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760" firstSheet="1" activeTab="4"/>
  </bookViews>
  <sheets>
    <sheet name="Munka1" sheetId="1" state="hidden" r:id="rId1"/>
    <sheet name="Munka4" sheetId="4" r:id="rId2"/>
    <sheet name="Munka5" sheetId="5" r:id="rId3"/>
    <sheet name="Munka6" sheetId="6" r:id="rId4"/>
    <sheet name="Munka2" sheetId="7" r:id="rId5"/>
  </sheets>
  <calcPr calcId="125725"/>
</workbook>
</file>

<file path=xl/calcChain.xml><?xml version="1.0" encoding="utf-8"?>
<calcChain xmlns="http://schemas.openxmlformats.org/spreadsheetml/2006/main">
  <c r="E267" i="7"/>
  <c r="E263"/>
  <c r="E262"/>
  <c r="E261"/>
  <c r="E260"/>
  <c r="E259"/>
  <c r="E258"/>
  <c r="E257"/>
  <c r="E256"/>
  <c r="E255"/>
  <c r="E254"/>
  <c r="E253"/>
  <c r="E252"/>
  <c r="E251"/>
  <c r="E250"/>
  <c r="D265"/>
  <c r="D263"/>
  <c r="D262"/>
  <c r="D261"/>
  <c r="D260"/>
  <c r="D259"/>
  <c r="D258"/>
  <c r="D257"/>
  <c r="D256"/>
  <c r="D255"/>
  <c r="D254"/>
  <c r="D253"/>
  <c r="D251"/>
  <c r="D250"/>
  <c r="C267"/>
  <c r="C266"/>
  <c r="C265"/>
  <c r="C263"/>
  <c r="C262"/>
  <c r="C261"/>
  <c r="C260"/>
  <c r="C259"/>
  <c r="C258"/>
  <c r="C257"/>
  <c r="C256"/>
  <c r="C255"/>
  <c r="C254"/>
  <c r="C253"/>
  <c r="C252"/>
  <c r="C251"/>
  <c r="C250"/>
  <c r="B267"/>
  <c r="B265"/>
  <c r="B263"/>
  <c r="B262"/>
  <c r="B261"/>
  <c r="B260"/>
  <c r="B259"/>
  <c r="B258"/>
  <c r="B257"/>
  <c r="B256"/>
  <c r="B255"/>
  <c r="B254"/>
  <c r="B253"/>
  <c r="B252"/>
  <c r="B251"/>
  <c r="B250"/>
  <c r="D243"/>
  <c r="D244" s="1"/>
  <c r="D268" s="1"/>
  <c r="D218"/>
  <c r="D266" s="1"/>
  <c r="E218"/>
  <c r="E266" s="1"/>
  <c r="D204"/>
  <c r="F204" s="1"/>
  <c r="C162"/>
  <c r="B162"/>
  <c r="C157"/>
  <c r="E162"/>
  <c r="E157"/>
  <c r="D49"/>
  <c r="F49" s="1"/>
  <c r="E149"/>
  <c r="C149"/>
  <c r="B149"/>
  <c r="D46"/>
  <c r="F46" s="1"/>
  <c r="B145"/>
  <c r="D122"/>
  <c r="D129" s="1"/>
  <c r="D14"/>
  <c r="D94"/>
  <c r="D93"/>
  <c r="D162" s="1"/>
  <c r="D92"/>
  <c r="D91"/>
  <c r="D160" s="1"/>
  <c r="D90"/>
  <c r="D159" s="1"/>
  <c r="D89"/>
  <c r="D88"/>
  <c r="D87"/>
  <c r="D86"/>
  <c r="D85"/>
  <c r="D84"/>
  <c r="D9"/>
  <c r="D8"/>
  <c r="D13" s="1"/>
  <c r="D7"/>
  <c r="D145" s="1"/>
  <c r="F139"/>
  <c r="F137"/>
  <c r="F136"/>
  <c r="F135"/>
  <c r="F134"/>
  <c r="F133"/>
  <c r="F132"/>
  <c r="F131"/>
  <c r="F130"/>
  <c r="E129"/>
  <c r="C129"/>
  <c r="C138" s="1"/>
  <c r="C140" s="1"/>
  <c r="B129"/>
  <c r="F127"/>
  <c r="E116"/>
  <c r="E138" s="1"/>
  <c r="D116"/>
  <c r="B116"/>
  <c r="D102"/>
  <c r="D171" s="1"/>
  <c r="E244"/>
  <c r="C244"/>
  <c r="C268" s="1"/>
  <c r="B244"/>
  <c r="F243"/>
  <c r="E217"/>
  <c r="E265" s="1"/>
  <c r="D216"/>
  <c r="D220" s="1"/>
  <c r="C216"/>
  <c r="C220" s="1"/>
  <c r="B216"/>
  <c r="B264" s="1"/>
  <c r="E174"/>
  <c r="D174"/>
  <c r="C174"/>
  <c r="B174"/>
  <c r="E172"/>
  <c r="D172"/>
  <c r="C172"/>
  <c r="B172"/>
  <c r="E171"/>
  <c r="C171"/>
  <c r="B171"/>
  <c r="E170"/>
  <c r="D170"/>
  <c r="C170"/>
  <c r="B170"/>
  <c r="E169"/>
  <c r="D169"/>
  <c r="C169"/>
  <c r="B169"/>
  <c r="E168"/>
  <c r="D168"/>
  <c r="C168"/>
  <c r="B168"/>
  <c r="E167"/>
  <c r="D167"/>
  <c r="C167"/>
  <c r="B167"/>
  <c r="E166"/>
  <c r="D166"/>
  <c r="C166"/>
  <c r="B166"/>
  <c r="E165"/>
  <c r="D165"/>
  <c r="C165"/>
  <c r="B165"/>
  <c r="E163"/>
  <c r="D163"/>
  <c r="C163"/>
  <c r="B163"/>
  <c r="E161"/>
  <c r="D161"/>
  <c r="C161"/>
  <c r="B161"/>
  <c r="E160"/>
  <c r="C160"/>
  <c r="B160"/>
  <c r="E159"/>
  <c r="C159"/>
  <c r="B159"/>
  <c r="E158"/>
  <c r="D158"/>
  <c r="C158"/>
  <c r="B158"/>
  <c r="B157"/>
  <c r="E156"/>
  <c r="D156"/>
  <c r="C156"/>
  <c r="B156"/>
  <c r="E155"/>
  <c r="D155"/>
  <c r="C155"/>
  <c r="B155"/>
  <c r="E154"/>
  <c r="D154"/>
  <c r="C154"/>
  <c r="B154"/>
  <c r="E153"/>
  <c r="D153"/>
  <c r="C153"/>
  <c r="B153"/>
  <c r="E152"/>
  <c r="C152"/>
  <c r="B152"/>
  <c r="E150"/>
  <c r="D150"/>
  <c r="C150"/>
  <c r="B150"/>
  <c r="E147"/>
  <c r="D147"/>
  <c r="C147"/>
  <c r="B147"/>
  <c r="E145"/>
  <c r="E151" s="1"/>
  <c r="C145"/>
  <c r="F105"/>
  <c r="F103"/>
  <c r="F102"/>
  <c r="F101"/>
  <c r="F100"/>
  <c r="F99"/>
  <c r="F98"/>
  <c r="F97"/>
  <c r="F96"/>
  <c r="E95"/>
  <c r="C95"/>
  <c r="B95"/>
  <c r="F93"/>
  <c r="E82"/>
  <c r="E104" s="1"/>
  <c r="D82"/>
  <c r="B82"/>
  <c r="E61"/>
  <c r="D61"/>
  <c r="B61"/>
  <c r="E48"/>
  <c r="C48"/>
  <c r="C70" s="1"/>
  <c r="C72" s="1"/>
  <c r="B48"/>
  <c r="F33"/>
  <c r="E26"/>
  <c r="D26"/>
  <c r="C26"/>
  <c r="B26"/>
  <c r="F14"/>
  <c r="E13"/>
  <c r="C13"/>
  <c r="B13"/>
  <c r="F9"/>
  <c r="F7"/>
  <c r="D286" i="6"/>
  <c r="D132"/>
  <c r="D9"/>
  <c r="F9" s="1"/>
  <c r="C131"/>
  <c r="C145" s="1"/>
  <c r="B131"/>
  <c r="B145" s="1"/>
  <c r="B147" s="1"/>
  <c r="D69"/>
  <c r="F69" s="1"/>
  <c r="D43"/>
  <c r="F43" s="1"/>
  <c r="D188"/>
  <c r="F188" s="1"/>
  <c r="D186"/>
  <c r="F186" s="1"/>
  <c r="D234"/>
  <c r="D236" s="1"/>
  <c r="D238" s="1"/>
  <c r="D240" s="1"/>
  <c r="D233"/>
  <c r="F233" s="1"/>
  <c r="D257"/>
  <c r="F257" s="1"/>
  <c r="D256"/>
  <c r="F256" s="1"/>
  <c r="D282"/>
  <c r="D281"/>
  <c r="D280"/>
  <c r="D283" s="1"/>
  <c r="D279"/>
  <c r="F279" s="1"/>
  <c r="D273"/>
  <c r="F273" s="1"/>
  <c r="D10"/>
  <c r="F10" s="1"/>
  <c r="E278"/>
  <c r="C278"/>
  <c r="B278"/>
  <c r="D277"/>
  <c r="F277" s="1"/>
  <c r="D276"/>
  <c r="F276" s="1"/>
  <c r="D275"/>
  <c r="F275" s="1"/>
  <c r="D274"/>
  <c r="D278" s="1"/>
  <c r="C283"/>
  <c r="B283"/>
  <c r="C285"/>
  <c r="C287" s="1"/>
  <c r="C192"/>
  <c r="C194" s="1"/>
  <c r="D190"/>
  <c r="D192" s="1"/>
  <c r="D194" s="1"/>
  <c r="C190"/>
  <c r="B190"/>
  <c r="B192" s="1"/>
  <c r="B194" s="1"/>
  <c r="B169"/>
  <c r="B171" s="1"/>
  <c r="C155"/>
  <c r="C169" s="1"/>
  <c r="B155"/>
  <c r="D154"/>
  <c r="F154" s="1"/>
  <c r="D211"/>
  <c r="F211" s="1"/>
  <c r="D210"/>
  <c r="F210" s="1"/>
  <c r="B215"/>
  <c r="B217" s="1"/>
  <c r="C213"/>
  <c r="C215" s="1"/>
  <c r="C217" s="1"/>
  <c r="B213"/>
  <c r="D259"/>
  <c r="D261" s="1"/>
  <c r="D263" s="1"/>
  <c r="C259"/>
  <c r="C261" s="1"/>
  <c r="C263" s="1"/>
  <c r="B259"/>
  <c r="B261" s="1"/>
  <c r="B263" s="1"/>
  <c r="C236"/>
  <c r="C238" s="1"/>
  <c r="C240" s="1"/>
  <c r="B236"/>
  <c r="B238" s="1"/>
  <c r="B240" s="1"/>
  <c r="D7"/>
  <c r="D8" s="1"/>
  <c r="D23" s="1"/>
  <c r="C8"/>
  <c r="C23" s="1"/>
  <c r="D130"/>
  <c r="F130" s="1"/>
  <c r="E120"/>
  <c r="D120"/>
  <c r="C120"/>
  <c r="B120"/>
  <c r="B122" s="1"/>
  <c r="B124" s="1"/>
  <c r="D97"/>
  <c r="C97"/>
  <c r="B97"/>
  <c r="C85"/>
  <c r="C99" s="1"/>
  <c r="C101" s="1"/>
  <c r="B85"/>
  <c r="B99" s="1"/>
  <c r="B101" s="1"/>
  <c r="C108"/>
  <c r="D105"/>
  <c r="F105" s="1"/>
  <c r="D82"/>
  <c r="D85" s="1"/>
  <c r="D99" s="1"/>
  <c r="D101" s="1"/>
  <c r="B308"/>
  <c r="B306"/>
  <c r="B305"/>
  <c r="B304"/>
  <c r="B303"/>
  <c r="B302"/>
  <c r="B301"/>
  <c r="B300"/>
  <c r="B299"/>
  <c r="B298"/>
  <c r="B297"/>
  <c r="B296"/>
  <c r="B293"/>
  <c r="B292"/>
  <c r="C308"/>
  <c r="C306"/>
  <c r="C305"/>
  <c r="C304"/>
  <c r="C303"/>
  <c r="C302"/>
  <c r="C301"/>
  <c r="C300"/>
  <c r="C299"/>
  <c r="C298"/>
  <c r="C297"/>
  <c r="C296"/>
  <c r="C293"/>
  <c r="C292"/>
  <c r="D308"/>
  <c r="D306"/>
  <c r="D304"/>
  <c r="D301"/>
  <c r="D300"/>
  <c r="D299"/>
  <c r="D298"/>
  <c r="D297"/>
  <c r="D302" s="1"/>
  <c r="D296"/>
  <c r="D293"/>
  <c r="D294" s="1"/>
  <c r="D292"/>
  <c r="D310"/>
  <c r="C310"/>
  <c r="B310"/>
  <c r="E283"/>
  <c r="E167"/>
  <c r="E143"/>
  <c r="E97"/>
  <c r="E295"/>
  <c r="F295" s="1"/>
  <c r="E8"/>
  <c r="F8" s="1"/>
  <c r="E305"/>
  <c r="E304"/>
  <c r="F304" s="1"/>
  <c r="E303"/>
  <c r="F303" s="1"/>
  <c r="E301"/>
  <c r="F301" s="1"/>
  <c r="E300"/>
  <c r="F300" s="1"/>
  <c r="E299"/>
  <c r="F299" s="1"/>
  <c r="E298"/>
  <c r="F298" s="1"/>
  <c r="E297"/>
  <c r="F297" s="1"/>
  <c r="E296"/>
  <c r="F296" s="1"/>
  <c r="E293"/>
  <c r="F293" s="1"/>
  <c r="E292"/>
  <c r="F292" s="1"/>
  <c r="E302"/>
  <c r="F302" s="1"/>
  <c r="F282"/>
  <c r="E271"/>
  <c r="E247"/>
  <c r="E259" s="1"/>
  <c r="E224"/>
  <c r="E236" s="1"/>
  <c r="E201"/>
  <c r="E213" s="1"/>
  <c r="E178"/>
  <c r="E190" s="1"/>
  <c r="D167"/>
  <c r="C167"/>
  <c r="E155"/>
  <c r="E169" s="1"/>
  <c r="D143"/>
  <c r="C143"/>
  <c r="E131"/>
  <c r="E108"/>
  <c r="E85"/>
  <c r="E99" s="1"/>
  <c r="F99" s="1"/>
  <c r="E73"/>
  <c r="E75" s="1"/>
  <c r="E77" s="1"/>
  <c r="F77" s="1"/>
  <c r="D73"/>
  <c r="D75" s="1"/>
  <c r="D77" s="1"/>
  <c r="C73"/>
  <c r="C75" s="1"/>
  <c r="C77" s="1"/>
  <c r="B73"/>
  <c r="B75" s="1"/>
  <c r="B77" s="1"/>
  <c r="D41"/>
  <c r="D303" s="1"/>
  <c r="B45"/>
  <c r="B47" s="1"/>
  <c r="B49" s="1"/>
  <c r="D45"/>
  <c r="D47" s="1"/>
  <c r="D49" s="1"/>
  <c r="C45"/>
  <c r="E45"/>
  <c r="C47"/>
  <c r="C49" s="1"/>
  <c r="E24"/>
  <c r="E310" s="1"/>
  <c r="E22"/>
  <c r="E308" s="1"/>
  <c r="D21"/>
  <c r="C21"/>
  <c r="B21"/>
  <c r="B23" s="1"/>
  <c r="E20"/>
  <c r="E21" s="1"/>
  <c r="D197" i="5"/>
  <c r="C760"/>
  <c r="D16"/>
  <c r="D337"/>
  <c r="D371"/>
  <c r="D33"/>
  <c r="F33" s="1"/>
  <c r="D30"/>
  <c r="D29"/>
  <c r="F29" s="1"/>
  <c r="D28"/>
  <c r="E32"/>
  <c r="C32"/>
  <c r="F30"/>
  <c r="D20"/>
  <c r="F11"/>
  <c r="D11"/>
  <c r="F278" i="6" l="1"/>
  <c r="C25"/>
  <c r="C147"/>
  <c r="E285"/>
  <c r="E23"/>
  <c r="C294"/>
  <c r="B294"/>
  <c r="D108"/>
  <c r="D122" s="1"/>
  <c r="D124" s="1"/>
  <c r="D213"/>
  <c r="D215" s="1"/>
  <c r="D217" s="1"/>
  <c r="D155"/>
  <c r="D169" s="1"/>
  <c r="D171" s="1"/>
  <c r="B285"/>
  <c r="D131"/>
  <c r="D145" s="1"/>
  <c r="F274"/>
  <c r="F234"/>
  <c r="F155"/>
  <c r="F82"/>
  <c r="F75"/>
  <c r="F7"/>
  <c r="D252" i="7"/>
  <c r="F252" s="1"/>
  <c r="D264"/>
  <c r="D32" i="5"/>
  <c r="F32" s="1"/>
  <c r="D25" i="6"/>
  <c r="E101"/>
  <c r="F101" s="1"/>
  <c r="D147"/>
  <c r="C171"/>
  <c r="E307"/>
  <c r="E145"/>
  <c r="C122"/>
  <c r="C124" s="1"/>
  <c r="E122"/>
  <c r="F85"/>
  <c r="F73"/>
  <c r="E70" i="7"/>
  <c r="F116"/>
  <c r="C264"/>
  <c r="D267"/>
  <c r="F244"/>
  <c r="D48"/>
  <c r="D70" s="1"/>
  <c r="D72" s="1"/>
  <c r="F122"/>
  <c r="E164"/>
  <c r="D138"/>
  <c r="D140" s="1"/>
  <c r="D149"/>
  <c r="D151" s="1"/>
  <c r="F151" s="1"/>
  <c r="B35"/>
  <c r="B37" s="1"/>
  <c r="D35"/>
  <c r="D37" s="1"/>
  <c r="C151"/>
  <c r="B151"/>
  <c r="D157"/>
  <c r="F157" s="1"/>
  <c r="D152"/>
  <c r="F152" s="1"/>
  <c r="D95"/>
  <c r="F153"/>
  <c r="F154"/>
  <c r="F155"/>
  <c r="F156"/>
  <c r="F158"/>
  <c r="F160"/>
  <c r="F161"/>
  <c r="F162"/>
  <c r="F147"/>
  <c r="E140"/>
  <c r="F140" s="1"/>
  <c r="F138"/>
  <c r="B164"/>
  <c r="F129"/>
  <c r="B138"/>
  <c r="B140" s="1"/>
  <c r="C35"/>
  <c r="C37" s="1"/>
  <c r="B70"/>
  <c r="B72" s="1"/>
  <c r="B104"/>
  <c r="C164"/>
  <c r="F267"/>
  <c r="F171"/>
  <c r="E35"/>
  <c r="E37" s="1"/>
  <c r="F37" s="1"/>
  <c r="F159"/>
  <c r="E106"/>
  <c r="E72"/>
  <c r="F72" s="1"/>
  <c r="F70"/>
  <c r="F13"/>
  <c r="F95"/>
  <c r="C104"/>
  <c r="F145"/>
  <c r="B218"/>
  <c r="B266" s="1"/>
  <c r="F48"/>
  <c r="F82"/>
  <c r="E216"/>
  <c r="E264" s="1"/>
  <c r="D305" i="6"/>
  <c r="F305" s="1"/>
  <c r="D285"/>
  <c r="D287" s="1"/>
  <c r="F41"/>
  <c r="C311"/>
  <c r="D307"/>
  <c r="B307"/>
  <c r="C309"/>
  <c r="C307"/>
  <c r="E294"/>
  <c r="F294" s="1"/>
  <c r="E306"/>
  <c r="F306" s="1"/>
  <c r="F283"/>
  <c r="F259"/>
  <c r="E261"/>
  <c r="F310"/>
  <c r="E238"/>
  <c r="F236"/>
  <c r="E215"/>
  <c r="F213"/>
  <c r="E192"/>
  <c r="E194" s="1"/>
  <c r="F190"/>
  <c r="F45"/>
  <c r="E47"/>
  <c r="F28" i="5"/>
  <c r="D437"/>
  <c r="D440"/>
  <c r="D672"/>
  <c r="D688"/>
  <c r="D687"/>
  <c r="D686"/>
  <c r="D685"/>
  <c r="D684"/>
  <c r="D682"/>
  <c r="D681"/>
  <c r="D680"/>
  <c r="D678"/>
  <c r="B774"/>
  <c r="B772"/>
  <c r="B771"/>
  <c r="B769"/>
  <c r="B768"/>
  <c r="B767"/>
  <c r="B766"/>
  <c r="B765"/>
  <c r="B763"/>
  <c r="B762"/>
  <c r="B761"/>
  <c r="B760"/>
  <c r="B759"/>
  <c r="B758"/>
  <c r="B757"/>
  <c r="B756"/>
  <c r="B755"/>
  <c r="B754"/>
  <c r="B753"/>
  <c r="B752"/>
  <c r="B751"/>
  <c r="B749"/>
  <c r="B747"/>
  <c r="B745"/>
  <c r="C774"/>
  <c r="C772"/>
  <c r="C771"/>
  <c r="C770"/>
  <c r="C769"/>
  <c r="C768"/>
  <c r="C767"/>
  <c r="C766"/>
  <c r="C765"/>
  <c r="C763"/>
  <c r="C762"/>
  <c r="C761"/>
  <c r="C759"/>
  <c r="C758"/>
  <c r="C757"/>
  <c r="C756"/>
  <c r="C755"/>
  <c r="C754"/>
  <c r="C753"/>
  <c r="C752"/>
  <c r="C751"/>
  <c r="C749"/>
  <c r="C747"/>
  <c r="C745"/>
  <c r="D770"/>
  <c r="D769"/>
  <c r="D768"/>
  <c r="D767"/>
  <c r="D766"/>
  <c r="E774"/>
  <c r="E772"/>
  <c r="E771"/>
  <c r="E769"/>
  <c r="E768"/>
  <c r="F768" s="1"/>
  <c r="E767"/>
  <c r="F767" s="1"/>
  <c r="E766"/>
  <c r="F766" s="1"/>
  <c r="E765"/>
  <c r="E763"/>
  <c r="E762"/>
  <c r="E761"/>
  <c r="E760"/>
  <c r="E759"/>
  <c r="E758"/>
  <c r="E757"/>
  <c r="E756"/>
  <c r="E755"/>
  <c r="E754"/>
  <c r="E753"/>
  <c r="E752"/>
  <c r="E751"/>
  <c r="E749"/>
  <c r="E747"/>
  <c r="E745"/>
  <c r="D727"/>
  <c r="D689"/>
  <c r="D683"/>
  <c r="D656"/>
  <c r="F656" s="1"/>
  <c r="D620"/>
  <c r="F620" s="1"/>
  <c r="D585"/>
  <c r="F585" s="1"/>
  <c r="D549"/>
  <c r="D511"/>
  <c r="D503"/>
  <c r="D479"/>
  <c r="F479" s="1"/>
  <c r="D441"/>
  <c r="D439"/>
  <c r="D435"/>
  <c r="D434"/>
  <c r="D433"/>
  <c r="D432"/>
  <c r="D430"/>
  <c r="D424"/>
  <c r="D409"/>
  <c r="D406"/>
  <c r="D405"/>
  <c r="D404"/>
  <c r="D407"/>
  <c r="D400"/>
  <c r="D399"/>
  <c r="D398"/>
  <c r="D397"/>
  <c r="D395"/>
  <c r="D389"/>
  <c r="D368"/>
  <c r="D363"/>
  <c r="D336"/>
  <c r="D335"/>
  <c r="D334"/>
  <c r="D333"/>
  <c r="D329"/>
  <c r="D328"/>
  <c r="D327"/>
  <c r="D326"/>
  <c r="D325"/>
  <c r="D319"/>
  <c r="D301"/>
  <c r="D299"/>
  <c r="D298"/>
  <c r="D297"/>
  <c r="D296"/>
  <c r="D295"/>
  <c r="D294"/>
  <c r="D293"/>
  <c r="D292"/>
  <c r="D291"/>
  <c r="D290"/>
  <c r="D286"/>
  <c r="D285"/>
  <c r="D284"/>
  <c r="D276"/>
  <c r="F276" s="1"/>
  <c r="D266"/>
  <c r="D262"/>
  <c r="D259"/>
  <c r="D258"/>
  <c r="D257"/>
  <c r="D256"/>
  <c r="D231"/>
  <c r="D229"/>
  <c r="D224"/>
  <c r="D222"/>
  <c r="D196"/>
  <c r="D189"/>
  <c r="D172"/>
  <c r="F172" s="1"/>
  <c r="D171"/>
  <c r="D163"/>
  <c r="D162"/>
  <c r="D161"/>
  <c r="D160"/>
  <c r="D159"/>
  <c r="D158"/>
  <c r="D157"/>
  <c r="D156"/>
  <c r="D155"/>
  <c r="D154"/>
  <c r="D153"/>
  <c r="D152"/>
  <c r="D151"/>
  <c r="D145"/>
  <c r="F145" s="1"/>
  <c r="D140"/>
  <c r="D103"/>
  <c r="F103" s="1"/>
  <c r="D94"/>
  <c r="D87"/>
  <c r="D85"/>
  <c r="D59"/>
  <c r="D55"/>
  <c r="D52"/>
  <c r="D50"/>
  <c r="D48"/>
  <c r="D46"/>
  <c r="D749" s="1"/>
  <c r="D45"/>
  <c r="D44"/>
  <c r="D43"/>
  <c r="D42"/>
  <c r="D25"/>
  <c r="D763" s="1"/>
  <c r="D24"/>
  <c r="D23"/>
  <c r="D22"/>
  <c r="D21"/>
  <c r="D19"/>
  <c r="D18"/>
  <c r="F16"/>
  <c r="D15"/>
  <c r="D14"/>
  <c r="D13"/>
  <c r="E124" i="6" l="1"/>
  <c r="F124" s="1"/>
  <c r="F122"/>
  <c r="B309"/>
  <c r="B287"/>
  <c r="F749" i="5"/>
  <c r="F108" i="6"/>
  <c r="D774" i="5"/>
  <c r="F774" s="1"/>
  <c r="F140"/>
  <c r="F549"/>
  <c r="D747"/>
  <c r="C173" i="7"/>
  <c r="D309" i="6"/>
  <c r="D311" s="1"/>
  <c r="F131"/>
  <c r="D104" i="7"/>
  <c r="D173" s="1"/>
  <c r="D164"/>
  <c r="E175"/>
  <c r="E173"/>
  <c r="B173"/>
  <c r="F164"/>
  <c r="F104"/>
  <c r="D106"/>
  <c r="D175" s="1"/>
  <c r="F175" s="1"/>
  <c r="B106"/>
  <c r="B175" s="1"/>
  <c r="F35"/>
  <c r="B220"/>
  <c r="B268" s="1"/>
  <c r="C106"/>
  <c r="C175" s="1"/>
  <c r="F266"/>
  <c r="E287" i="6"/>
  <c r="F287" s="1"/>
  <c r="F285"/>
  <c r="F261"/>
  <c r="E263"/>
  <c r="F263" s="1"/>
  <c r="E240"/>
  <c r="F240" s="1"/>
  <c r="F238"/>
  <c r="E217"/>
  <c r="F217" s="1"/>
  <c r="F215"/>
  <c r="F194"/>
  <c r="F192"/>
  <c r="E171"/>
  <c r="F171" s="1"/>
  <c r="F169"/>
  <c r="E147"/>
  <c r="F147" s="1"/>
  <c r="F145"/>
  <c r="E309"/>
  <c r="B25"/>
  <c r="B311" s="1"/>
  <c r="F47"/>
  <c r="E49"/>
  <c r="F49" s="1"/>
  <c r="F307"/>
  <c r="D771" i="5"/>
  <c r="F771" s="1"/>
  <c r="F171"/>
  <c r="D757"/>
  <c r="D756"/>
  <c r="D772"/>
  <c r="F772" s="1"/>
  <c r="D758"/>
  <c r="F758" s="1"/>
  <c r="D760"/>
  <c r="F760" s="1"/>
  <c r="D759"/>
  <c r="F759" s="1"/>
  <c r="D755"/>
  <c r="F755" s="1"/>
  <c r="D762"/>
  <c r="F762" s="1"/>
  <c r="D752"/>
  <c r="F752" s="1"/>
  <c r="D761"/>
  <c r="F761" s="1"/>
  <c r="D754"/>
  <c r="F754" s="1"/>
  <c r="D745"/>
  <c r="D753"/>
  <c r="F753" s="1"/>
  <c r="D751"/>
  <c r="F751" s="1"/>
  <c r="B764"/>
  <c r="C764"/>
  <c r="D765"/>
  <c r="F765" s="1"/>
  <c r="E764"/>
  <c r="F763"/>
  <c r="F757"/>
  <c r="F756"/>
  <c r="F747"/>
  <c r="F727"/>
  <c r="E726"/>
  <c r="D726"/>
  <c r="C726"/>
  <c r="B726"/>
  <c r="E712"/>
  <c r="D712"/>
  <c r="C712"/>
  <c r="C735" s="1"/>
  <c r="B712"/>
  <c r="E691"/>
  <c r="D691"/>
  <c r="C691"/>
  <c r="B691"/>
  <c r="F689"/>
  <c r="F683"/>
  <c r="E677"/>
  <c r="E700" s="1"/>
  <c r="D677"/>
  <c r="C677"/>
  <c r="B677"/>
  <c r="E655"/>
  <c r="D655"/>
  <c r="C655"/>
  <c r="B655"/>
  <c r="E641"/>
  <c r="D641"/>
  <c r="C641"/>
  <c r="C664" s="1"/>
  <c r="B641"/>
  <c r="E619"/>
  <c r="D619"/>
  <c r="C619"/>
  <c r="B619"/>
  <c r="E605"/>
  <c r="E628" s="1"/>
  <c r="D605"/>
  <c r="D628" s="1"/>
  <c r="C605"/>
  <c r="B605"/>
  <c r="B628" s="1"/>
  <c r="E584"/>
  <c r="D584"/>
  <c r="C584"/>
  <c r="B584"/>
  <c r="E570"/>
  <c r="D570"/>
  <c r="C570"/>
  <c r="C593" s="1"/>
  <c r="B570"/>
  <c r="E548"/>
  <c r="D548"/>
  <c r="C548"/>
  <c r="B548"/>
  <c r="E534"/>
  <c r="E557" s="1"/>
  <c r="D534"/>
  <c r="D557" s="1"/>
  <c r="C534"/>
  <c r="B534"/>
  <c r="B557" s="1"/>
  <c r="F523"/>
  <c r="E513"/>
  <c r="B513"/>
  <c r="F511"/>
  <c r="F503"/>
  <c r="E499"/>
  <c r="D499"/>
  <c r="C499"/>
  <c r="B499"/>
  <c r="B522" s="1"/>
  <c r="B524" s="1"/>
  <c r="E478"/>
  <c r="D478"/>
  <c r="C478"/>
  <c r="B478"/>
  <c r="E464"/>
  <c r="E487" s="1"/>
  <c r="D464"/>
  <c r="D487" s="1"/>
  <c r="C464"/>
  <c r="B464"/>
  <c r="B487" s="1"/>
  <c r="E443"/>
  <c r="D443"/>
  <c r="C443"/>
  <c r="B443"/>
  <c r="F441"/>
  <c r="F439"/>
  <c r="F435"/>
  <c r="F434"/>
  <c r="F433"/>
  <c r="F432"/>
  <c r="F430"/>
  <c r="E429"/>
  <c r="D429"/>
  <c r="C429"/>
  <c r="B429"/>
  <c r="F424"/>
  <c r="F418"/>
  <c r="F409"/>
  <c r="E408"/>
  <c r="D408"/>
  <c r="C408"/>
  <c r="B408"/>
  <c r="F406"/>
  <c r="F404"/>
  <c r="F400"/>
  <c r="F399"/>
  <c r="F398"/>
  <c r="F397"/>
  <c r="F395"/>
  <c r="E394"/>
  <c r="D394"/>
  <c r="C394"/>
  <c r="B394"/>
  <c r="F389"/>
  <c r="E373"/>
  <c r="D373"/>
  <c r="C373"/>
  <c r="B373"/>
  <c r="F371"/>
  <c r="F368"/>
  <c r="F363"/>
  <c r="E359"/>
  <c r="E382" s="1"/>
  <c r="D359"/>
  <c r="C359"/>
  <c r="B359"/>
  <c r="E338"/>
  <c r="D338"/>
  <c r="C338"/>
  <c r="B338"/>
  <c r="F336"/>
  <c r="F335"/>
  <c r="F334"/>
  <c r="F333"/>
  <c r="F329"/>
  <c r="F328"/>
  <c r="F327"/>
  <c r="F326"/>
  <c r="F325"/>
  <c r="E324"/>
  <c r="D324"/>
  <c r="C324"/>
  <c r="B324"/>
  <c r="F319"/>
  <c r="F313"/>
  <c r="F311"/>
  <c r="F310"/>
  <c r="F309"/>
  <c r="F308"/>
  <c r="F307"/>
  <c r="F306"/>
  <c r="F305"/>
  <c r="F304"/>
  <c r="E303"/>
  <c r="D303"/>
  <c r="C303"/>
  <c r="B303"/>
  <c r="F301"/>
  <c r="F299"/>
  <c r="F298"/>
  <c r="F294"/>
  <c r="F293"/>
  <c r="F292"/>
  <c r="F290"/>
  <c r="E289"/>
  <c r="D289"/>
  <c r="C289"/>
  <c r="B289"/>
  <c r="F286"/>
  <c r="F284"/>
  <c r="F278"/>
  <c r="E268"/>
  <c r="D268"/>
  <c r="C268"/>
  <c r="B268"/>
  <c r="F266"/>
  <c r="F262"/>
  <c r="F259"/>
  <c r="F258"/>
  <c r="F257"/>
  <c r="F256"/>
  <c r="E254"/>
  <c r="E277" s="1"/>
  <c r="D254"/>
  <c r="D277" s="1"/>
  <c r="C254"/>
  <c r="C277" s="1"/>
  <c r="B254"/>
  <c r="B277" s="1"/>
  <c r="E233"/>
  <c r="D233"/>
  <c r="C233"/>
  <c r="B233"/>
  <c r="F231"/>
  <c r="F229"/>
  <c r="F224"/>
  <c r="F222"/>
  <c r="E219"/>
  <c r="D219"/>
  <c r="C219"/>
  <c r="C242" s="1"/>
  <c r="C244" s="1"/>
  <c r="B219"/>
  <c r="F208"/>
  <c r="F206"/>
  <c r="F205"/>
  <c r="F204"/>
  <c r="F203"/>
  <c r="F202"/>
  <c r="F201"/>
  <c r="F200"/>
  <c r="F199"/>
  <c r="E198"/>
  <c r="D198"/>
  <c r="C198"/>
  <c r="B198"/>
  <c r="F197"/>
  <c r="F196"/>
  <c r="F189"/>
  <c r="E184"/>
  <c r="D184"/>
  <c r="C184"/>
  <c r="B184"/>
  <c r="B207" s="1"/>
  <c r="B209" s="1"/>
  <c r="F174"/>
  <c r="E164"/>
  <c r="D164"/>
  <c r="C164"/>
  <c r="B164"/>
  <c r="F162"/>
  <c r="F155"/>
  <c r="F154"/>
  <c r="F153"/>
  <c r="F152"/>
  <c r="F151"/>
  <c r="E150"/>
  <c r="E173" s="1"/>
  <c r="D150"/>
  <c r="C150"/>
  <c r="B150"/>
  <c r="E130"/>
  <c r="D130"/>
  <c r="C130"/>
  <c r="B130"/>
  <c r="E116"/>
  <c r="D116"/>
  <c r="C116"/>
  <c r="C139" s="1"/>
  <c r="C141" s="1"/>
  <c r="B116"/>
  <c r="E67"/>
  <c r="E770" s="1"/>
  <c r="F770" s="1"/>
  <c r="B67"/>
  <c r="B32"/>
  <c r="B770" s="1"/>
  <c r="F36"/>
  <c r="F34"/>
  <c r="F27"/>
  <c r="E96"/>
  <c r="D96"/>
  <c r="C96"/>
  <c r="B96"/>
  <c r="F94"/>
  <c r="F87"/>
  <c r="F85"/>
  <c r="E82"/>
  <c r="D82"/>
  <c r="C82"/>
  <c r="B82"/>
  <c r="E61"/>
  <c r="D61"/>
  <c r="C61"/>
  <c r="B61"/>
  <c r="F59"/>
  <c r="F52"/>
  <c r="F50"/>
  <c r="F48"/>
  <c r="E47"/>
  <c r="C47"/>
  <c r="D47" s="1"/>
  <c r="B47"/>
  <c r="F42"/>
  <c r="D12"/>
  <c r="C12"/>
  <c r="B12"/>
  <c r="E26"/>
  <c r="F25"/>
  <c r="F19"/>
  <c r="F104"/>
  <c r="D26"/>
  <c r="C26"/>
  <c r="B26"/>
  <c r="B35" s="1"/>
  <c r="F24"/>
  <c r="F23"/>
  <c r="F22"/>
  <c r="F21"/>
  <c r="F20"/>
  <c r="F15"/>
  <c r="F14"/>
  <c r="F13"/>
  <c r="E12"/>
  <c r="F7"/>
  <c r="F249" i="4"/>
  <c r="F230"/>
  <c r="F197"/>
  <c r="F174"/>
  <c r="E275"/>
  <c r="E274"/>
  <c r="E273"/>
  <c r="E272"/>
  <c r="E271"/>
  <c r="E270"/>
  <c r="E269"/>
  <c r="E268"/>
  <c r="E267"/>
  <c r="E266"/>
  <c r="E265"/>
  <c r="E264"/>
  <c r="D281"/>
  <c r="C281"/>
  <c r="D279"/>
  <c r="D277"/>
  <c r="D276"/>
  <c r="D275"/>
  <c r="F275" s="1"/>
  <c r="D274"/>
  <c r="D273"/>
  <c r="D272"/>
  <c r="D271"/>
  <c r="D270"/>
  <c r="D269"/>
  <c r="D268"/>
  <c r="D267"/>
  <c r="D266"/>
  <c r="D265"/>
  <c r="D264"/>
  <c r="C279"/>
  <c r="C277"/>
  <c r="C276"/>
  <c r="C275"/>
  <c r="C274"/>
  <c r="C273"/>
  <c r="C272"/>
  <c r="C271"/>
  <c r="C270"/>
  <c r="C269"/>
  <c r="C268"/>
  <c r="C267"/>
  <c r="C266"/>
  <c r="C265"/>
  <c r="C264"/>
  <c r="B281"/>
  <c r="B279"/>
  <c r="B277"/>
  <c r="B276"/>
  <c r="B275"/>
  <c r="B274"/>
  <c r="B273"/>
  <c r="B272"/>
  <c r="B271"/>
  <c r="B270"/>
  <c r="B269"/>
  <c r="B268"/>
  <c r="B267"/>
  <c r="B266"/>
  <c r="B265"/>
  <c r="B264"/>
  <c r="E231"/>
  <c r="D231"/>
  <c r="C231"/>
  <c r="B231"/>
  <c r="C200"/>
  <c r="C202" s="1"/>
  <c r="C204" s="1"/>
  <c r="D250"/>
  <c r="C250"/>
  <c r="E250"/>
  <c r="E252" s="1"/>
  <c r="E200"/>
  <c r="E202" s="1"/>
  <c r="E204" s="1"/>
  <c r="D200"/>
  <c r="D202" s="1"/>
  <c r="D204" s="1"/>
  <c r="D177"/>
  <c r="D179" s="1"/>
  <c r="D181" s="1"/>
  <c r="C177"/>
  <c r="C179" s="1"/>
  <c r="C181" s="1"/>
  <c r="B177"/>
  <c r="B179" s="1"/>
  <c r="E180"/>
  <c r="E281" s="1"/>
  <c r="F281" s="1"/>
  <c r="E178"/>
  <c r="E279" s="1"/>
  <c r="E176"/>
  <c r="E277" s="1"/>
  <c r="F277" s="1"/>
  <c r="E175"/>
  <c r="E276" s="1"/>
  <c r="E35" i="5" l="1"/>
  <c r="E750"/>
  <c r="F47"/>
  <c r="E70"/>
  <c r="C487"/>
  <c r="C489" s="1"/>
  <c r="B593"/>
  <c r="B595" s="1"/>
  <c r="D593"/>
  <c r="D595" s="1"/>
  <c r="B664"/>
  <c r="B666" s="1"/>
  <c r="D664"/>
  <c r="D666" s="1"/>
  <c r="B735"/>
  <c r="B737" s="1"/>
  <c r="D735"/>
  <c r="D737" s="1"/>
  <c r="D278" i="4"/>
  <c r="F231"/>
  <c r="C35" i="5"/>
  <c r="B70"/>
  <c r="C105"/>
  <c r="E105"/>
  <c r="B173"/>
  <c r="D173"/>
  <c r="F173" s="1"/>
  <c r="C557"/>
  <c r="C559" s="1"/>
  <c r="C628"/>
  <c r="C630" s="1"/>
  <c r="C278" i="4"/>
  <c r="B72" i="5"/>
  <c r="C173"/>
  <c r="F106" i="7"/>
  <c r="F173"/>
  <c r="E220"/>
  <c r="E268" s="1"/>
  <c r="F218"/>
  <c r="E25" i="6"/>
  <c r="E311" s="1"/>
  <c r="F23"/>
  <c r="F309"/>
  <c r="D207" i="5"/>
  <c r="D209" s="1"/>
  <c r="D70"/>
  <c r="F70" s="1"/>
  <c r="C70"/>
  <c r="C72" s="1"/>
  <c r="C700"/>
  <c r="C702" s="1"/>
  <c r="D35"/>
  <c r="D37" s="1"/>
  <c r="C382"/>
  <c r="C384" s="1"/>
  <c r="C347"/>
  <c r="C349" s="1"/>
  <c r="C279"/>
  <c r="C750"/>
  <c r="C773" s="1"/>
  <c r="C775" s="1"/>
  <c r="F198"/>
  <c r="D312"/>
  <c r="D314" s="1"/>
  <c r="B312"/>
  <c r="B314" s="1"/>
  <c r="D417"/>
  <c r="D419" s="1"/>
  <c r="B417"/>
  <c r="B419" s="1"/>
  <c r="F408"/>
  <c r="D764"/>
  <c r="F764" s="1"/>
  <c r="B452"/>
  <c r="B454" s="1"/>
  <c r="B750"/>
  <c r="B773" s="1"/>
  <c r="B775" s="1"/>
  <c r="D750"/>
  <c r="F750" s="1"/>
  <c r="E773"/>
  <c r="E775" s="1"/>
  <c r="F513"/>
  <c r="D522"/>
  <c r="D524" s="1"/>
  <c r="D452"/>
  <c r="D454" s="1"/>
  <c r="F443"/>
  <c r="F303"/>
  <c r="B37"/>
  <c r="F204" i="4"/>
  <c r="F252"/>
  <c r="E254"/>
  <c r="B181"/>
  <c r="B282" s="1"/>
  <c r="B280"/>
  <c r="C252"/>
  <c r="F250"/>
  <c r="E37" i="5"/>
  <c r="E417"/>
  <c r="E177" i="4"/>
  <c r="D252"/>
  <c r="B278"/>
  <c r="B105" i="5"/>
  <c r="B107" s="1"/>
  <c r="B139"/>
  <c r="B141" s="1"/>
  <c r="B175"/>
  <c r="F164"/>
  <c r="E207"/>
  <c r="B279"/>
  <c r="F268"/>
  <c r="E312"/>
  <c r="E314" s="1"/>
  <c r="D347"/>
  <c r="D349" s="1"/>
  <c r="B382"/>
  <c r="B384" s="1"/>
  <c r="F373"/>
  <c r="C452"/>
  <c r="C454" s="1"/>
  <c r="B489"/>
  <c r="E522"/>
  <c r="E524" s="1"/>
  <c r="F524" s="1"/>
  <c r="B559"/>
  <c r="E593"/>
  <c r="E595" s="1"/>
  <c r="D630"/>
  <c r="C666"/>
  <c r="B700"/>
  <c r="B702" s="1"/>
  <c r="F691"/>
  <c r="E735"/>
  <c r="E737" s="1"/>
  <c r="F200" i="4"/>
  <c r="F202"/>
  <c r="D105" i="5"/>
  <c r="F105" s="1"/>
  <c r="D139"/>
  <c r="D141" s="1"/>
  <c r="D175"/>
  <c r="C207"/>
  <c r="C209" s="1"/>
  <c r="B242"/>
  <c r="B244" s="1"/>
  <c r="E242"/>
  <c r="E244" s="1"/>
  <c r="D279"/>
  <c r="C312"/>
  <c r="C314" s="1"/>
  <c r="B347"/>
  <c r="B349" s="1"/>
  <c r="D382"/>
  <c r="D384" s="1"/>
  <c r="C417"/>
  <c r="C419" s="1"/>
  <c r="E452"/>
  <c r="E454" s="1"/>
  <c r="D489"/>
  <c r="C522"/>
  <c r="C524" s="1"/>
  <c r="D559"/>
  <c r="C595"/>
  <c r="B630"/>
  <c r="E664"/>
  <c r="E666" s="1"/>
  <c r="D700"/>
  <c r="D702" s="1"/>
  <c r="C737"/>
  <c r="F745"/>
  <c r="F735"/>
  <c r="E702"/>
  <c r="F664"/>
  <c r="E630"/>
  <c r="F593"/>
  <c r="E559"/>
  <c r="F522"/>
  <c r="E489"/>
  <c r="F489" s="1"/>
  <c r="F429"/>
  <c r="E419"/>
  <c r="F394"/>
  <c r="E384"/>
  <c r="F384" s="1"/>
  <c r="F382"/>
  <c r="E347"/>
  <c r="E349" s="1"/>
  <c r="F338"/>
  <c r="F324"/>
  <c r="F289"/>
  <c r="E279"/>
  <c r="F233"/>
  <c r="D242"/>
  <c r="D244" s="1"/>
  <c r="F244" s="1"/>
  <c r="E209"/>
  <c r="F209" s="1"/>
  <c r="F207"/>
  <c r="E139"/>
  <c r="E141" s="1"/>
  <c r="C175"/>
  <c r="E175"/>
  <c r="F150"/>
  <c r="F96"/>
  <c r="F61"/>
  <c r="C37"/>
  <c r="F26"/>
  <c r="E107"/>
  <c r="F12"/>
  <c r="C107"/>
  <c r="C46" i="4"/>
  <c r="C68" s="1"/>
  <c r="C70" s="1"/>
  <c r="C101"/>
  <c r="C103" s="1"/>
  <c r="C92"/>
  <c r="F90"/>
  <c r="F85"/>
  <c r="F47"/>
  <c r="F41"/>
  <c r="F32"/>
  <c r="F23"/>
  <c r="F22"/>
  <c r="F21"/>
  <c r="F20"/>
  <c r="F19"/>
  <c r="F18"/>
  <c r="F17"/>
  <c r="F16"/>
  <c r="F15"/>
  <c r="F14"/>
  <c r="F13"/>
  <c r="F9"/>
  <c r="F8"/>
  <c r="F7"/>
  <c r="E135"/>
  <c r="E133"/>
  <c r="E132"/>
  <c r="E131"/>
  <c r="E130"/>
  <c r="E129"/>
  <c r="E128"/>
  <c r="E127"/>
  <c r="E126"/>
  <c r="E124"/>
  <c r="E123"/>
  <c r="F123" s="1"/>
  <c r="E122"/>
  <c r="E121"/>
  <c r="F121" s="1"/>
  <c r="E120"/>
  <c r="E119"/>
  <c r="F119" s="1"/>
  <c r="E118"/>
  <c r="E117"/>
  <c r="F117" s="1"/>
  <c r="E116"/>
  <c r="E115"/>
  <c r="F115" s="1"/>
  <c r="E114"/>
  <c r="E113"/>
  <c r="F113" s="1"/>
  <c r="E111"/>
  <c r="E110"/>
  <c r="E109"/>
  <c r="E108"/>
  <c r="E107"/>
  <c r="E112" s="1"/>
  <c r="D135"/>
  <c r="D133"/>
  <c r="D132"/>
  <c r="D131"/>
  <c r="D130"/>
  <c r="D129"/>
  <c r="D128"/>
  <c r="D127"/>
  <c r="D126"/>
  <c r="D124"/>
  <c r="D123"/>
  <c r="D122"/>
  <c r="D121"/>
  <c r="D120"/>
  <c r="D119"/>
  <c r="D118"/>
  <c r="D117"/>
  <c r="D116"/>
  <c r="D115"/>
  <c r="D114"/>
  <c r="D113"/>
  <c r="D111"/>
  <c r="D110"/>
  <c r="D109"/>
  <c r="D108"/>
  <c r="D107"/>
  <c r="C135"/>
  <c r="C133"/>
  <c r="C132"/>
  <c r="C131"/>
  <c r="C130"/>
  <c r="C129"/>
  <c r="C128"/>
  <c r="C127"/>
  <c r="C126"/>
  <c r="C124"/>
  <c r="C123"/>
  <c r="C122"/>
  <c r="C121"/>
  <c r="C120"/>
  <c r="C119"/>
  <c r="C118"/>
  <c r="C117"/>
  <c r="C116"/>
  <c r="C115"/>
  <c r="C114"/>
  <c r="C113"/>
  <c r="C111"/>
  <c r="C110"/>
  <c r="C109"/>
  <c r="C108"/>
  <c r="C107"/>
  <c r="C112" s="1"/>
  <c r="B135"/>
  <c r="B133"/>
  <c r="B132"/>
  <c r="B131"/>
  <c r="B130"/>
  <c r="B129"/>
  <c r="B128"/>
  <c r="B127"/>
  <c r="B126"/>
  <c r="B124"/>
  <c r="B123"/>
  <c r="B122"/>
  <c r="B121"/>
  <c r="B120"/>
  <c r="B119"/>
  <c r="B118"/>
  <c r="B117"/>
  <c r="B116"/>
  <c r="B115"/>
  <c r="B114"/>
  <c r="B113"/>
  <c r="B111"/>
  <c r="B110"/>
  <c r="B109"/>
  <c r="B108"/>
  <c r="B107"/>
  <c r="E59"/>
  <c r="D25"/>
  <c r="F25" s="1"/>
  <c r="C25"/>
  <c r="C125" s="1"/>
  <c r="B25"/>
  <c r="B34" s="1"/>
  <c r="E25"/>
  <c r="E12"/>
  <c r="E34" s="1"/>
  <c r="D12"/>
  <c r="C12"/>
  <c r="C34" s="1"/>
  <c r="B12"/>
  <c r="F102"/>
  <c r="F100"/>
  <c r="F99"/>
  <c r="F98"/>
  <c r="F97"/>
  <c r="F96"/>
  <c r="F95"/>
  <c r="F94"/>
  <c r="F93"/>
  <c r="E92"/>
  <c r="E125" s="1"/>
  <c r="D92"/>
  <c r="B92"/>
  <c r="E79"/>
  <c r="D79"/>
  <c r="B79"/>
  <c r="D59"/>
  <c r="B59"/>
  <c r="B125" s="1"/>
  <c r="E46"/>
  <c r="D46"/>
  <c r="D68" s="1"/>
  <c r="D70" s="1"/>
  <c r="B46"/>
  <c r="E55" i="1"/>
  <c r="E54"/>
  <c r="E53"/>
  <c r="E52"/>
  <c r="E51"/>
  <c r="E50"/>
  <c r="E49"/>
  <c r="E48"/>
  <c r="E47"/>
  <c r="E46"/>
  <c r="E45"/>
  <c r="E44"/>
  <c r="E43"/>
  <c r="E41"/>
  <c r="E40"/>
  <c r="E39"/>
  <c r="E38"/>
  <c r="E27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D56"/>
  <c r="E56" s="1"/>
  <c r="C56"/>
  <c r="B56"/>
  <c r="D28"/>
  <c r="C28"/>
  <c r="B28"/>
  <c r="E28" l="1"/>
  <c r="F108" i="4"/>
  <c r="F132"/>
  <c r="F666" i="5"/>
  <c r="F737"/>
  <c r="F109" i="4"/>
  <c r="F114"/>
  <c r="F116"/>
  <c r="F118"/>
  <c r="F120"/>
  <c r="F122"/>
  <c r="F595" i="5"/>
  <c r="F220" i="7"/>
  <c r="F268"/>
  <c r="F25" i="6"/>
  <c r="F311"/>
  <c r="F630" i="5"/>
  <c r="D72"/>
  <c r="F37"/>
  <c r="F417"/>
  <c r="F312"/>
  <c r="F314"/>
  <c r="F279"/>
  <c r="F35"/>
  <c r="D773"/>
  <c r="D775" s="1"/>
  <c r="F775" s="1"/>
  <c r="F419"/>
  <c r="F452"/>
  <c r="F702"/>
  <c r="F559"/>
  <c r="F454"/>
  <c r="F349"/>
  <c r="F347"/>
  <c r="F242"/>
  <c r="F141"/>
  <c r="D125" i="4"/>
  <c r="F125" s="1"/>
  <c r="F92"/>
  <c r="F107"/>
  <c r="C280"/>
  <c r="C254"/>
  <c r="C282" s="1"/>
  <c r="E68"/>
  <c r="D107" i="5"/>
  <c r="F107" s="1"/>
  <c r="F557"/>
  <c r="F700"/>
  <c r="D280" i="4"/>
  <c r="D254"/>
  <c r="D282" s="1"/>
  <c r="F12"/>
  <c r="F46"/>
  <c r="F177"/>
  <c r="E179"/>
  <c r="E278"/>
  <c r="F278" s="1"/>
  <c r="F277" i="5"/>
  <c r="F487"/>
  <c r="F628"/>
  <c r="F254" i="4"/>
  <c r="F175" i="5"/>
  <c r="E72"/>
  <c r="C36" i="4"/>
  <c r="C136" s="1"/>
  <c r="D112"/>
  <c r="F112" s="1"/>
  <c r="B112"/>
  <c r="E101"/>
  <c r="D101"/>
  <c r="D103" s="1"/>
  <c r="F79"/>
  <c r="B101"/>
  <c r="B134" s="1"/>
  <c r="B68"/>
  <c r="E36"/>
  <c r="D34"/>
  <c r="F34" s="1"/>
  <c r="F72" i="5" l="1"/>
  <c r="F773"/>
  <c r="F179" i="4"/>
  <c r="E181"/>
  <c r="E280"/>
  <c r="F280" s="1"/>
  <c r="E103"/>
  <c r="F101"/>
  <c r="E134"/>
  <c r="E70"/>
  <c r="F70" s="1"/>
  <c r="F68"/>
  <c r="C134"/>
  <c r="D36"/>
  <c r="D136" s="1"/>
  <c r="D134"/>
  <c r="B103"/>
  <c r="B36"/>
  <c r="B70"/>
  <c r="B136" l="1"/>
  <c r="F36"/>
  <c r="F103"/>
  <c r="E136"/>
  <c r="F136" s="1"/>
  <c r="F134"/>
  <c r="F181"/>
  <c r="E282"/>
  <c r="F282" s="1"/>
</calcChain>
</file>

<file path=xl/sharedStrings.xml><?xml version="1.0" encoding="utf-8"?>
<sst xmlns="http://schemas.openxmlformats.org/spreadsheetml/2006/main" count="1823" uniqueCount="127">
  <si>
    <t>Megnevezés</t>
  </si>
  <si>
    <t>Eredeti előirányzat</t>
  </si>
  <si>
    <t>Mód.előirányzat</t>
  </si>
  <si>
    <t>Teljesítés</t>
  </si>
  <si>
    <t>Foglalkoztatottak személyi juttatásai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</si>
  <si>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</si>
  <si>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</si>
  <si>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</si>
  <si>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</si>
  <si>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</si>
  <si>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</si>
  <si>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</si>
  <si>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</si>
  <si>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</si>
  <si>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</si>
  <si>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</si>
  <si>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kiadások</t>
  </si>
  <si>
    <t>Egyéb működési célú támogatás államházt.belülre</t>
  </si>
  <si>
    <t>Egyéb működési célú támogatás államházt.kívülre</t>
  </si>
  <si>
    <t>Tartalékok</t>
  </si>
  <si>
    <t>Beruházások</t>
  </si>
  <si>
    <t>Felújítások</t>
  </si>
  <si>
    <t>Költségvetési kiadások összesen</t>
  </si>
  <si>
    <t>Mezőszemere Községi Önkormányzat 2014. III. negyedévi beszámolója a költségvetési bevételek előirányzatának teljesítéséről</t>
  </si>
  <si>
    <t>Mezőszemere Községi Önkormányzat 2014. III. negyedévi beszámolója a költségvetési kiadások előirányzatának teljesítéséről</t>
  </si>
  <si>
    <t>Önkormányzatok működési támogatásai</t>
  </si>
  <si>
    <t>Egyéb működési célú támogatok áht belülről</t>
  </si>
  <si>
    <t>Működési célú támogatások államháztartáson belülről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</si>
  <si>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</si>
  <si>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</si>
  <si>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</si>
  <si>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</si>
  <si>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</si>
  <si>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</si>
  <si>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</si>
  <si>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</si>
  <si>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</si>
  <si>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</si>
  <si>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</si>
  <si>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bevételek</t>
  </si>
  <si>
    <t>Működési célú pénzeszköz átvétel áht-on kívülről</t>
  </si>
  <si>
    <t>Költségvetési bevételek összesen</t>
  </si>
  <si>
    <t>Finanszírozási kiadások</t>
  </si>
  <si>
    <t>Finanszírozási bevételek</t>
  </si>
  <si>
    <t>Kiadások összesen</t>
  </si>
  <si>
    <t>Bevételek összesen</t>
  </si>
  <si>
    <t>Jubileumi Jutalom</t>
  </si>
  <si>
    <t>Foglalkoztatottak egyéb szem.juttatásai</t>
  </si>
  <si>
    <t>Telj %-a</t>
  </si>
  <si>
    <t>összesen</t>
  </si>
  <si>
    <t>felmentett munkavállalók bére</t>
  </si>
  <si>
    <t>Szakmai anyagok beszerzése</t>
  </si>
  <si>
    <t>üzemeltetési anyagok beszerzése</t>
  </si>
  <si>
    <t>közüzemi díjak</t>
  </si>
  <si>
    <t>vásárolt élelmezés</t>
  </si>
  <si>
    <t>Karbantartási, kisjavítási szolgáltatások</t>
  </si>
  <si>
    <t>Szakmai tevékenységet segítő szolgáltatások</t>
  </si>
  <si>
    <t>Egyéb szolgáltatások</t>
  </si>
  <si>
    <t>Áfa</t>
  </si>
  <si>
    <t>013350</t>
  </si>
  <si>
    <t>066010</t>
  </si>
  <si>
    <t>011130</t>
  </si>
  <si>
    <t>064010</t>
  </si>
  <si>
    <t>066020</t>
  </si>
  <si>
    <t>107060</t>
  </si>
  <si>
    <t>105010</t>
  </si>
  <si>
    <t>106020</t>
  </si>
  <si>
    <t>096010</t>
  </si>
  <si>
    <t>096020</t>
  </si>
  <si>
    <t>041232</t>
  </si>
  <si>
    <t>082092</t>
  </si>
  <si>
    <t>013320</t>
  </si>
  <si>
    <t>091140</t>
  </si>
  <si>
    <t>Közfoglalkoztatás</t>
  </si>
  <si>
    <t>Bentlakásos</t>
  </si>
  <si>
    <t>Eredeti ei</t>
  </si>
  <si>
    <t>Módosított ei</t>
  </si>
  <si>
    <t>módosítás</t>
  </si>
  <si>
    <t>Házi segítségnyújtás</t>
  </si>
  <si>
    <t>Szociális étkeztetés</t>
  </si>
  <si>
    <t>telj%-a</t>
  </si>
  <si>
    <t>Időskorúak ,demens betegek tartós bentlakásos ellátása</t>
  </si>
  <si>
    <t>Támogatási célú finanszírozási műveletek</t>
  </si>
  <si>
    <t>Önkormányzatok funkcióre nem sorolható bevételei áht-on kívülről</t>
  </si>
  <si>
    <t>Mindösszesen</t>
  </si>
  <si>
    <t>Önkormányzatok és önk. hivatalok jogalkotó és ált.igazg.tevék.</t>
  </si>
  <si>
    <t>Bérleti és lizing díjak</t>
  </si>
  <si>
    <t>Köztemető fenntartás és működtetés</t>
  </si>
  <si>
    <t>Önkorm.vagyonnal való gazdálk.</t>
  </si>
  <si>
    <t>018030</t>
  </si>
  <si>
    <t>Közfoglakoztatás</t>
  </si>
  <si>
    <t>041233</t>
  </si>
  <si>
    <t>Közvilágítás</t>
  </si>
  <si>
    <t>Zöldterület kezelés</t>
  </si>
  <si>
    <t>Város-és községgazdálkodás</t>
  </si>
  <si>
    <t>Ifjúság-egészségügyi gondozás</t>
  </si>
  <si>
    <t>074032</t>
  </si>
  <si>
    <t>Közművelődés, hagyományos közösségi kulturális értékek gondozása</t>
  </si>
  <si>
    <t>óvodai nevelés, ellátás</t>
  </si>
  <si>
    <t>Óvodai intézményi étkeztetés</t>
  </si>
  <si>
    <t>Iskolai intézményi étkeztetés</t>
  </si>
  <si>
    <t>Betegséggel kapcsolatos pénzbeni ellátások,támogatások</t>
  </si>
  <si>
    <t>101150</t>
  </si>
  <si>
    <t>időskorúak,demens betegek tartós bentlakásos ellátása</t>
  </si>
  <si>
    <t>102021</t>
  </si>
  <si>
    <t>Elhunyt személyek hátramaradottainak pénzbeli ellátásai</t>
  </si>
  <si>
    <t>103010</t>
  </si>
  <si>
    <t>Gyermekvédelmi pénzbeni és természetbeni ellátások</t>
  </si>
  <si>
    <t>104051</t>
  </si>
  <si>
    <t>Munkanélküli aktív korúak ellátásai</t>
  </si>
  <si>
    <t>Lakásfenntartással,lakhatással összefüggő ellátások</t>
  </si>
  <si>
    <t>107051</t>
  </si>
  <si>
    <t>Egyéb szociális pénzbeni és term.beni ellátások, támogatások</t>
  </si>
  <si>
    <t>Mezőszemere Községi Önkormányzat 2014. évi költségvetési beszámoló kormányzati funkciónkénti kiadásai</t>
  </si>
  <si>
    <t>Egyéb működési célú átvett pénzeszközök</t>
  </si>
  <si>
    <t>Önkormányzatok elszámolásai a központi költségvetéssel</t>
  </si>
  <si>
    <t>Közművelődés hagyományos közösségi kulturális értékek gondozása</t>
  </si>
  <si>
    <t>iskolai intézményi étkeztetés</t>
  </si>
  <si>
    <t>Mezőszemerei Óvoda 2014 .évi költségvetési beszámoló kormányzati funkció szerinti kiadás</t>
  </si>
  <si>
    <t>Óvodai nevelés, ellátás</t>
  </si>
  <si>
    <t>Sajátos nevelési igényű gyermekek óvodai nevelése. Ellátása</t>
  </si>
  <si>
    <t>Óvodai nevelés,ellátás működtetési feladati</t>
  </si>
  <si>
    <t>Munkavégzésre irányuló egyéb jogviszonyban nem saját foglalkoztatottnak fizetett juttatások</t>
  </si>
  <si>
    <t>Mezőszemerei Óvoda  2014.évi költségvetési beszámoló kormányzati funkció szerinti bevétele</t>
  </si>
  <si>
    <t>Mezőszemere Községi Önkormányzat 2014.évi költségvetési beszámoló kormányzati funkciónkénti bevétele</t>
  </si>
  <si>
    <t>Gondozási Központ 2014 . évi költségvetési beszámoló kormányzati funkciónkénti kiadása</t>
  </si>
  <si>
    <t>Gondozási Központ 2014.évi költségvetési beszámoló kormányzati funkciónkénti bevétele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</si>
</sst>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1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opLeftCell="A34" workbookViewId="0">
      <selection activeCell="A56" sqref="A56"/>
    </sheetView>
  </sheetViews>
  <sheetFormatPr defaultRowHeight="15"/>
  <cols>
    <col min="1" max="1" width="45.5703125" customWidth="1"/>
    <col min="2" max="2" width="19.28515625" customWidth="1"/>
    <col min="3" max="3" width="18.85546875" customWidth="1"/>
    <col min="4" max="4" width="19.140625" customWidth="1"/>
    <col min="5" max="5" width="10.5703125" customWidth="1"/>
  </cols>
  <sheetData>
    <row r="1" spans="1:5">
      <c r="A1" s="23" t="s">
        <v>24</v>
      </c>
      <c r="B1" s="23"/>
      <c r="C1" s="23"/>
      <c r="D1" s="23"/>
      <c r="E1" s="23"/>
    </row>
    <row r="2" spans="1:5">
      <c r="A2" s="23"/>
      <c r="B2" s="23"/>
      <c r="C2" s="23"/>
      <c r="D2" s="23"/>
      <c r="E2" s="23"/>
    </row>
    <row r="3" spans="1:5">
      <c r="A3" s="4"/>
      <c r="B3" s="4"/>
      <c r="C3" s="4"/>
      <c r="D3" s="4"/>
      <c r="E3" s="4"/>
    </row>
    <row r="4" spans="1:5">
      <c r="A4" s="3"/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1" t="s">
        <v>0</v>
      </c>
      <c r="B7" s="1" t="s">
        <v>1</v>
      </c>
      <c r="C7" s="1" t="s">
        <v>2</v>
      </c>
      <c r="D7" s="1" t="s">
        <v>3</v>
      </c>
      <c r="E7" s="1" t="s">
        <v>48</v>
      </c>
    </row>
    <row r="8" spans="1:5">
      <c r="A8" t="s">
        <v>4</v>
      </c>
      <c r="B8">
        <v>26291</v>
      </c>
      <c r="C8">
        <v>61536</v>
      </c>
      <c r="D8">
        <v>61531</v>
      </c>
      <c r="E8" s="5">
        <f>SUM(D8/C8*100)</f>
        <v>99.991874674987002</v>
      </c>
    </row>
    <row r="9" spans="1:5">
      <c r="A9" t="s">
        <v>5</v>
      </c>
      <c r="B9">
        <v>3960</v>
      </c>
      <c r="C9">
        <v>4015</v>
      </c>
      <c r="D9">
        <v>2281</v>
      </c>
      <c r="E9" s="5">
        <f t="shared" ref="E9:E28" si="0">SUM(D9/C9*100)</f>
        <v>56.811955168119553</v>
      </c>
    </row>
    <row r="10" spans="1:5">
      <c r="A10" s="1" t="s">
        <v>6</v>
      </c>
      <c r="B10" s="1">
        <v>30251</v>
      </c>
      <c r="C10" s="1">
        <v>65551</v>
      </c>
      <c r="D10" s="1">
        <v>63812</v>
      </c>
      <c r="E10" s="5">
        <f t="shared" si="0"/>
        <v>97.347103781788221</v>
      </c>
    </row>
    <row r="11" spans="1:5">
      <c r="A11" s="1" t="s">
        <v>7</v>
      </c>
      <c r="B11" s="1">
        <v>5400</v>
      </c>
      <c r="C11" s="1">
        <v>10607</v>
      </c>
      <c r="D11" s="1">
        <v>10288</v>
      </c>
      <c r="E11" s="5">
        <f t="shared" si="0"/>
        <v>96.992552088243613</v>
      </c>
    </row>
    <row r="12" spans="1:5">
      <c r="A12" t="s">
        <v>8</v>
      </c>
      <c r="B12">
        <v>1511</v>
      </c>
      <c r="C12">
        <v>10273</v>
      </c>
      <c r="D12">
        <v>10137</v>
      </c>
      <c r="E12" s="5">
        <f t="shared" si="0"/>
        <v>98.676141341380315</v>
      </c>
    </row>
    <row r="13" spans="1:5">
      <c r="A13" t="s">
        <v>9</v>
      </c>
      <c r="B13">
        <v>378</v>
      </c>
      <c r="C13">
        <v>682</v>
      </c>
      <c r="D13">
        <v>624</v>
      </c>
      <c r="E13" s="5">
        <f t="shared" si="0"/>
        <v>91.495601173020518</v>
      </c>
    </row>
    <row r="14" spans="1:5">
      <c r="A14" t="s">
        <v>10</v>
      </c>
      <c r="B14">
        <v>23675</v>
      </c>
      <c r="C14">
        <v>30082</v>
      </c>
      <c r="D14">
        <v>16847</v>
      </c>
      <c r="E14" s="5">
        <f t="shared" si="0"/>
        <v>56.003590186822684</v>
      </c>
    </row>
    <row r="15" spans="1:5">
      <c r="A15" t="s">
        <v>11</v>
      </c>
      <c r="B15">
        <v>60</v>
      </c>
      <c r="C15">
        <v>746</v>
      </c>
      <c r="D15">
        <v>746</v>
      </c>
      <c r="E15" s="5">
        <f t="shared" si="0"/>
        <v>100</v>
      </c>
    </row>
    <row r="16" spans="1:5">
      <c r="A16" t="s">
        <v>12</v>
      </c>
      <c r="B16">
        <v>7991</v>
      </c>
      <c r="C16">
        <v>9739</v>
      </c>
      <c r="D16">
        <v>7089</v>
      </c>
      <c r="E16" s="5">
        <f t="shared" si="0"/>
        <v>72.789814149296632</v>
      </c>
    </row>
    <row r="17" spans="1:5">
      <c r="A17" s="1" t="s">
        <v>13</v>
      </c>
      <c r="B17" s="1">
        <v>33615</v>
      </c>
      <c r="C17" s="1">
        <v>51522</v>
      </c>
      <c r="D17" s="1">
        <v>35443</v>
      </c>
      <c r="E17" s="5">
        <f t="shared" si="0"/>
        <v>68.79197236132137</v>
      </c>
    </row>
    <row r="18" spans="1:5">
      <c r="A18" s="1" t="s">
        <v>14</v>
      </c>
      <c r="B18" s="1">
        <v>19905</v>
      </c>
      <c r="C18" s="1">
        <v>22333</v>
      </c>
      <c r="D18" s="1">
        <v>12495</v>
      </c>
      <c r="E18" s="5">
        <f t="shared" si="0"/>
        <v>55.948596247705183</v>
      </c>
    </row>
    <row r="19" spans="1:5">
      <c r="A19" s="2" t="s">
        <v>15</v>
      </c>
      <c r="B19" s="2"/>
      <c r="C19" s="2">
        <v>994</v>
      </c>
      <c r="D19" s="2">
        <v>994</v>
      </c>
      <c r="E19" s="5">
        <f t="shared" si="0"/>
        <v>100</v>
      </c>
    </row>
    <row r="20" spans="1:5">
      <c r="A20" s="2" t="s">
        <v>17</v>
      </c>
      <c r="B20" s="2">
        <v>3222</v>
      </c>
      <c r="C20" s="2">
        <v>3115</v>
      </c>
      <c r="D20" s="2">
        <v>2346</v>
      </c>
      <c r="E20" s="5">
        <f t="shared" si="0"/>
        <v>75.313001605136435</v>
      </c>
    </row>
    <row r="21" spans="1:5">
      <c r="A21" s="2" t="s">
        <v>18</v>
      </c>
      <c r="B21" s="2">
        <v>650</v>
      </c>
      <c r="C21" s="2">
        <v>740</v>
      </c>
      <c r="D21" s="2">
        <v>740</v>
      </c>
      <c r="E21" s="5">
        <f t="shared" si="0"/>
        <v>100</v>
      </c>
    </row>
    <row r="22" spans="1:5">
      <c r="A22" s="2" t="s">
        <v>19</v>
      </c>
      <c r="B22" s="2">
        <v>14976</v>
      </c>
      <c r="C22" s="2">
        <v>8801</v>
      </c>
      <c r="D22" s="2"/>
      <c r="E22" s="5"/>
    </row>
    <row r="23" spans="1:5">
      <c r="A23" s="1" t="s">
        <v>16</v>
      </c>
      <c r="B23" s="1">
        <v>18848</v>
      </c>
      <c r="C23" s="1">
        <v>13650</v>
      </c>
      <c r="D23" s="1">
        <v>4080</v>
      </c>
      <c r="E23" s="5">
        <f t="shared" si="0"/>
        <v>29.890109890109891</v>
      </c>
    </row>
    <row r="24" spans="1:5">
      <c r="A24" s="1" t="s">
        <v>20</v>
      </c>
      <c r="B24" s="1">
        <v>222</v>
      </c>
      <c r="C24" s="1">
        <v>9414</v>
      </c>
      <c r="D24" s="1">
        <v>9414</v>
      </c>
      <c r="E24" s="5">
        <f t="shared" si="0"/>
        <v>100</v>
      </c>
    </row>
    <row r="25" spans="1:5">
      <c r="A25" s="1" t="s">
        <v>21</v>
      </c>
      <c r="B25" s="1"/>
      <c r="C25" s="1">
        <v>102</v>
      </c>
      <c r="D25" s="1">
        <v>102</v>
      </c>
      <c r="E25" s="5">
        <f t="shared" si="0"/>
        <v>100</v>
      </c>
    </row>
    <row r="26" spans="1:5">
      <c r="A26" s="1" t="s">
        <v>22</v>
      </c>
      <c r="B26" s="1">
        <v>108241</v>
      </c>
      <c r="C26" s="1">
        <v>173179</v>
      </c>
      <c r="D26" s="1">
        <v>135634</v>
      </c>
      <c r="E26" s="5">
        <f t="shared" si="0"/>
        <v>78.320119644991607</v>
      </c>
    </row>
    <row r="27" spans="1:5">
      <c r="A27" s="1" t="s">
        <v>42</v>
      </c>
      <c r="B27" s="1">
        <v>52800</v>
      </c>
      <c r="C27" s="1">
        <v>54728</v>
      </c>
      <c r="D27" s="1">
        <v>40275</v>
      </c>
      <c r="E27" s="5">
        <f t="shared" si="0"/>
        <v>73.59121473468791</v>
      </c>
    </row>
    <row r="28" spans="1:5">
      <c r="A28" s="1" t="s">
        <v>44</v>
      </c>
      <c r="B28" s="1">
        <f>SUM(B26:B27)</f>
        <v>161041</v>
      </c>
      <c r="C28" s="1">
        <f>SUM(C26:C27)</f>
        <v>227907</v>
      </c>
      <c r="D28" s="1">
        <f>SUM(D26:D27)</f>
        <v>175909</v>
      </c>
      <c r="E28" s="5">
        <f t="shared" si="0"/>
        <v>77.184553348514967</v>
      </c>
    </row>
    <row r="34" spans="1:5" ht="15" customHeight="1">
      <c r="A34" s="24" t="s">
        <v>23</v>
      </c>
      <c r="B34" s="24"/>
      <c r="C34" s="24"/>
      <c r="D34" s="24"/>
      <c r="E34" s="24"/>
    </row>
    <row r="35" spans="1:5">
      <c r="A35" s="24"/>
      <c r="B35" s="24"/>
      <c r="C35" s="24"/>
      <c r="D35" s="24"/>
      <c r="E35" s="24"/>
    </row>
    <row r="37" spans="1:5">
      <c r="A37" s="1" t="s">
        <v>0</v>
      </c>
      <c r="B37" s="1" t="s">
        <v>1</v>
      </c>
      <c r="C37" s="1" t="s">
        <v>2</v>
      </c>
      <c r="D37" s="1" t="s">
        <v>3</v>
      </c>
    </row>
    <row r="38" spans="1:5">
      <c r="A38" t="s">
        <v>25</v>
      </c>
      <c r="B38">
        <v>102065</v>
      </c>
      <c r="C38">
        <v>110078</v>
      </c>
      <c r="D38">
        <v>79131</v>
      </c>
      <c r="E38" s="5">
        <f t="shared" ref="E38:E56" si="1">SUM(D38/C38*100)</f>
        <v>71.886298806300985</v>
      </c>
    </row>
    <row r="39" spans="1:5">
      <c r="A39" t="s">
        <v>26</v>
      </c>
      <c r="B39">
        <v>25537</v>
      </c>
      <c r="C39">
        <v>80342</v>
      </c>
      <c r="D39">
        <v>80342</v>
      </c>
      <c r="E39" s="5">
        <f t="shared" si="1"/>
        <v>100</v>
      </c>
    </row>
    <row r="40" spans="1:5">
      <c r="A40" s="1" t="s">
        <v>27</v>
      </c>
      <c r="B40" s="1">
        <v>127602</v>
      </c>
      <c r="C40" s="1">
        <v>190420</v>
      </c>
      <c r="D40" s="1">
        <v>159473</v>
      </c>
      <c r="E40" s="5">
        <f t="shared" si="1"/>
        <v>83.748030669047367</v>
      </c>
    </row>
    <row r="41" spans="1:5">
      <c r="A41" s="1" t="s">
        <v>28</v>
      </c>
      <c r="B41" s="1">
        <v>222</v>
      </c>
      <c r="C41" s="1">
        <v>3240</v>
      </c>
      <c r="D41" s="1">
        <v>2905</v>
      </c>
      <c r="E41" s="5">
        <f t="shared" si="1"/>
        <v>89.660493827160494</v>
      </c>
    </row>
    <row r="42" spans="1:5">
      <c r="A42" s="2" t="s">
        <v>29</v>
      </c>
      <c r="B42" s="2">
        <v>800</v>
      </c>
      <c r="C42" s="2">
        <v>800</v>
      </c>
      <c r="D42" s="2"/>
      <c r="E42" s="5"/>
    </row>
    <row r="43" spans="1:5">
      <c r="A43" s="2" t="s">
        <v>30</v>
      </c>
      <c r="B43" s="2">
        <v>800</v>
      </c>
      <c r="C43" s="2">
        <v>830</v>
      </c>
      <c r="D43" s="2">
        <v>830</v>
      </c>
      <c r="E43" s="5">
        <f t="shared" si="1"/>
        <v>100</v>
      </c>
    </row>
    <row r="44" spans="1:5">
      <c r="A44" s="2" t="s">
        <v>31</v>
      </c>
      <c r="B44" s="2">
        <v>10000</v>
      </c>
      <c r="C44" s="2">
        <v>10000</v>
      </c>
      <c r="D44" s="2">
        <v>8058</v>
      </c>
      <c r="E44" s="5">
        <f t="shared" si="1"/>
        <v>80.58</v>
      </c>
    </row>
    <row r="45" spans="1:5">
      <c r="A45" s="2" t="s">
        <v>32</v>
      </c>
      <c r="B45" s="2">
        <v>1000</v>
      </c>
      <c r="C45" s="2">
        <v>1000</v>
      </c>
      <c r="D45" s="2">
        <v>495</v>
      </c>
      <c r="E45" s="5">
        <f t="shared" si="1"/>
        <v>49.5</v>
      </c>
    </row>
    <row r="46" spans="1:5">
      <c r="A46" s="2" t="s">
        <v>33</v>
      </c>
      <c r="B46" s="2">
        <v>590</v>
      </c>
      <c r="C46" s="2">
        <v>590</v>
      </c>
      <c r="D46" s="2">
        <v>191</v>
      </c>
      <c r="E46" s="5">
        <f t="shared" si="1"/>
        <v>32.372881355932201</v>
      </c>
    </row>
    <row r="47" spans="1:5">
      <c r="A47" s="1" t="s">
        <v>34</v>
      </c>
      <c r="B47" s="1">
        <v>13190</v>
      </c>
      <c r="C47" s="1">
        <v>13220</v>
      </c>
      <c r="D47" s="1">
        <v>9574</v>
      </c>
      <c r="E47" s="5">
        <f t="shared" si="1"/>
        <v>72.420574886535547</v>
      </c>
    </row>
    <row r="48" spans="1:5">
      <c r="A48" t="s">
        <v>35</v>
      </c>
      <c r="B48" s="2">
        <v>880</v>
      </c>
      <c r="C48" s="2">
        <v>880</v>
      </c>
      <c r="D48" s="2">
        <v>369</v>
      </c>
      <c r="E48" s="5">
        <f t="shared" si="1"/>
        <v>41.93181818181818</v>
      </c>
    </row>
    <row r="49" spans="1:5">
      <c r="A49" t="s">
        <v>36</v>
      </c>
      <c r="B49" s="2">
        <v>3077</v>
      </c>
      <c r="C49" s="2">
        <v>3163</v>
      </c>
      <c r="D49" s="2">
        <v>1076</v>
      </c>
      <c r="E49" s="5">
        <f t="shared" si="1"/>
        <v>34.01833702181473</v>
      </c>
    </row>
    <row r="50" spans="1:5">
      <c r="A50" t="s">
        <v>37</v>
      </c>
      <c r="B50" s="2">
        <v>894</v>
      </c>
      <c r="C50" s="2">
        <v>745</v>
      </c>
      <c r="D50" s="2">
        <v>372</v>
      </c>
      <c r="E50" s="5">
        <f t="shared" si="1"/>
        <v>49.932885906040269</v>
      </c>
    </row>
    <row r="51" spans="1:5">
      <c r="A51" t="s">
        <v>38</v>
      </c>
      <c r="B51" s="2">
        <v>200</v>
      </c>
      <c r="C51" s="2">
        <v>200</v>
      </c>
      <c r="D51" s="2">
        <v>122</v>
      </c>
      <c r="E51" s="5">
        <f t="shared" si="1"/>
        <v>61</v>
      </c>
    </row>
    <row r="52" spans="1:5">
      <c r="A52" s="1" t="s">
        <v>39</v>
      </c>
      <c r="B52" s="1">
        <v>5051</v>
      </c>
      <c r="C52" s="1">
        <v>5051</v>
      </c>
      <c r="D52" s="1">
        <v>2124</v>
      </c>
      <c r="E52" s="5">
        <f t="shared" si="1"/>
        <v>42.05107899425856</v>
      </c>
    </row>
    <row r="53" spans="1:5">
      <c r="A53" s="1" t="s">
        <v>40</v>
      </c>
      <c r="B53" s="1"/>
      <c r="C53" s="1">
        <v>1000</v>
      </c>
      <c r="D53" s="1">
        <v>1000</v>
      </c>
      <c r="E53" s="5">
        <f t="shared" si="1"/>
        <v>100</v>
      </c>
    </row>
    <row r="54" spans="1:5">
      <c r="A54" s="1" t="s">
        <v>41</v>
      </c>
      <c r="B54" s="1">
        <v>146065</v>
      </c>
      <c r="C54" s="1">
        <v>212931</v>
      </c>
      <c r="D54" s="1">
        <v>175076</v>
      </c>
      <c r="E54" s="5">
        <f t="shared" si="1"/>
        <v>82.221940440800068</v>
      </c>
    </row>
    <row r="55" spans="1:5">
      <c r="A55" s="1" t="s">
        <v>43</v>
      </c>
      <c r="B55" s="1">
        <v>14976</v>
      </c>
      <c r="C55" s="1">
        <v>14976</v>
      </c>
      <c r="D55" s="1">
        <v>14976</v>
      </c>
      <c r="E55" s="5">
        <f t="shared" si="1"/>
        <v>100</v>
      </c>
    </row>
    <row r="56" spans="1:5">
      <c r="A56" s="1" t="s">
        <v>45</v>
      </c>
      <c r="B56">
        <f>SUM(B54:B55)</f>
        <v>161041</v>
      </c>
      <c r="C56">
        <f t="shared" ref="C56:D56" si="2">SUM(C54:C55)</f>
        <v>227907</v>
      </c>
      <c r="D56">
        <f t="shared" si="2"/>
        <v>190052</v>
      </c>
      <c r="E56" s="5">
        <f t="shared" si="1"/>
        <v>83.390154756106654</v>
      </c>
    </row>
  </sheetData>
  <mergeCells count="2">
    <mergeCell ref="A1:E2"/>
    <mergeCell ref="A34:E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2"/>
  <sheetViews>
    <sheetView topLeftCell="A139" workbookViewId="0">
      <selection activeCell="A160" sqref="A160"/>
    </sheetView>
  </sheetViews>
  <sheetFormatPr defaultRowHeight="15"/>
  <cols>
    <col min="1" max="1" width="37.140625" customWidth="1"/>
    <col min="2" max="2" width="13.28515625" customWidth="1"/>
    <col min="3" max="4" width="13.140625" customWidth="1"/>
    <col min="5" max="5" width="12.5703125" customWidth="1"/>
  </cols>
  <sheetData>
    <row r="1" spans="1:8" ht="15.75">
      <c r="A1" s="26" t="s">
        <v>125</v>
      </c>
      <c r="B1" s="26"/>
      <c r="C1" s="26"/>
      <c r="D1" s="26"/>
      <c r="E1" s="26"/>
      <c r="F1" s="26"/>
      <c r="G1" s="22"/>
      <c r="H1" s="22"/>
    </row>
    <row r="2" spans="1:8" ht="15.75">
      <c r="A2" s="26"/>
      <c r="B2" s="26"/>
      <c r="C2" s="26"/>
      <c r="D2" s="26"/>
      <c r="E2" s="26"/>
      <c r="F2" s="26"/>
      <c r="G2" s="22"/>
      <c r="H2" s="22"/>
    </row>
    <row r="3" spans="1:8" ht="15.75">
      <c r="A3" s="15"/>
      <c r="B3" s="15"/>
      <c r="C3" s="15"/>
      <c r="D3" s="15"/>
      <c r="E3" s="15"/>
      <c r="F3" s="15"/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A5" t="s">
        <v>74</v>
      </c>
    </row>
    <row r="6" spans="1:8">
      <c r="A6" s="1" t="s">
        <v>0</v>
      </c>
      <c r="B6" s="1" t="s">
        <v>75</v>
      </c>
      <c r="C6" s="1" t="s">
        <v>77</v>
      </c>
      <c r="D6" s="1" t="s">
        <v>76</v>
      </c>
      <c r="E6" s="1" t="s">
        <v>3</v>
      </c>
      <c r="F6" s="1" t="s">
        <v>80</v>
      </c>
    </row>
    <row r="7" spans="1:8">
      <c r="A7" t="s">
        <v>4</v>
      </c>
      <c r="B7">
        <v>22633</v>
      </c>
      <c r="C7">
        <v>1418</v>
      </c>
      <c r="D7">
        <v>24051</v>
      </c>
      <c r="E7">
        <v>24051</v>
      </c>
      <c r="F7" s="5">
        <f>SUM(E7/D7*100)</f>
        <v>100</v>
      </c>
    </row>
    <row r="8" spans="1:8">
      <c r="A8" t="s">
        <v>46</v>
      </c>
      <c r="B8">
        <v>236</v>
      </c>
      <c r="D8">
        <v>236</v>
      </c>
      <c r="E8">
        <v>236</v>
      </c>
      <c r="F8" s="5">
        <f t="shared" ref="F8:F9" si="0">SUM(E8/D8*100)</f>
        <v>100</v>
      </c>
    </row>
    <row r="9" spans="1:8">
      <c r="A9" t="s">
        <v>47</v>
      </c>
      <c r="B9">
        <v>20</v>
      </c>
      <c r="D9">
        <v>20</v>
      </c>
      <c r="E9">
        <v>20</v>
      </c>
      <c r="F9" s="5">
        <f t="shared" si="0"/>
        <v>100</v>
      </c>
    </row>
    <row r="10" spans="1:8">
      <c r="A10" t="s">
        <v>50</v>
      </c>
      <c r="F10" s="5"/>
    </row>
    <row r="11" spans="1:8">
      <c r="A11" t="s">
        <v>5</v>
      </c>
      <c r="F11" s="5"/>
    </row>
    <row r="12" spans="1:8">
      <c r="A12" s="1" t="s">
        <v>6</v>
      </c>
      <c r="B12" s="1">
        <f>SUM(B7:B11)</f>
        <v>22889</v>
      </c>
      <c r="C12" s="1">
        <f t="shared" ref="C12:E12" si="1">SUM(C7:C11)</f>
        <v>1418</v>
      </c>
      <c r="D12" s="1">
        <f t="shared" si="1"/>
        <v>24307</v>
      </c>
      <c r="E12" s="1">
        <f t="shared" si="1"/>
        <v>24307</v>
      </c>
      <c r="F12" s="5">
        <f t="shared" ref="F12:F25" si="2">SUM(E12/D12*100)</f>
        <v>100</v>
      </c>
    </row>
    <row r="13" spans="1:8">
      <c r="A13" s="1" t="s">
        <v>7</v>
      </c>
      <c r="B13" s="1">
        <v>6180</v>
      </c>
      <c r="C13" s="1">
        <v>153</v>
      </c>
      <c r="D13" s="1">
        <v>6333</v>
      </c>
      <c r="E13" s="1">
        <v>6333</v>
      </c>
      <c r="F13" s="5">
        <f t="shared" si="2"/>
        <v>100</v>
      </c>
    </row>
    <row r="14" spans="1:8">
      <c r="A14" s="2" t="s">
        <v>51</v>
      </c>
      <c r="B14" s="2">
        <v>1449</v>
      </c>
      <c r="C14" s="2">
        <v>87</v>
      </c>
      <c r="D14" s="2">
        <v>1536</v>
      </c>
      <c r="E14" s="2">
        <v>1528</v>
      </c>
      <c r="F14" s="5">
        <f t="shared" si="2"/>
        <v>99.479166666666657</v>
      </c>
      <c r="G14" s="2"/>
    </row>
    <row r="15" spans="1:8">
      <c r="A15" t="s">
        <v>52</v>
      </c>
      <c r="B15">
        <v>813</v>
      </c>
      <c r="C15">
        <v>-87</v>
      </c>
      <c r="D15">
        <v>726</v>
      </c>
      <c r="E15">
        <v>640</v>
      </c>
      <c r="F15" s="5">
        <f t="shared" si="2"/>
        <v>88.1542699724518</v>
      </c>
    </row>
    <row r="16" spans="1:8">
      <c r="A16" t="s">
        <v>9</v>
      </c>
      <c r="B16">
        <v>120</v>
      </c>
      <c r="D16">
        <v>120</v>
      </c>
      <c r="E16">
        <v>29</v>
      </c>
      <c r="F16" s="5">
        <f t="shared" si="2"/>
        <v>24.166666666666668</v>
      </c>
    </row>
    <row r="17" spans="1:6">
      <c r="A17" t="s">
        <v>53</v>
      </c>
      <c r="B17">
        <v>4278</v>
      </c>
      <c r="D17">
        <v>4278</v>
      </c>
      <c r="E17">
        <v>2966</v>
      </c>
      <c r="F17" s="5">
        <f t="shared" si="2"/>
        <v>69.331463300607766</v>
      </c>
    </row>
    <row r="18" spans="1:6">
      <c r="A18" t="s">
        <v>54</v>
      </c>
      <c r="B18">
        <v>11947</v>
      </c>
      <c r="C18">
        <v>-757</v>
      </c>
      <c r="D18">
        <v>11190</v>
      </c>
      <c r="E18">
        <v>9726</v>
      </c>
      <c r="F18" s="5">
        <f t="shared" si="2"/>
        <v>86.916890080428956</v>
      </c>
    </row>
    <row r="19" spans="1:6">
      <c r="A19" t="s">
        <v>55</v>
      </c>
      <c r="B19">
        <v>40</v>
      </c>
      <c r="C19">
        <v>230</v>
      </c>
      <c r="D19">
        <v>270</v>
      </c>
      <c r="E19">
        <v>270</v>
      </c>
      <c r="F19" s="5">
        <f t="shared" si="2"/>
        <v>100</v>
      </c>
    </row>
    <row r="20" spans="1:6">
      <c r="A20" t="s">
        <v>56</v>
      </c>
      <c r="B20">
        <v>582</v>
      </c>
      <c r="C20">
        <v>43</v>
      </c>
      <c r="D20">
        <v>625</v>
      </c>
      <c r="E20">
        <v>625</v>
      </c>
      <c r="F20" s="5">
        <f t="shared" si="2"/>
        <v>100</v>
      </c>
    </row>
    <row r="21" spans="1:6">
      <c r="A21" t="s">
        <v>57</v>
      </c>
      <c r="B21">
        <v>200</v>
      </c>
      <c r="C21">
        <v>212</v>
      </c>
      <c r="D21">
        <v>412</v>
      </c>
      <c r="E21">
        <v>412</v>
      </c>
      <c r="F21" s="5">
        <f t="shared" si="2"/>
        <v>100</v>
      </c>
    </row>
    <row r="22" spans="1:6">
      <c r="A22" t="s">
        <v>11</v>
      </c>
      <c r="B22">
        <v>60</v>
      </c>
      <c r="D22">
        <v>60</v>
      </c>
      <c r="E22">
        <v>26</v>
      </c>
      <c r="F22" s="5">
        <f t="shared" si="2"/>
        <v>43.333333333333336</v>
      </c>
    </row>
    <row r="23" spans="1:6">
      <c r="A23" t="s">
        <v>58</v>
      </c>
      <c r="B23">
        <v>4802</v>
      </c>
      <c r="C23">
        <v>-168</v>
      </c>
      <c r="D23">
        <v>4634</v>
      </c>
      <c r="E23">
        <v>3924</v>
      </c>
      <c r="F23" s="5">
        <f t="shared" si="2"/>
        <v>84.67846353042728</v>
      </c>
    </row>
    <row r="24" spans="1:6">
      <c r="A24" t="s">
        <v>12</v>
      </c>
      <c r="F24" s="5"/>
    </row>
    <row r="25" spans="1:6">
      <c r="A25" s="1" t="s">
        <v>13</v>
      </c>
      <c r="B25" s="1">
        <f t="shared" ref="B25:D25" si="3">SUM(B14:B24)</f>
        <v>24291</v>
      </c>
      <c r="C25" s="1">
        <f t="shared" si="3"/>
        <v>-440</v>
      </c>
      <c r="D25" s="1">
        <f t="shared" si="3"/>
        <v>23851</v>
      </c>
      <c r="E25" s="1">
        <f>SUM(E14:E24)</f>
        <v>20146</v>
      </c>
      <c r="F25" s="5">
        <f t="shared" si="2"/>
        <v>84.466060123265279</v>
      </c>
    </row>
    <row r="26" spans="1:6">
      <c r="A26" s="1" t="s">
        <v>14</v>
      </c>
      <c r="B26" s="1"/>
      <c r="C26" s="1"/>
      <c r="D26" s="1"/>
      <c r="E26" s="1"/>
      <c r="F26" s="5"/>
    </row>
    <row r="27" spans="1:6">
      <c r="A27" s="2" t="s">
        <v>15</v>
      </c>
      <c r="B27" s="2"/>
      <c r="C27" s="2"/>
      <c r="D27" s="2"/>
      <c r="E27" s="2"/>
      <c r="F27" s="5"/>
    </row>
    <row r="28" spans="1:6">
      <c r="A28" s="2" t="s">
        <v>17</v>
      </c>
      <c r="B28" s="2"/>
      <c r="C28" s="2"/>
      <c r="D28" s="2"/>
      <c r="E28" s="2"/>
      <c r="F28" s="5"/>
    </row>
    <row r="29" spans="1:6">
      <c r="A29" s="2" t="s">
        <v>18</v>
      </c>
      <c r="B29" s="2"/>
      <c r="C29" s="2"/>
      <c r="D29" s="2"/>
      <c r="E29" s="2"/>
      <c r="F29" s="5"/>
    </row>
    <row r="30" spans="1:6">
      <c r="A30" s="2" t="s">
        <v>19</v>
      </c>
      <c r="B30" s="2"/>
      <c r="C30" s="2"/>
      <c r="D30" s="2"/>
      <c r="E30" s="2"/>
      <c r="F30" s="5"/>
    </row>
    <row r="31" spans="1:6">
      <c r="A31" s="1" t="s">
        <v>16</v>
      </c>
      <c r="B31" s="1"/>
      <c r="C31" s="1"/>
      <c r="D31" s="1"/>
      <c r="E31" s="1"/>
      <c r="F31" s="5"/>
    </row>
    <row r="32" spans="1:6">
      <c r="A32" s="1" t="s">
        <v>20</v>
      </c>
      <c r="B32" s="1"/>
      <c r="C32" s="1">
        <v>400</v>
      </c>
      <c r="D32" s="1">
        <v>400</v>
      </c>
      <c r="E32" s="1">
        <v>400</v>
      </c>
      <c r="F32" s="5">
        <f t="shared" ref="F32:F36" si="4">SUM(E32/D32*100)</f>
        <v>100</v>
      </c>
    </row>
    <row r="33" spans="1:6">
      <c r="A33" s="1" t="s">
        <v>21</v>
      </c>
      <c r="B33" s="1"/>
      <c r="C33" s="1"/>
      <c r="D33" s="1"/>
      <c r="E33" s="1"/>
      <c r="F33" s="5"/>
    </row>
    <row r="34" spans="1:6">
      <c r="A34" s="1" t="s">
        <v>22</v>
      </c>
      <c r="B34" s="1">
        <f>SUM(B12+B13+B25)</f>
        <v>53360</v>
      </c>
      <c r="C34" s="1">
        <f>SUM(C12+C13+C25+C32)</f>
        <v>1531</v>
      </c>
      <c r="D34" s="1">
        <f>SUM(D12+D13+D25+D32)</f>
        <v>54891</v>
      </c>
      <c r="E34" s="1">
        <f>SUM(E12+E13+E25+E32)</f>
        <v>51186</v>
      </c>
      <c r="F34" s="5">
        <f t="shared" si="4"/>
        <v>93.250259605399791</v>
      </c>
    </row>
    <row r="35" spans="1:6">
      <c r="A35" s="1" t="s">
        <v>42</v>
      </c>
      <c r="B35" s="1"/>
      <c r="C35" s="1"/>
      <c r="D35" s="1"/>
      <c r="E35" s="1"/>
      <c r="F35" s="5"/>
    </row>
    <row r="36" spans="1:6">
      <c r="A36" s="1" t="s">
        <v>44</v>
      </c>
      <c r="B36" s="1">
        <f>SUM(B34:B35)</f>
        <v>53360</v>
      </c>
      <c r="C36" s="1">
        <f>SUM(C34:C35)</f>
        <v>1531</v>
      </c>
      <c r="D36" s="1">
        <f>SUM(D34:D35)</f>
        <v>54891</v>
      </c>
      <c r="E36" s="1">
        <f>SUM(E34:E35)</f>
        <v>51186</v>
      </c>
      <c r="F36" s="5">
        <f t="shared" si="4"/>
        <v>93.250259605399791</v>
      </c>
    </row>
    <row r="37" spans="1:6">
      <c r="A37" s="1"/>
      <c r="B37" s="1"/>
      <c r="C37" s="1"/>
      <c r="D37" s="1"/>
      <c r="E37" s="1"/>
      <c r="F37" s="5"/>
    </row>
    <row r="38" spans="1:6">
      <c r="A38" s="1"/>
      <c r="B38" s="1"/>
      <c r="C38" s="1"/>
      <c r="D38" s="1"/>
      <c r="E38" s="1"/>
      <c r="F38" s="5"/>
    </row>
    <row r="39" spans="1:6">
      <c r="A39" s="1" t="s">
        <v>78</v>
      </c>
      <c r="B39" s="1"/>
      <c r="C39" s="1"/>
      <c r="D39" s="1"/>
      <c r="E39" s="1"/>
      <c r="F39" s="5"/>
    </row>
    <row r="40" spans="1:6">
      <c r="A40" s="1" t="s">
        <v>0</v>
      </c>
      <c r="B40" s="1" t="s">
        <v>75</v>
      </c>
      <c r="C40" s="1" t="s">
        <v>77</v>
      </c>
      <c r="D40" s="1" t="s">
        <v>76</v>
      </c>
      <c r="E40" s="1" t="s">
        <v>3</v>
      </c>
      <c r="F40" s="1" t="s">
        <v>49</v>
      </c>
    </row>
    <row r="41" spans="1:6">
      <c r="A41" t="s">
        <v>4</v>
      </c>
      <c r="B41">
        <v>4803</v>
      </c>
      <c r="C41">
        <v>235</v>
      </c>
      <c r="D41">
        <v>5038</v>
      </c>
      <c r="E41">
        <v>5038</v>
      </c>
      <c r="F41" s="5">
        <f t="shared" ref="F41" si="5">SUM(E41/D41*100)</f>
        <v>100</v>
      </c>
    </row>
    <row r="42" spans="1:6">
      <c r="A42" t="s">
        <v>46</v>
      </c>
      <c r="F42" s="5"/>
    </row>
    <row r="43" spans="1:6">
      <c r="A43" t="s">
        <v>47</v>
      </c>
      <c r="F43" s="5"/>
    </row>
    <row r="44" spans="1:6">
      <c r="A44" t="s">
        <v>50</v>
      </c>
      <c r="F44" s="5"/>
    </row>
    <row r="45" spans="1:6">
      <c r="A45" t="s">
        <v>5</v>
      </c>
      <c r="F45" s="5"/>
    </row>
    <row r="46" spans="1:6">
      <c r="A46" s="1" t="s">
        <v>6</v>
      </c>
      <c r="B46" s="1">
        <f>SUM(B41:B45)</f>
        <v>4803</v>
      </c>
      <c r="C46" s="1">
        <f>SUM(C41:C45)</f>
        <v>235</v>
      </c>
      <c r="D46" s="1">
        <f>SUM(D41:D45)</f>
        <v>5038</v>
      </c>
      <c r="E46" s="1">
        <f>SUM(E41:E45)</f>
        <v>5038</v>
      </c>
      <c r="F46" s="5">
        <f t="shared" ref="F46:F47" si="6">SUM(E46/D46*100)</f>
        <v>100</v>
      </c>
    </row>
    <row r="47" spans="1:6">
      <c r="A47" s="1" t="s">
        <v>7</v>
      </c>
      <c r="B47" s="1">
        <v>1297</v>
      </c>
      <c r="C47" s="1">
        <v>-108</v>
      </c>
      <c r="D47" s="1">
        <v>1189</v>
      </c>
      <c r="E47" s="1">
        <v>1189</v>
      </c>
      <c r="F47" s="5">
        <f t="shared" si="6"/>
        <v>100</v>
      </c>
    </row>
    <row r="48" spans="1:6">
      <c r="A48" s="2" t="s">
        <v>51</v>
      </c>
      <c r="B48" s="2"/>
      <c r="C48" s="2"/>
      <c r="D48" s="2"/>
      <c r="E48" s="2">
        <v>8</v>
      </c>
      <c r="F48" s="5"/>
    </row>
    <row r="49" spans="1:6">
      <c r="A49" t="s">
        <v>52</v>
      </c>
      <c r="F49" s="5"/>
    </row>
    <row r="50" spans="1:6">
      <c r="A50" t="s">
        <v>9</v>
      </c>
      <c r="F50" s="5"/>
    </row>
    <row r="51" spans="1:6">
      <c r="A51" t="s">
        <v>53</v>
      </c>
      <c r="F51" s="5"/>
    </row>
    <row r="52" spans="1:6">
      <c r="A52" t="s">
        <v>54</v>
      </c>
      <c r="F52" s="5"/>
    </row>
    <row r="53" spans="1:6">
      <c r="A53" t="s">
        <v>55</v>
      </c>
      <c r="F53" s="5"/>
    </row>
    <row r="54" spans="1:6">
      <c r="A54" t="s">
        <v>56</v>
      </c>
      <c r="F54" s="5"/>
    </row>
    <row r="55" spans="1:6" ht="15" customHeight="1">
      <c r="A55" t="s">
        <v>57</v>
      </c>
      <c r="F55" s="5"/>
    </row>
    <row r="56" spans="1:6" ht="15" customHeight="1">
      <c r="A56" t="s">
        <v>11</v>
      </c>
      <c r="F56" s="5"/>
    </row>
    <row r="57" spans="1:6">
      <c r="A57" t="s">
        <v>58</v>
      </c>
      <c r="E57">
        <v>2</v>
      </c>
      <c r="F57" s="5"/>
    </row>
    <row r="58" spans="1:6">
      <c r="A58" t="s">
        <v>12</v>
      </c>
      <c r="F58" s="5"/>
    </row>
    <row r="59" spans="1:6">
      <c r="A59" s="1" t="s">
        <v>13</v>
      </c>
      <c r="B59" s="1">
        <f>SUM(B48:B58)</f>
        <v>0</v>
      </c>
      <c r="C59" s="1"/>
      <c r="D59" s="1">
        <f>SUM(D49:D58)</f>
        <v>0</v>
      </c>
      <c r="E59" s="1">
        <f>SUM(E48:E58)</f>
        <v>10</v>
      </c>
      <c r="F59" s="5"/>
    </row>
    <row r="60" spans="1:6">
      <c r="A60" s="1" t="s">
        <v>14</v>
      </c>
      <c r="B60" s="1"/>
      <c r="C60" s="1"/>
      <c r="D60" s="1"/>
      <c r="E60" s="1"/>
      <c r="F60" s="5"/>
    </row>
    <row r="61" spans="1:6">
      <c r="A61" s="2" t="s">
        <v>15</v>
      </c>
      <c r="B61" s="2"/>
      <c r="C61" s="2"/>
      <c r="D61" s="2"/>
      <c r="E61" s="2"/>
      <c r="F61" s="5"/>
    </row>
    <row r="62" spans="1:6">
      <c r="A62" s="2" t="s">
        <v>17</v>
      </c>
      <c r="B62" s="2"/>
      <c r="C62" s="2"/>
      <c r="D62" s="2"/>
      <c r="E62" s="2"/>
      <c r="F62" s="5"/>
    </row>
    <row r="63" spans="1:6">
      <c r="A63" s="2" t="s">
        <v>18</v>
      </c>
      <c r="B63" s="2"/>
      <c r="C63" s="2"/>
      <c r="D63" s="2"/>
      <c r="E63" s="2"/>
      <c r="F63" s="5"/>
    </row>
    <row r="64" spans="1:6">
      <c r="A64" s="2" t="s">
        <v>19</v>
      </c>
      <c r="B64" s="2"/>
      <c r="C64" s="2"/>
      <c r="D64" s="2"/>
      <c r="E64" s="2"/>
      <c r="F64" s="5"/>
    </row>
    <row r="65" spans="1:6">
      <c r="A65" s="1" t="s">
        <v>16</v>
      </c>
      <c r="B65" s="1"/>
      <c r="C65" s="1"/>
      <c r="D65" s="1"/>
      <c r="E65" s="1"/>
      <c r="F65" s="5"/>
    </row>
    <row r="66" spans="1:6">
      <c r="A66" s="1" t="s">
        <v>20</v>
      </c>
      <c r="B66" s="1"/>
      <c r="C66" s="1"/>
      <c r="D66" s="1"/>
      <c r="E66" s="1"/>
      <c r="F66" s="5"/>
    </row>
    <row r="67" spans="1:6">
      <c r="A67" s="1" t="s">
        <v>21</v>
      </c>
      <c r="B67" s="1"/>
      <c r="C67" s="1"/>
      <c r="D67" s="1"/>
      <c r="E67" s="1"/>
      <c r="F67" s="5"/>
    </row>
    <row r="68" spans="1:6">
      <c r="A68" s="1" t="s">
        <v>22</v>
      </c>
      <c r="B68" s="1">
        <f>SUM(B46+B47+B59)</f>
        <v>6100</v>
      </c>
      <c r="C68" s="1">
        <f>SUM(C46+C47+C59+C66)</f>
        <v>127</v>
      </c>
      <c r="D68" s="1">
        <f>SUM(D46+D47+D59+D66)</f>
        <v>6227</v>
      </c>
      <c r="E68" s="1">
        <f>SUM(E46+E47+E59+E66)</f>
        <v>6237</v>
      </c>
      <c r="F68" s="5">
        <f t="shared" ref="F68:F70" si="7">SUM(E68/D68*100)</f>
        <v>100.16059097478723</v>
      </c>
    </row>
    <row r="69" spans="1:6">
      <c r="A69" s="1" t="s">
        <v>42</v>
      </c>
      <c r="B69" s="1"/>
      <c r="C69" s="1"/>
      <c r="D69" s="1"/>
      <c r="E69" s="1"/>
      <c r="F69" s="5"/>
    </row>
    <row r="70" spans="1:6">
      <c r="A70" s="1" t="s">
        <v>44</v>
      </c>
      <c r="B70" s="1">
        <f>SUM(B68:B69)</f>
        <v>6100</v>
      </c>
      <c r="C70" s="1">
        <f>SUM(C68:C69)</f>
        <v>127</v>
      </c>
      <c r="D70" s="1">
        <f>SUM(D68:D69)</f>
        <v>6227</v>
      </c>
      <c r="E70" s="1">
        <f>SUM(E68:E69)</f>
        <v>6237</v>
      </c>
      <c r="F70" s="5">
        <f t="shared" si="7"/>
        <v>100.16059097478723</v>
      </c>
    </row>
    <row r="71" spans="1:6">
      <c r="A71" s="1"/>
      <c r="B71" s="1"/>
      <c r="C71" s="1"/>
      <c r="D71" s="1"/>
      <c r="E71" s="1"/>
      <c r="F71" s="5"/>
    </row>
    <row r="72" spans="1:6">
      <c r="A72" s="1" t="s">
        <v>79</v>
      </c>
      <c r="B72" s="1"/>
      <c r="C72" s="1"/>
      <c r="D72" s="1"/>
      <c r="E72" s="1"/>
      <c r="F72" s="5"/>
    </row>
    <row r="73" spans="1:6">
      <c r="A73" s="1" t="s">
        <v>0</v>
      </c>
      <c r="B73" s="1" t="s">
        <v>75</v>
      </c>
      <c r="C73" s="1" t="s">
        <v>77</v>
      </c>
      <c r="D73" s="1" t="s">
        <v>76</v>
      </c>
      <c r="E73" s="1" t="s">
        <v>3</v>
      </c>
      <c r="F73" s="1" t="s">
        <v>49</v>
      </c>
    </row>
    <row r="74" spans="1:6">
      <c r="A74" t="s">
        <v>4</v>
      </c>
      <c r="F74" s="5"/>
    </row>
    <row r="75" spans="1:6">
      <c r="A75" t="s">
        <v>46</v>
      </c>
      <c r="F75" s="5"/>
    </row>
    <row r="76" spans="1:6">
      <c r="A76" t="s">
        <v>47</v>
      </c>
      <c r="F76" s="5"/>
    </row>
    <row r="77" spans="1:6">
      <c r="A77" t="s">
        <v>50</v>
      </c>
      <c r="F77" s="5"/>
    </row>
    <row r="78" spans="1:6">
      <c r="A78" t="s">
        <v>5</v>
      </c>
      <c r="F78" s="5"/>
    </row>
    <row r="79" spans="1:6">
      <c r="A79" s="1" t="s">
        <v>6</v>
      </c>
      <c r="B79" s="1">
        <f>SUM(B74:B78)</f>
        <v>0</v>
      </c>
      <c r="C79" s="1"/>
      <c r="D79" s="1">
        <f>SUM(D74:D78)</f>
        <v>0</v>
      </c>
      <c r="E79" s="1">
        <f>SUM(E74:E78)</f>
        <v>0</v>
      </c>
      <c r="F79" s="5">
        <f t="shared" ref="F79:F102" si="8">SUM(B79:E79)</f>
        <v>0</v>
      </c>
    </row>
    <row r="80" spans="1:6">
      <c r="A80" s="1" t="s">
        <v>7</v>
      </c>
      <c r="B80" s="1"/>
      <c r="C80" s="1"/>
      <c r="D80" s="1"/>
      <c r="E80" s="1"/>
      <c r="F80" s="5"/>
    </row>
    <row r="81" spans="1:6">
      <c r="A81" s="2" t="s">
        <v>51</v>
      </c>
      <c r="B81" s="2"/>
      <c r="C81" s="2"/>
      <c r="D81" s="2"/>
      <c r="E81" s="2"/>
      <c r="F81" s="5"/>
    </row>
    <row r="82" spans="1:6">
      <c r="A82" t="s">
        <v>52</v>
      </c>
      <c r="F82" s="5"/>
    </row>
    <row r="83" spans="1:6">
      <c r="A83" t="s">
        <v>9</v>
      </c>
      <c r="F83" s="5"/>
    </row>
    <row r="84" spans="1:6">
      <c r="A84" t="s">
        <v>53</v>
      </c>
      <c r="F84" s="5"/>
    </row>
    <row r="85" spans="1:6">
      <c r="A85" t="s">
        <v>54</v>
      </c>
      <c r="C85">
        <v>757</v>
      </c>
      <c r="D85">
        <v>757</v>
      </c>
      <c r="E85">
        <v>757</v>
      </c>
      <c r="F85" s="5">
        <f t="shared" ref="F85" si="9">SUM(E85/D85*100)</f>
        <v>100</v>
      </c>
    </row>
    <row r="86" spans="1:6">
      <c r="A86" t="s">
        <v>55</v>
      </c>
      <c r="F86" s="5"/>
    </row>
    <row r="87" spans="1:6">
      <c r="A87" t="s">
        <v>56</v>
      </c>
      <c r="F87" s="5"/>
    </row>
    <row r="88" spans="1:6">
      <c r="A88" t="s">
        <v>57</v>
      </c>
      <c r="F88" s="5"/>
    </row>
    <row r="89" spans="1:6">
      <c r="A89" t="s">
        <v>11</v>
      </c>
      <c r="F89" s="5"/>
    </row>
    <row r="90" spans="1:6">
      <c r="A90" t="s">
        <v>58</v>
      </c>
      <c r="C90">
        <v>204</v>
      </c>
      <c r="D90">
        <v>204</v>
      </c>
      <c r="E90">
        <v>204</v>
      </c>
      <c r="F90" s="5">
        <f t="shared" ref="F90:F92" si="10">SUM(E90/D90*100)</f>
        <v>100</v>
      </c>
    </row>
    <row r="91" spans="1:6">
      <c r="A91" t="s">
        <v>12</v>
      </c>
      <c r="F91" s="5"/>
    </row>
    <row r="92" spans="1:6">
      <c r="A92" s="1" t="s">
        <v>13</v>
      </c>
      <c r="B92" s="1">
        <f>SUM(B81:B91)</f>
        <v>0</v>
      </c>
      <c r="C92" s="1">
        <f>SUM(C82:C91)</f>
        <v>961</v>
      </c>
      <c r="D92" s="1">
        <f>SUM(D82:D91)</f>
        <v>961</v>
      </c>
      <c r="E92" s="1">
        <f>SUM(E82:E91)</f>
        <v>961</v>
      </c>
      <c r="F92" s="5">
        <f t="shared" si="10"/>
        <v>100</v>
      </c>
    </row>
    <row r="93" spans="1:6">
      <c r="A93" s="1" t="s">
        <v>14</v>
      </c>
      <c r="B93" s="1"/>
      <c r="C93" s="1"/>
      <c r="D93" s="1"/>
      <c r="E93" s="1"/>
      <c r="F93" s="5">
        <f t="shared" si="8"/>
        <v>0</v>
      </c>
    </row>
    <row r="94" spans="1:6">
      <c r="A94" s="2" t="s">
        <v>15</v>
      </c>
      <c r="B94" s="2"/>
      <c r="C94" s="2"/>
      <c r="D94" s="2"/>
      <c r="E94" s="2"/>
      <c r="F94" s="5">
        <f t="shared" si="8"/>
        <v>0</v>
      </c>
    </row>
    <row r="95" spans="1:6">
      <c r="A95" s="2" t="s">
        <v>17</v>
      </c>
      <c r="B95" s="2"/>
      <c r="C95" s="2"/>
      <c r="D95" s="2"/>
      <c r="E95" s="2"/>
      <c r="F95" s="5">
        <f t="shared" si="8"/>
        <v>0</v>
      </c>
    </row>
    <row r="96" spans="1:6">
      <c r="A96" s="2" t="s">
        <v>18</v>
      </c>
      <c r="B96" s="2"/>
      <c r="C96" s="2"/>
      <c r="D96" s="2"/>
      <c r="E96" s="2"/>
      <c r="F96" s="5">
        <f t="shared" si="8"/>
        <v>0</v>
      </c>
    </row>
    <row r="97" spans="1:6">
      <c r="A97" s="2" t="s">
        <v>19</v>
      </c>
      <c r="B97" s="2"/>
      <c r="C97" s="2"/>
      <c r="D97" s="2"/>
      <c r="E97" s="2"/>
      <c r="F97" s="5">
        <f t="shared" si="8"/>
        <v>0</v>
      </c>
    </row>
    <row r="98" spans="1:6">
      <c r="A98" s="1" t="s">
        <v>16</v>
      </c>
      <c r="B98" s="1"/>
      <c r="C98" s="1"/>
      <c r="D98" s="1"/>
      <c r="E98" s="1"/>
      <c r="F98" s="5">
        <f t="shared" si="8"/>
        <v>0</v>
      </c>
    </row>
    <row r="99" spans="1:6">
      <c r="A99" s="1" t="s">
        <v>20</v>
      </c>
      <c r="B99" s="1"/>
      <c r="C99" s="1"/>
      <c r="D99" s="1"/>
      <c r="E99" s="1"/>
      <c r="F99" s="5">
        <f t="shared" si="8"/>
        <v>0</v>
      </c>
    </row>
    <row r="100" spans="1:6">
      <c r="A100" s="1" t="s">
        <v>21</v>
      </c>
      <c r="B100" s="1"/>
      <c r="C100" s="1"/>
      <c r="D100" s="1"/>
      <c r="E100" s="1"/>
      <c r="F100" s="5">
        <f t="shared" si="8"/>
        <v>0</v>
      </c>
    </row>
    <row r="101" spans="1:6">
      <c r="A101" s="1" t="s">
        <v>22</v>
      </c>
      <c r="B101" s="1">
        <f>SUM(B79+B80+B92)</f>
        <v>0</v>
      </c>
      <c r="C101" s="1">
        <f>SUM(C79+C80+C92+C99)</f>
        <v>961</v>
      </c>
      <c r="D101" s="1">
        <f>SUM(D79+D80+D92+D99)</f>
        <v>961</v>
      </c>
      <c r="E101" s="1">
        <f>SUM(E79+E80+E92+E99)</f>
        <v>961</v>
      </c>
      <c r="F101" s="5">
        <f t="shared" ref="F101:F103" si="11">SUM(E101/D101*100)</f>
        <v>100</v>
      </c>
    </row>
    <row r="102" spans="1:6">
      <c r="A102" s="1" t="s">
        <v>42</v>
      </c>
      <c r="B102" s="1"/>
      <c r="C102" s="1"/>
      <c r="D102" s="1"/>
      <c r="E102" s="1"/>
      <c r="F102" s="5">
        <f t="shared" si="8"/>
        <v>0</v>
      </c>
    </row>
    <row r="103" spans="1:6">
      <c r="A103" s="1" t="s">
        <v>44</v>
      </c>
      <c r="B103" s="1">
        <f>SUM(B101:B102)</f>
        <v>0</v>
      </c>
      <c r="C103" s="1">
        <f>SUM(C101:C102)</f>
        <v>961</v>
      </c>
      <c r="D103" s="1">
        <f>SUM(D101:D102)</f>
        <v>961</v>
      </c>
      <c r="E103" s="1">
        <f>SUM(E101:E102)</f>
        <v>961</v>
      </c>
      <c r="F103" s="5">
        <f t="shared" si="11"/>
        <v>100</v>
      </c>
    </row>
    <row r="105" spans="1:6">
      <c r="A105" s="1" t="s">
        <v>49</v>
      </c>
      <c r="B105" s="1"/>
      <c r="C105" s="1"/>
      <c r="D105" s="1"/>
      <c r="E105" s="1"/>
      <c r="F105" s="5"/>
    </row>
    <row r="106" spans="1:6">
      <c r="A106" s="1" t="s">
        <v>0</v>
      </c>
      <c r="B106" s="1" t="s">
        <v>75</v>
      </c>
      <c r="C106" s="1" t="s">
        <v>77</v>
      </c>
      <c r="D106" s="1" t="s">
        <v>76</v>
      </c>
      <c r="E106" s="1" t="s">
        <v>3</v>
      </c>
      <c r="F106" s="1" t="s">
        <v>49</v>
      </c>
    </row>
    <row r="107" spans="1:6">
      <c r="A107" t="s">
        <v>4</v>
      </c>
      <c r="B107">
        <f t="shared" ref="B107:E111" si="12">SUM(B74+B41+B7)</f>
        <v>27436</v>
      </c>
      <c r="C107">
        <f t="shared" si="12"/>
        <v>1653</v>
      </c>
      <c r="D107">
        <f t="shared" si="12"/>
        <v>29089</v>
      </c>
      <c r="E107">
        <f t="shared" si="12"/>
        <v>29089</v>
      </c>
      <c r="F107" s="5">
        <f>SUM(E107/D107*100)</f>
        <v>100</v>
      </c>
    </row>
    <row r="108" spans="1:6">
      <c r="A108" t="s">
        <v>46</v>
      </c>
      <c r="B108">
        <f t="shared" si="12"/>
        <v>236</v>
      </c>
      <c r="C108">
        <f t="shared" si="12"/>
        <v>0</v>
      </c>
      <c r="D108">
        <f t="shared" si="12"/>
        <v>236</v>
      </c>
      <c r="E108">
        <f t="shared" si="12"/>
        <v>236</v>
      </c>
      <c r="F108" s="5">
        <f t="shared" ref="F108:F109" si="13">SUM(E108/D108*100)</f>
        <v>100</v>
      </c>
    </row>
    <row r="109" spans="1:6">
      <c r="A109" t="s">
        <v>47</v>
      </c>
      <c r="B109">
        <f t="shared" si="12"/>
        <v>20</v>
      </c>
      <c r="C109">
        <f t="shared" si="12"/>
        <v>0</v>
      </c>
      <c r="D109">
        <f t="shared" si="12"/>
        <v>20</v>
      </c>
      <c r="E109">
        <f t="shared" si="12"/>
        <v>20</v>
      </c>
      <c r="F109" s="5">
        <f t="shared" si="13"/>
        <v>100</v>
      </c>
    </row>
    <row r="110" spans="1:6">
      <c r="A110" t="s">
        <v>50</v>
      </c>
      <c r="B110">
        <f t="shared" si="12"/>
        <v>0</v>
      </c>
      <c r="C110">
        <f t="shared" si="12"/>
        <v>0</v>
      </c>
      <c r="D110">
        <f t="shared" si="12"/>
        <v>0</v>
      </c>
      <c r="E110">
        <f t="shared" si="12"/>
        <v>0</v>
      </c>
      <c r="F110" s="5"/>
    </row>
    <row r="111" spans="1:6">
      <c r="A111" t="s">
        <v>5</v>
      </c>
      <c r="B111">
        <f t="shared" si="12"/>
        <v>0</v>
      </c>
      <c r="C111">
        <f t="shared" si="12"/>
        <v>0</v>
      </c>
      <c r="D111">
        <f t="shared" si="12"/>
        <v>0</v>
      </c>
      <c r="E111">
        <f t="shared" si="12"/>
        <v>0</v>
      </c>
      <c r="F111" s="5"/>
    </row>
    <row r="112" spans="1:6">
      <c r="A112" s="1" t="s">
        <v>6</v>
      </c>
      <c r="B112" s="1">
        <f>SUM(B107:B111)</f>
        <v>27692</v>
      </c>
      <c r="C112" s="1">
        <f>SUM(C107:C111)</f>
        <v>1653</v>
      </c>
      <c r="D112" s="1">
        <f>SUM(D107:D111)</f>
        <v>29345</v>
      </c>
      <c r="E112" s="1">
        <f>SUM(E107:E111)</f>
        <v>29345</v>
      </c>
      <c r="F112" s="5">
        <f t="shared" ref="F112:F123" si="14">SUM(E112/D112*100)</f>
        <v>100</v>
      </c>
    </row>
    <row r="113" spans="1:7">
      <c r="A113" s="1" t="s">
        <v>7</v>
      </c>
      <c r="B113" s="1">
        <f t="shared" ref="B113:E136" si="15">SUM(B80+B47+B13)</f>
        <v>7477</v>
      </c>
      <c r="C113" s="1">
        <f t="shared" si="15"/>
        <v>45</v>
      </c>
      <c r="D113" s="1">
        <f t="shared" si="15"/>
        <v>7522</v>
      </c>
      <c r="E113" s="1">
        <f t="shared" si="15"/>
        <v>7522</v>
      </c>
      <c r="F113" s="5">
        <f t="shared" si="14"/>
        <v>100</v>
      </c>
    </row>
    <row r="114" spans="1:7">
      <c r="A114" s="2" t="s">
        <v>51</v>
      </c>
      <c r="B114" s="1">
        <f t="shared" si="15"/>
        <v>1449</v>
      </c>
      <c r="C114" s="1">
        <f t="shared" si="15"/>
        <v>87</v>
      </c>
      <c r="D114" s="1">
        <f t="shared" si="15"/>
        <v>1536</v>
      </c>
      <c r="E114" s="1">
        <f t="shared" si="15"/>
        <v>1536</v>
      </c>
      <c r="F114" s="5">
        <f t="shared" si="14"/>
        <v>100</v>
      </c>
      <c r="G114" s="2"/>
    </row>
    <row r="115" spans="1:7">
      <c r="A115" t="s">
        <v>52</v>
      </c>
      <c r="B115" s="1">
        <f t="shared" si="15"/>
        <v>813</v>
      </c>
      <c r="C115" s="1">
        <f t="shared" si="15"/>
        <v>-87</v>
      </c>
      <c r="D115" s="1">
        <f t="shared" si="15"/>
        <v>726</v>
      </c>
      <c r="E115" s="1">
        <f t="shared" si="15"/>
        <v>640</v>
      </c>
      <c r="F115" s="5">
        <f t="shared" si="14"/>
        <v>88.1542699724518</v>
      </c>
    </row>
    <row r="116" spans="1:7">
      <c r="A116" t="s">
        <v>9</v>
      </c>
      <c r="B116" s="1">
        <f t="shared" si="15"/>
        <v>120</v>
      </c>
      <c r="C116" s="1">
        <f t="shared" si="15"/>
        <v>0</v>
      </c>
      <c r="D116" s="1">
        <f t="shared" si="15"/>
        <v>120</v>
      </c>
      <c r="E116" s="1">
        <f t="shared" si="15"/>
        <v>29</v>
      </c>
      <c r="F116" s="5">
        <f t="shared" si="14"/>
        <v>24.166666666666668</v>
      </c>
    </row>
    <row r="117" spans="1:7">
      <c r="A117" t="s">
        <v>53</v>
      </c>
      <c r="B117" s="1">
        <f t="shared" si="15"/>
        <v>4278</v>
      </c>
      <c r="C117" s="1">
        <f t="shared" si="15"/>
        <v>0</v>
      </c>
      <c r="D117" s="1">
        <f t="shared" si="15"/>
        <v>4278</v>
      </c>
      <c r="E117" s="1">
        <f t="shared" si="15"/>
        <v>2966</v>
      </c>
      <c r="F117" s="5">
        <f t="shared" si="14"/>
        <v>69.331463300607766</v>
      </c>
    </row>
    <row r="118" spans="1:7">
      <c r="A118" t="s">
        <v>54</v>
      </c>
      <c r="B118" s="1">
        <f t="shared" si="15"/>
        <v>11947</v>
      </c>
      <c r="C118" s="1">
        <f t="shared" si="15"/>
        <v>0</v>
      </c>
      <c r="D118" s="1">
        <f t="shared" si="15"/>
        <v>11947</v>
      </c>
      <c r="E118" s="1">
        <f t="shared" si="15"/>
        <v>10483</v>
      </c>
      <c r="F118" s="5">
        <f t="shared" si="14"/>
        <v>87.745877626182306</v>
      </c>
    </row>
    <row r="119" spans="1:7">
      <c r="A119" t="s">
        <v>55</v>
      </c>
      <c r="B119" s="1">
        <f t="shared" si="15"/>
        <v>40</v>
      </c>
      <c r="C119" s="1">
        <f t="shared" si="15"/>
        <v>230</v>
      </c>
      <c r="D119" s="1">
        <f t="shared" si="15"/>
        <v>270</v>
      </c>
      <c r="E119" s="1">
        <f t="shared" si="15"/>
        <v>270</v>
      </c>
      <c r="F119" s="5">
        <f t="shared" si="14"/>
        <v>100</v>
      </c>
    </row>
    <row r="120" spans="1:7">
      <c r="A120" t="s">
        <v>56</v>
      </c>
      <c r="B120" s="1">
        <f t="shared" si="15"/>
        <v>582</v>
      </c>
      <c r="C120" s="1">
        <f t="shared" si="15"/>
        <v>43</v>
      </c>
      <c r="D120" s="1">
        <f t="shared" si="15"/>
        <v>625</v>
      </c>
      <c r="E120" s="1">
        <f t="shared" si="15"/>
        <v>625</v>
      </c>
      <c r="F120" s="5">
        <f t="shared" si="14"/>
        <v>100</v>
      </c>
    </row>
    <row r="121" spans="1:7">
      <c r="A121" t="s">
        <v>57</v>
      </c>
      <c r="B121" s="1">
        <f t="shared" si="15"/>
        <v>200</v>
      </c>
      <c r="C121" s="1">
        <f t="shared" si="15"/>
        <v>212</v>
      </c>
      <c r="D121" s="1">
        <f t="shared" si="15"/>
        <v>412</v>
      </c>
      <c r="E121" s="1">
        <f t="shared" si="15"/>
        <v>412</v>
      </c>
      <c r="F121" s="5">
        <f t="shared" si="14"/>
        <v>100</v>
      </c>
    </row>
    <row r="122" spans="1:7">
      <c r="A122" t="s">
        <v>11</v>
      </c>
      <c r="B122" s="1">
        <f t="shared" si="15"/>
        <v>60</v>
      </c>
      <c r="C122" s="1">
        <f t="shared" si="15"/>
        <v>0</v>
      </c>
      <c r="D122" s="1">
        <f t="shared" si="15"/>
        <v>60</v>
      </c>
      <c r="E122" s="1">
        <f t="shared" si="15"/>
        <v>26</v>
      </c>
      <c r="F122" s="5">
        <f t="shared" si="14"/>
        <v>43.333333333333336</v>
      </c>
    </row>
    <row r="123" spans="1:7">
      <c r="A123" t="s">
        <v>58</v>
      </c>
      <c r="B123" s="1">
        <f t="shared" si="15"/>
        <v>4802</v>
      </c>
      <c r="C123" s="1">
        <f t="shared" si="15"/>
        <v>36</v>
      </c>
      <c r="D123" s="1">
        <f t="shared" si="15"/>
        <v>4838</v>
      </c>
      <c r="E123" s="1">
        <f t="shared" si="15"/>
        <v>4130</v>
      </c>
      <c r="F123" s="5">
        <f t="shared" si="14"/>
        <v>85.365853658536579</v>
      </c>
    </row>
    <row r="124" spans="1:7">
      <c r="A124" t="s">
        <v>12</v>
      </c>
      <c r="B124" s="1">
        <f t="shared" si="15"/>
        <v>0</v>
      </c>
      <c r="C124" s="1">
        <f t="shared" si="15"/>
        <v>0</v>
      </c>
      <c r="D124" s="1">
        <f t="shared" si="15"/>
        <v>0</v>
      </c>
      <c r="E124" s="1">
        <f t="shared" si="15"/>
        <v>0</v>
      </c>
      <c r="F124" s="5"/>
    </row>
    <row r="125" spans="1:7">
      <c r="A125" s="1" t="s">
        <v>13</v>
      </c>
      <c r="B125" s="1">
        <f t="shared" si="15"/>
        <v>24291</v>
      </c>
      <c r="C125" s="1">
        <f t="shared" si="15"/>
        <v>521</v>
      </c>
      <c r="D125" s="1">
        <f t="shared" si="15"/>
        <v>24812</v>
      </c>
      <c r="E125" s="1">
        <f t="shared" si="15"/>
        <v>21117</v>
      </c>
      <c r="F125" s="5">
        <f t="shared" ref="F125" si="16">SUM(E125/D125*100)</f>
        <v>85.108012252136064</v>
      </c>
    </row>
    <row r="126" spans="1:7">
      <c r="A126" s="1" t="s">
        <v>14</v>
      </c>
      <c r="B126" s="1">
        <f t="shared" si="15"/>
        <v>0</v>
      </c>
      <c r="C126" s="1">
        <f t="shared" si="15"/>
        <v>0</v>
      </c>
      <c r="D126" s="1">
        <f t="shared" si="15"/>
        <v>0</v>
      </c>
      <c r="E126" s="1">
        <f t="shared" si="15"/>
        <v>0</v>
      </c>
      <c r="F126" s="5"/>
    </row>
    <row r="127" spans="1:7">
      <c r="A127" s="2" t="s">
        <v>15</v>
      </c>
      <c r="B127" s="1">
        <f t="shared" si="15"/>
        <v>0</v>
      </c>
      <c r="C127" s="1">
        <f t="shared" si="15"/>
        <v>0</v>
      </c>
      <c r="D127" s="1">
        <f t="shared" si="15"/>
        <v>0</v>
      </c>
      <c r="E127" s="1">
        <f t="shared" si="15"/>
        <v>0</v>
      </c>
      <c r="F127" s="5"/>
    </row>
    <row r="128" spans="1:7">
      <c r="A128" s="2" t="s">
        <v>17</v>
      </c>
      <c r="B128" s="1">
        <f t="shared" si="15"/>
        <v>0</v>
      </c>
      <c r="C128" s="1">
        <f t="shared" si="15"/>
        <v>0</v>
      </c>
      <c r="D128" s="1">
        <f t="shared" si="15"/>
        <v>0</v>
      </c>
      <c r="E128" s="1">
        <f t="shared" si="15"/>
        <v>0</v>
      </c>
      <c r="F128" s="5"/>
    </row>
    <row r="129" spans="1:6">
      <c r="A129" s="2" t="s">
        <v>18</v>
      </c>
      <c r="B129" s="1">
        <f t="shared" si="15"/>
        <v>0</v>
      </c>
      <c r="C129" s="1">
        <f t="shared" si="15"/>
        <v>0</v>
      </c>
      <c r="D129" s="1">
        <f t="shared" si="15"/>
        <v>0</v>
      </c>
      <c r="E129" s="1">
        <f t="shared" si="15"/>
        <v>0</v>
      </c>
      <c r="F129" s="5"/>
    </row>
    <row r="130" spans="1:6">
      <c r="A130" s="2" t="s">
        <v>19</v>
      </c>
      <c r="B130" s="1">
        <f t="shared" si="15"/>
        <v>0</v>
      </c>
      <c r="C130" s="1">
        <f t="shared" si="15"/>
        <v>0</v>
      </c>
      <c r="D130" s="1">
        <f t="shared" si="15"/>
        <v>0</v>
      </c>
      <c r="E130" s="1">
        <f t="shared" si="15"/>
        <v>0</v>
      </c>
      <c r="F130" s="5"/>
    </row>
    <row r="131" spans="1:6">
      <c r="A131" s="1" t="s">
        <v>16</v>
      </c>
      <c r="B131" s="1">
        <f t="shared" si="15"/>
        <v>0</v>
      </c>
      <c r="C131" s="1">
        <f t="shared" si="15"/>
        <v>0</v>
      </c>
      <c r="D131" s="1">
        <f t="shared" si="15"/>
        <v>0</v>
      </c>
      <c r="E131" s="1">
        <f t="shared" si="15"/>
        <v>0</v>
      </c>
      <c r="F131" s="5"/>
    </row>
    <row r="132" spans="1:6">
      <c r="A132" s="1" t="s">
        <v>20</v>
      </c>
      <c r="B132" s="1">
        <f t="shared" si="15"/>
        <v>0</v>
      </c>
      <c r="C132" s="1">
        <f t="shared" si="15"/>
        <v>400</v>
      </c>
      <c r="D132" s="1">
        <f t="shared" si="15"/>
        <v>400</v>
      </c>
      <c r="E132" s="1">
        <f t="shared" si="15"/>
        <v>400</v>
      </c>
      <c r="F132" s="5">
        <f t="shared" ref="F132" si="17">SUM(E132/D132*100)</f>
        <v>100</v>
      </c>
    </row>
    <row r="133" spans="1:6">
      <c r="A133" s="1" t="s">
        <v>21</v>
      </c>
      <c r="B133" s="1">
        <f t="shared" si="15"/>
        <v>0</v>
      </c>
      <c r="C133" s="1">
        <f t="shared" si="15"/>
        <v>0</v>
      </c>
      <c r="D133" s="1">
        <f t="shared" si="15"/>
        <v>0</v>
      </c>
      <c r="E133" s="1">
        <f t="shared" si="15"/>
        <v>0</v>
      </c>
      <c r="F133" s="5"/>
    </row>
    <row r="134" spans="1:6">
      <c r="A134" s="1" t="s">
        <v>22</v>
      </c>
      <c r="B134" s="1">
        <f t="shared" si="15"/>
        <v>59460</v>
      </c>
      <c r="C134" s="1">
        <f t="shared" si="15"/>
        <v>2619</v>
      </c>
      <c r="D134" s="1">
        <f t="shared" si="15"/>
        <v>62079</v>
      </c>
      <c r="E134" s="1">
        <f t="shared" si="15"/>
        <v>58384</v>
      </c>
      <c r="F134" s="5">
        <f t="shared" ref="F134" si="18">SUM(E134/D134*100)</f>
        <v>94.047906699528014</v>
      </c>
    </row>
    <row r="135" spans="1:6">
      <c r="A135" s="1" t="s">
        <v>42</v>
      </c>
      <c r="B135" s="1">
        <f t="shared" si="15"/>
        <v>0</v>
      </c>
      <c r="C135" s="1">
        <f t="shared" si="15"/>
        <v>0</v>
      </c>
      <c r="D135" s="1">
        <f t="shared" si="15"/>
        <v>0</v>
      </c>
      <c r="E135" s="1">
        <f t="shared" si="15"/>
        <v>0</v>
      </c>
      <c r="F135" s="5"/>
    </row>
    <row r="136" spans="1:6">
      <c r="A136" s="1" t="s">
        <v>44</v>
      </c>
      <c r="B136" s="1">
        <f t="shared" si="15"/>
        <v>59460</v>
      </c>
      <c r="C136" s="1">
        <f t="shared" si="15"/>
        <v>2619</v>
      </c>
      <c r="D136" s="1">
        <f t="shared" si="15"/>
        <v>62079</v>
      </c>
      <c r="E136" s="1">
        <f t="shared" si="15"/>
        <v>58384</v>
      </c>
      <c r="F136" s="5">
        <f t="shared" ref="F136" si="19">SUM(E136/D136*100)</f>
        <v>94.047906699528014</v>
      </c>
    </row>
    <row r="158" spans="1:5">
      <c r="A158" s="25" t="s">
        <v>126</v>
      </c>
      <c r="B158" s="25"/>
      <c r="C158" s="25"/>
      <c r="D158" s="25"/>
      <c r="E158" s="25"/>
    </row>
    <row r="159" spans="1:5">
      <c r="A159" s="25"/>
      <c r="B159" s="25"/>
      <c r="C159" s="25"/>
      <c r="D159" s="25"/>
      <c r="E159" s="25"/>
    </row>
    <row r="160" spans="1:5" ht="15.75">
      <c r="A160" s="16"/>
      <c r="B160" s="16"/>
      <c r="C160" s="16"/>
      <c r="D160" s="16"/>
      <c r="E160" s="16"/>
    </row>
    <row r="161" spans="1:6">
      <c r="A161" s="17" t="s">
        <v>81</v>
      </c>
      <c r="B161" s="17"/>
      <c r="C161" s="17"/>
      <c r="D161" s="17">
        <v>102021</v>
      </c>
    </row>
    <row r="162" spans="1:6">
      <c r="A162" s="1" t="s">
        <v>0</v>
      </c>
      <c r="B162" s="1" t="s">
        <v>75</v>
      </c>
      <c r="C162" s="1" t="s">
        <v>77</v>
      </c>
      <c r="D162" s="1" t="s">
        <v>76</v>
      </c>
      <c r="E162" s="1" t="s">
        <v>3</v>
      </c>
      <c r="F162" s="1" t="s">
        <v>49</v>
      </c>
    </row>
    <row r="163" spans="1:6">
      <c r="A163" t="s">
        <v>25</v>
      </c>
      <c r="B163" s="1"/>
      <c r="C163" s="1"/>
      <c r="D163" s="1"/>
      <c r="E163" s="1"/>
      <c r="F163" s="1"/>
    </row>
    <row r="164" spans="1:6">
      <c r="A164" t="s">
        <v>26</v>
      </c>
    </row>
    <row r="165" spans="1:6">
      <c r="A165" s="1" t="s">
        <v>27</v>
      </c>
      <c r="B165" s="1"/>
      <c r="C165" s="1"/>
      <c r="D165" s="1"/>
    </row>
    <row r="166" spans="1:6">
      <c r="A166" s="1" t="s">
        <v>28</v>
      </c>
      <c r="B166" s="1"/>
      <c r="C166" s="1"/>
      <c r="D166" s="1"/>
    </row>
    <row r="167" spans="1:6">
      <c r="A167" s="2" t="s">
        <v>29</v>
      </c>
      <c r="B167" s="2"/>
      <c r="C167" s="2"/>
      <c r="D167" s="2"/>
    </row>
    <row r="168" spans="1:6">
      <c r="A168" s="2" t="s">
        <v>30</v>
      </c>
      <c r="B168" s="2"/>
      <c r="C168" s="2"/>
      <c r="D168" s="2"/>
    </row>
    <row r="169" spans="1:6">
      <c r="A169" s="2" t="s">
        <v>31</v>
      </c>
      <c r="B169" s="2"/>
      <c r="C169" s="2"/>
      <c r="D169" s="2"/>
    </row>
    <row r="170" spans="1:6">
      <c r="A170" s="2" t="s">
        <v>32</v>
      </c>
      <c r="B170" s="2"/>
      <c r="C170" s="2"/>
      <c r="D170" s="2"/>
    </row>
    <row r="171" spans="1:6">
      <c r="A171" s="2" t="s">
        <v>33</v>
      </c>
      <c r="B171" s="2"/>
      <c r="C171" s="2"/>
      <c r="D171" s="2"/>
    </row>
    <row r="172" spans="1:6">
      <c r="A172" s="1" t="s">
        <v>34</v>
      </c>
      <c r="B172" s="1"/>
      <c r="C172" s="1"/>
      <c r="D172" s="1"/>
    </row>
    <row r="173" spans="1:6">
      <c r="A173" t="s">
        <v>35</v>
      </c>
      <c r="B173" s="2"/>
      <c r="C173" s="2"/>
      <c r="D173" s="2"/>
    </row>
    <row r="174" spans="1:6">
      <c r="A174" t="s">
        <v>36</v>
      </c>
      <c r="B174" s="2">
        <v>25697</v>
      </c>
      <c r="C174" s="2">
        <v>1039</v>
      </c>
      <c r="D174" s="2">
        <v>26736</v>
      </c>
      <c r="E174" s="2">
        <v>26736</v>
      </c>
      <c r="F174">
        <f>SUM(E174/D174*100)</f>
        <v>100</v>
      </c>
    </row>
    <row r="175" spans="1:6">
      <c r="A175" t="s">
        <v>37</v>
      </c>
      <c r="B175" s="2"/>
      <c r="C175" s="2"/>
      <c r="D175" s="2"/>
      <c r="E175" s="5">
        <f t="shared" ref="E175:E180" si="20">SUM(B175:D175)</f>
        <v>0</v>
      </c>
    </row>
    <row r="176" spans="1:6">
      <c r="A176" t="s">
        <v>38</v>
      </c>
      <c r="B176" s="2"/>
      <c r="C176" s="2"/>
      <c r="D176" s="2"/>
      <c r="E176" s="5">
        <f t="shared" si="20"/>
        <v>0</v>
      </c>
    </row>
    <row r="177" spans="1:6">
      <c r="A177" s="1" t="s">
        <v>39</v>
      </c>
      <c r="B177" s="1">
        <f>SUM(B174:B176)</f>
        <v>25697</v>
      </c>
      <c r="C177" s="1">
        <f>SUM(C174:C176)</f>
        <v>1039</v>
      </c>
      <c r="D177" s="1">
        <f>SUM(D174:D176)</f>
        <v>26736</v>
      </c>
      <c r="E177" s="1">
        <f>SUM(E174:E176)</f>
        <v>26736</v>
      </c>
      <c r="F177">
        <f>SUM(E177/D177*100)</f>
        <v>100</v>
      </c>
    </row>
    <row r="178" spans="1:6">
      <c r="A178" s="1" t="s">
        <v>40</v>
      </c>
      <c r="B178" s="1"/>
      <c r="C178" s="1"/>
      <c r="D178" s="1"/>
      <c r="E178" s="5">
        <f t="shared" si="20"/>
        <v>0</v>
      </c>
    </row>
    <row r="179" spans="1:6">
      <c r="A179" s="1" t="s">
        <v>41</v>
      </c>
      <c r="B179" s="1">
        <f>SUM(B177)</f>
        <v>25697</v>
      </c>
      <c r="C179" s="1">
        <f t="shared" ref="C179:E179" si="21">SUM(C177)</f>
        <v>1039</v>
      </c>
      <c r="D179" s="1">
        <f t="shared" si="21"/>
        <v>26736</v>
      </c>
      <c r="E179" s="1">
        <f t="shared" si="21"/>
        <v>26736</v>
      </c>
      <c r="F179">
        <f>SUM(E179/D179*100)</f>
        <v>100</v>
      </c>
    </row>
    <row r="180" spans="1:6">
      <c r="A180" s="1" t="s">
        <v>43</v>
      </c>
      <c r="B180" s="2"/>
      <c r="C180" s="2"/>
      <c r="D180" s="2"/>
      <c r="E180" s="13">
        <f t="shared" si="20"/>
        <v>0</v>
      </c>
    </row>
    <row r="181" spans="1:6">
      <c r="A181" s="1" t="s">
        <v>45</v>
      </c>
      <c r="B181" s="1">
        <f>SUM(B179:B180)</f>
        <v>25697</v>
      </c>
      <c r="C181" s="1">
        <f t="shared" ref="C181:E181" si="22">SUM(C179:C180)</f>
        <v>1039</v>
      </c>
      <c r="D181" s="1">
        <f t="shared" si="22"/>
        <v>26736</v>
      </c>
      <c r="E181" s="1">
        <f t="shared" si="22"/>
        <v>26736</v>
      </c>
      <c r="F181">
        <f>SUM(E181/D181*100)</f>
        <v>100</v>
      </c>
    </row>
    <row r="184" spans="1:6">
      <c r="A184" s="17" t="s">
        <v>79</v>
      </c>
      <c r="B184" s="18"/>
      <c r="C184" s="18"/>
      <c r="D184" s="17">
        <v>107051</v>
      </c>
    </row>
    <row r="185" spans="1:6">
      <c r="A185" s="1" t="s">
        <v>0</v>
      </c>
      <c r="B185" s="1" t="s">
        <v>75</v>
      </c>
      <c r="C185" s="1" t="s">
        <v>77</v>
      </c>
      <c r="D185" s="1" t="s">
        <v>76</v>
      </c>
      <c r="E185" s="1" t="s">
        <v>3</v>
      </c>
      <c r="F185" s="1" t="s">
        <v>49</v>
      </c>
    </row>
    <row r="186" spans="1:6">
      <c r="A186" t="s">
        <v>25</v>
      </c>
    </row>
    <row r="187" spans="1:6">
      <c r="A187" t="s">
        <v>26</v>
      </c>
    </row>
    <row r="188" spans="1:6">
      <c r="A188" s="1" t="s">
        <v>27</v>
      </c>
      <c r="B188" s="1"/>
      <c r="C188" s="1"/>
      <c r="D188" s="1"/>
    </row>
    <row r="189" spans="1:6">
      <c r="A189" s="1" t="s">
        <v>28</v>
      </c>
      <c r="B189" s="1"/>
      <c r="C189" s="1"/>
      <c r="D189" s="1"/>
    </row>
    <row r="190" spans="1:6">
      <c r="A190" s="2" t="s">
        <v>29</v>
      </c>
      <c r="B190" s="2"/>
      <c r="C190" s="2"/>
      <c r="D190" s="2"/>
    </row>
    <row r="191" spans="1:6">
      <c r="A191" s="2" t="s">
        <v>30</v>
      </c>
      <c r="B191" s="2"/>
      <c r="C191" s="2"/>
      <c r="D191" s="2"/>
    </row>
    <row r="192" spans="1:6">
      <c r="A192" s="2" t="s">
        <v>31</v>
      </c>
      <c r="B192" s="2"/>
      <c r="C192" s="2"/>
      <c r="D192" s="2"/>
    </row>
    <row r="193" spans="1:6">
      <c r="A193" s="2" t="s">
        <v>32</v>
      </c>
      <c r="B193" s="2"/>
      <c r="C193" s="2"/>
      <c r="D193" s="2"/>
    </row>
    <row r="194" spans="1:6">
      <c r="A194" s="2" t="s">
        <v>33</v>
      </c>
      <c r="B194" s="2"/>
      <c r="C194" s="2"/>
      <c r="D194" s="2"/>
    </row>
    <row r="195" spans="1:6">
      <c r="A195" s="1" t="s">
        <v>34</v>
      </c>
      <c r="B195" s="1"/>
      <c r="C195" s="1"/>
      <c r="D195" s="1"/>
    </row>
    <row r="196" spans="1:6">
      <c r="A196" t="s">
        <v>35</v>
      </c>
      <c r="B196" s="2"/>
      <c r="C196" s="2"/>
      <c r="D196" s="2"/>
    </row>
    <row r="197" spans="1:6">
      <c r="A197" t="s">
        <v>36</v>
      </c>
      <c r="B197" s="2"/>
      <c r="C197" s="2">
        <v>982</v>
      </c>
      <c r="D197" s="2">
        <v>982</v>
      </c>
      <c r="E197" s="2">
        <v>982</v>
      </c>
      <c r="F197">
        <f>SUM(E197/D197*100)</f>
        <v>100</v>
      </c>
    </row>
    <row r="198" spans="1:6">
      <c r="A198" t="s">
        <v>37</v>
      </c>
      <c r="B198" s="2"/>
      <c r="C198" s="2"/>
      <c r="D198" s="2"/>
      <c r="E198" s="2"/>
    </row>
    <row r="199" spans="1:6">
      <c r="A199" t="s">
        <v>38</v>
      </c>
      <c r="B199" s="2"/>
      <c r="C199" s="2"/>
      <c r="D199" s="2"/>
      <c r="E199" s="2"/>
    </row>
    <row r="200" spans="1:6">
      <c r="A200" s="1" t="s">
        <v>39</v>
      </c>
      <c r="B200" s="1"/>
      <c r="C200" s="1">
        <f t="shared" ref="C200" si="23">SUM(C197:C199)</f>
        <v>982</v>
      </c>
      <c r="D200" s="1">
        <f>SUM(D197:D199)</f>
        <v>982</v>
      </c>
      <c r="E200" s="1">
        <f>SUM(E197:E199)</f>
        <v>982</v>
      </c>
      <c r="F200">
        <f>SUM(E200/D200*100)</f>
        <v>100</v>
      </c>
    </row>
    <row r="201" spans="1:6">
      <c r="A201" s="1" t="s">
        <v>40</v>
      </c>
      <c r="B201" s="1"/>
      <c r="C201" s="1"/>
      <c r="D201" s="1"/>
      <c r="E201" s="1"/>
    </row>
    <row r="202" spans="1:6">
      <c r="A202" s="1" t="s">
        <v>41</v>
      </c>
      <c r="B202" s="1"/>
      <c r="C202" s="1">
        <f t="shared" ref="C202" si="24">SUM(C200)</f>
        <v>982</v>
      </c>
      <c r="D202" s="1">
        <f>SUM(D200)</f>
        <v>982</v>
      </c>
      <c r="E202" s="1">
        <f>SUM(E200)</f>
        <v>982</v>
      </c>
      <c r="F202">
        <f>SUM(E202/D202*100)</f>
        <v>100</v>
      </c>
    </row>
    <row r="203" spans="1:6">
      <c r="A203" s="1" t="s">
        <v>43</v>
      </c>
      <c r="B203" s="2"/>
      <c r="C203" s="2"/>
      <c r="D203" s="2"/>
      <c r="E203" s="2"/>
    </row>
    <row r="204" spans="1:6">
      <c r="A204" s="1" t="s">
        <v>45</v>
      </c>
      <c r="B204" s="1"/>
      <c r="C204" s="1">
        <f t="shared" ref="C204" si="25">SUM(C202)</f>
        <v>982</v>
      </c>
      <c r="D204" s="1">
        <f>SUM(D202)</f>
        <v>982</v>
      </c>
      <c r="E204" s="1">
        <f>SUM(E202)</f>
        <v>982</v>
      </c>
      <c r="F204">
        <f>SUM(E204/D204*100)</f>
        <v>100</v>
      </c>
    </row>
    <row r="211" spans="1:6">
      <c r="A211" s="17" t="s">
        <v>82</v>
      </c>
      <c r="B211" s="17"/>
      <c r="C211" s="17"/>
      <c r="D211" s="17">
        <v>18030</v>
      </c>
    </row>
    <row r="212" spans="1:6">
      <c r="A212" s="1" t="s">
        <v>0</v>
      </c>
      <c r="B212" s="1" t="s">
        <v>75</v>
      </c>
      <c r="C212" s="1" t="s">
        <v>77</v>
      </c>
      <c r="D212" s="1" t="s">
        <v>76</v>
      </c>
      <c r="E212" s="1" t="s">
        <v>3</v>
      </c>
      <c r="F212" s="1" t="s">
        <v>49</v>
      </c>
    </row>
    <row r="213" spans="1:6">
      <c r="A213" t="s">
        <v>25</v>
      </c>
    </row>
    <row r="214" spans="1:6">
      <c r="A214" t="s">
        <v>26</v>
      </c>
    </row>
    <row r="215" spans="1:6">
      <c r="A215" s="1" t="s">
        <v>27</v>
      </c>
      <c r="B215" s="1"/>
      <c r="C215" s="1"/>
      <c r="D215" s="1"/>
    </row>
    <row r="216" spans="1:6">
      <c r="A216" s="1" t="s">
        <v>28</v>
      </c>
      <c r="B216" s="1"/>
      <c r="C216" s="1"/>
      <c r="D216" s="1"/>
    </row>
    <row r="217" spans="1:6">
      <c r="A217" s="2" t="s">
        <v>29</v>
      </c>
      <c r="B217" s="2"/>
      <c r="C217" s="2"/>
      <c r="D217" s="2"/>
    </row>
    <row r="218" spans="1:6">
      <c r="A218" s="2" t="s">
        <v>30</v>
      </c>
      <c r="B218" s="2"/>
      <c r="C218" s="2"/>
      <c r="D218" s="2"/>
    </row>
    <row r="219" spans="1:6">
      <c r="A219" s="2" t="s">
        <v>31</v>
      </c>
      <c r="B219" s="2"/>
      <c r="C219" s="2"/>
      <c r="D219" s="2"/>
    </row>
    <row r="220" spans="1:6">
      <c r="A220" s="2" t="s">
        <v>32</v>
      </c>
      <c r="B220" s="2"/>
      <c r="C220" s="2"/>
      <c r="D220" s="2"/>
    </row>
    <row r="221" spans="1:6">
      <c r="A221" s="2" t="s">
        <v>33</v>
      </c>
      <c r="B221" s="2"/>
      <c r="C221" s="2"/>
      <c r="D221" s="2"/>
    </row>
    <row r="222" spans="1:6">
      <c r="A222" s="1" t="s">
        <v>34</v>
      </c>
      <c r="B222" s="1"/>
      <c r="C222" s="1"/>
      <c r="D222" s="1"/>
    </row>
    <row r="223" spans="1:6">
      <c r="A223" t="s">
        <v>35</v>
      </c>
      <c r="B223" s="2"/>
      <c r="C223" s="2"/>
      <c r="D223" s="2"/>
    </row>
    <row r="224" spans="1:6">
      <c r="A224" t="s">
        <v>36</v>
      </c>
      <c r="B224" s="2"/>
      <c r="C224" s="2"/>
      <c r="D224" s="2"/>
      <c r="E224" s="5"/>
    </row>
    <row r="225" spans="1:6">
      <c r="A225" t="s">
        <v>37</v>
      </c>
      <c r="B225" s="2"/>
      <c r="C225" s="2"/>
      <c r="D225" s="2"/>
      <c r="E225" s="5"/>
    </row>
    <row r="226" spans="1:6">
      <c r="A226" t="s">
        <v>38</v>
      </c>
      <c r="B226" s="2"/>
      <c r="C226" s="2"/>
      <c r="D226" s="2"/>
      <c r="E226" s="5"/>
    </row>
    <row r="227" spans="1:6">
      <c r="A227" s="1" t="s">
        <v>39</v>
      </c>
      <c r="B227" s="1"/>
      <c r="C227" s="1"/>
      <c r="D227" s="1"/>
      <c r="E227" s="5"/>
    </row>
    <row r="228" spans="1:6">
      <c r="A228" s="1" t="s">
        <v>40</v>
      </c>
      <c r="B228" s="1"/>
      <c r="C228" s="1"/>
      <c r="D228" s="1"/>
      <c r="E228" s="5"/>
    </row>
    <row r="229" spans="1:6">
      <c r="A229" s="1" t="s">
        <v>41</v>
      </c>
      <c r="B229" s="1"/>
      <c r="C229" s="1"/>
      <c r="D229" s="1"/>
      <c r="E229" s="5"/>
    </row>
    <row r="230" spans="1:6">
      <c r="A230" s="1" t="s">
        <v>43</v>
      </c>
      <c r="B230" s="2">
        <v>33763</v>
      </c>
      <c r="C230" s="2">
        <v>522</v>
      </c>
      <c r="D230" s="2">
        <v>34285</v>
      </c>
      <c r="E230" s="13">
        <v>30969</v>
      </c>
      <c r="F230" s="5">
        <f t="shared" ref="F230:F231" si="26">SUM(E230/D230*100)</f>
        <v>90.328131836079919</v>
      </c>
    </row>
    <row r="231" spans="1:6">
      <c r="A231" s="1" t="s">
        <v>45</v>
      </c>
      <c r="B231" s="1">
        <f>SUM(B230)</f>
        <v>33763</v>
      </c>
      <c r="C231" s="1">
        <f t="shared" ref="C231:E231" si="27">SUM(C230)</f>
        <v>522</v>
      </c>
      <c r="D231" s="1">
        <f t="shared" si="27"/>
        <v>34285</v>
      </c>
      <c r="E231" s="1">
        <f t="shared" si="27"/>
        <v>30969</v>
      </c>
      <c r="F231" s="5">
        <f t="shared" si="26"/>
        <v>90.328131836079919</v>
      </c>
    </row>
    <row r="234" spans="1:6">
      <c r="A234" s="17" t="s">
        <v>83</v>
      </c>
      <c r="B234" s="18"/>
      <c r="C234" s="18"/>
      <c r="D234" s="18">
        <v>900020</v>
      </c>
    </row>
    <row r="235" spans="1:6">
      <c r="A235" s="1" t="s">
        <v>0</v>
      </c>
      <c r="B235" s="1" t="s">
        <v>75</v>
      </c>
      <c r="C235" s="1" t="s">
        <v>77</v>
      </c>
      <c r="D235" s="1" t="s">
        <v>76</v>
      </c>
      <c r="E235" s="1" t="s">
        <v>3</v>
      </c>
      <c r="F235" s="1" t="s">
        <v>49</v>
      </c>
    </row>
    <row r="236" spans="1:6">
      <c r="A236" t="s">
        <v>25</v>
      </c>
    </row>
    <row r="237" spans="1:6">
      <c r="A237" t="s">
        <v>26</v>
      </c>
    </row>
    <row r="238" spans="1:6">
      <c r="A238" s="1" t="s">
        <v>27</v>
      </c>
      <c r="B238" s="1"/>
      <c r="C238" s="1"/>
      <c r="D238" s="1"/>
    </row>
    <row r="239" spans="1:6">
      <c r="A239" s="1" t="s">
        <v>28</v>
      </c>
      <c r="B239" s="1"/>
      <c r="C239" s="1"/>
      <c r="D239" s="1"/>
    </row>
    <row r="240" spans="1:6">
      <c r="A240" s="2" t="s">
        <v>29</v>
      </c>
      <c r="B240" s="2"/>
      <c r="C240" s="2"/>
      <c r="D240" s="2"/>
    </row>
    <row r="241" spans="1:6">
      <c r="A241" s="2" t="s">
        <v>30</v>
      </c>
      <c r="B241" s="2"/>
      <c r="C241" s="2"/>
      <c r="D241" s="2"/>
    </row>
    <row r="242" spans="1:6">
      <c r="A242" s="2" t="s">
        <v>31</v>
      </c>
      <c r="B242" s="2"/>
      <c r="C242" s="2"/>
      <c r="D242" s="2"/>
    </row>
    <row r="243" spans="1:6">
      <c r="A243" s="2" t="s">
        <v>32</v>
      </c>
      <c r="B243" s="2"/>
      <c r="C243" s="2"/>
      <c r="D243" s="2"/>
    </row>
    <row r="244" spans="1:6">
      <c r="A244" s="2" t="s">
        <v>33</v>
      </c>
      <c r="B244" s="2"/>
      <c r="C244" s="2"/>
      <c r="D244" s="2"/>
    </row>
    <row r="245" spans="1:6">
      <c r="A245" s="1" t="s">
        <v>34</v>
      </c>
      <c r="B245" s="1"/>
      <c r="C245" s="1"/>
      <c r="D245" s="1"/>
    </row>
    <row r="246" spans="1:6">
      <c r="A246" t="s">
        <v>35</v>
      </c>
      <c r="B246" s="2"/>
      <c r="C246" s="2"/>
      <c r="D246" s="2"/>
    </row>
    <row r="247" spans="1:6">
      <c r="A247" t="s">
        <v>36</v>
      </c>
      <c r="B247" s="2"/>
      <c r="C247" s="2"/>
      <c r="D247" s="2"/>
      <c r="E247" s="5"/>
    </row>
    <row r="248" spans="1:6">
      <c r="A248" t="s">
        <v>37</v>
      </c>
      <c r="B248" s="2"/>
      <c r="C248" s="2"/>
      <c r="D248" s="2"/>
      <c r="E248" s="5"/>
    </row>
    <row r="249" spans="1:6">
      <c r="A249" t="s">
        <v>38</v>
      </c>
      <c r="B249" s="2"/>
      <c r="C249" s="2">
        <v>40</v>
      </c>
      <c r="D249" s="2">
        <v>40</v>
      </c>
      <c r="E249" s="5">
        <v>40</v>
      </c>
      <c r="F249" s="5">
        <f t="shared" ref="F249:F250" si="28">SUM(E249/D249*100)</f>
        <v>100</v>
      </c>
    </row>
    <row r="250" spans="1:6">
      <c r="A250" s="1" t="s">
        <v>39</v>
      </c>
      <c r="B250" s="1"/>
      <c r="C250" s="12">
        <f t="shared" ref="C250:D250" si="29">SUM(C249)</f>
        <v>40</v>
      </c>
      <c r="D250" s="12">
        <f t="shared" si="29"/>
        <v>40</v>
      </c>
      <c r="E250" s="12">
        <f>SUM(E249)</f>
        <v>40</v>
      </c>
      <c r="F250" s="5">
        <f t="shared" si="28"/>
        <v>100</v>
      </c>
    </row>
    <row r="251" spans="1:6">
      <c r="A251" s="1" t="s">
        <v>40</v>
      </c>
      <c r="B251" s="1"/>
      <c r="C251" s="1"/>
      <c r="D251" s="1"/>
      <c r="E251" s="12"/>
      <c r="F251" s="1"/>
    </row>
    <row r="252" spans="1:6">
      <c r="A252" s="1" t="s">
        <v>41</v>
      </c>
      <c r="B252" s="1"/>
      <c r="C252" s="12">
        <f t="shared" ref="C252:D252" si="30">SUM(C250)</f>
        <v>40</v>
      </c>
      <c r="D252" s="12">
        <f t="shared" si="30"/>
        <v>40</v>
      </c>
      <c r="E252" s="12">
        <f>SUM(E250)</f>
        <v>40</v>
      </c>
      <c r="F252" s="5">
        <f t="shared" ref="F252" si="31">SUM(E252/D252*100)</f>
        <v>100</v>
      </c>
    </row>
    <row r="253" spans="1:6">
      <c r="A253" s="1" t="s">
        <v>43</v>
      </c>
      <c r="B253" s="2"/>
      <c r="C253" s="2"/>
      <c r="D253" s="2"/>
      <c r="E253" s="13"/>
    </row>
    <row r="254" spans="1:6">
      <c r="A254" s="1" t="s">
        <v>45</v>
      </c>
      <c r="C254" s="12">
        <f>SUM(C252)</f>
        <v>40</v>
      </c>
      <c r="D254" s="12">
        <f t="shared" ref="D254:E254" si="32">SUM(D252)</f>
        <v>40</v>
      </c>
      <c r="E254" s="12">
        <f t="shared" si="32"/>
        <v>40</v>
      </c>
      <c r="F254" s="5">
        <f t="shared" ref="F254" si="33">SUM(E254/D254*100)</f>
        <v>100</v>
      </c>
    </row>
    <row r="262" spans="1:6">
      <c r="A262" s="17" t="s">
        <v>84</v>
      </c>
      <c r="B262" s="18"/>
      <c r="C262" s="18"/>
      <c r="D262" s="18"/>
    </row>
    <row r="263" spans="1:6">
      <c r="A263" s="1" t="s">
        <v>0</v>
      </c>
      <c r="B263" s="1" t="s">
        <v>75</v>
      </c>
      <c r="C263" s="1" t="s">
        <v>77</v>
      </c>
      <c r="D263" s="1" t="s">
        <v>76</v>
      </c>
      <c r="E263" s="1" t="s">
        <v>3</v>
      </c>
      <c r="F263" s="1" t="s">
        <v>49</v>
      </c>
    </row>
    <row r="264" spans="1:6">
      <c r="A264" t="s">
        <v>25</v>
      </c>
      <c r="B264" s="1">
        <f t="shared" ref="B264:B282" si="34">SUM(B236+B213+B186+B163)</f>
        <v>0</v>
      </c>
      <c r="C264" s="1">
        <f t="shared" ref="C264:D282" si="35">SUM(C236+C213+C186+C163)</f>
        <v>0</v>
      </c>
      <c r="D264" s="1">
        <f t="shared" si="35"/>
        <v>0</v>
      </c>
      <c r="E264" s="1">
        <f t="shared" ref="E264" si="36">SUM(E236+E213+E186+E163)</f>
        <v>0</v>
      </c>
      <c r="F264" s="1"/>
    </row>
    <row r="265" spans="1:6">
      <c r="A265" t="s">
        <v>26</v>
      </c>
      <c r="B265" s="1">
        <f t="shared" si="34"/>
        <v>0</v>
      </c>
      <c r="C265" s="1">
        <f t="shared" si="35"/>
        <v>0</v>
      </c>
      <c r="D265" s="1">
        <f t="shared" si="35"/>
        <v>0</v>
      </c>
      <c r="E265" s="1">
        <f t="shared" ref="E265" si="37">SUM(E237+E214+E187+E164)</f>
        <v>0</v>
      </c>
      <c r="F265" s="1"/>
    </row>
    <row r="266" spans="1:6">
      <c r="A266" s="1" t="s">
        <v>27</v>
      </c>
      <c r="B266" s="1">
        <f t="shared" si="34"/>
        <v>0</v>
      </c>
      <c r="C266" s="1">
        <f t="shared" si="35"/>
        <v>0</v>
      </c>
      <c r="D266" s="1">
        <f t="shared" si="35"/>
        <v>0</v>
      </c>
      <c r="E266" s="1">
        <f t="shared" ref="E266" si="38">SUM(E238+E215+E188+E165)</f>
        <v>0</v>
      </c>
      <c r="F266" s="1"/>
    </row>
    <row r="267" spans="1:6">
      <c r="A267" s="1" t="s">
        <v>28</v>
      </c>
      <c r="B267" s="1">
        <f t="shared" si="34"/>
        <v>0</v>
      </c>
      <c r="C267" s="1">
        <f t="shared" si="35"/>
        <v>0</v>
      </c>
      <c r="D267" s="1">
        <f t="shared" si="35"/>
        <v>0</v>
      </c>
      <c r="E267" s="1">
        <f t="shared" ref="E267" si="39">SUM(E239+E216+E189+E166)</f>
        <v>0</v>
      </c>
      <c r="F267" s="1"/>
    </row>
    <row r="268" spans="1:6">
      <c r="A268" s="2" t="s">
        <v>29</v>
      </c>
      <c r="B268" s="1">
        <f t="shared" si="34"/>
        <v>0</v>
      </c>
      <c r="C268" s="1">
        <f t="shared" si="35"/>
        <v>0</v>
      </c>
      <c r="D268" s="1">
        <f t="shared" si="35"/>
        <v>0</v>
      </c>
      <c r="E268" s="1">
        <f t="shared" ref="E268" si="40">SUM(E240+E217+E190+E167)</f>
        <v>0</v>
      </c>
      <c r="F268" s="1"/>
    </row>
    <row r="269" spans="1:6">
      <c r="A269" s="2" t="s">
        <v>30</v>
      </c>
      <c r="B269" s="1">
        <f t="shared" si="34"/>
        <v>0</v>
      </c>
      <c r="C269" s="1">
        <f t="shared" si="35"/>
        <v>0</v>
      </c>
      <c r="D269" s="1">
        <f t="shared" si="35"/>
        <v>0</v>
      </c>
      <c r="E269" s="1">
        <f t="shared" ref="E269" si="41">SUM(E241+E218+E191+E168)</f>
        <v>0</v>
      </c>
      <c r="F269" s="1"/>
    </row>
    <row r="270" spans="1:6">
      <c r="A270" s="2" t="s">
        <v>31</v>
      </c>
      <c r="B270" s="1">
        <f t="shared" si="34"/>
        <v>0</v>
      </c>
      <c r="C270" s="1">
        <f t="shared" si="35"/>
        <v>0</v>
      </c>
      <c r="D270" s="1">
        <f t="shared" si="35"/>
        <v>0</v>
      </c>
      <c r="E270" s="1">
        <f t="shared" ref="E270" si="42">SUM(E242+E219+E192+E169)</f>
        <v>0</v>
      </c>
      <c r="F270" s="1"/>
    </row>
    <row r="271" spans="1:6">
      <c r="A271" s="2" t="s">
        <v>32</v>
      </c>
      <c r="B271" s="1">
        <f t="shared" si="34"/>
        <v>0</v>
      </c>
      <c r="C271" s="1">
        <f t="shared" si="35"/>
        <v>0</v>
      </c>
      <c r="D271" s="1">
        <f t="shared" si="35"/>
        <v>0</v>
      </c>
      <c r="E271" s="1">
        <f t="shared" ref="E271" si="43">SUM(E243+E220+E193+E170)</f>
        <v>0</v>
      </c>
      <c r="F271" s="1"/>
    </row>
    <row r="272" spans="1:6">
      <c r="A272" s="2" t="s">
        <v>33</v>
      </c>
      <c r="B272" s="1">
        <f t="shared" si="34"/>
        <v>0</v>
      </c>
      <c r="C272" s="1">
        <f t="shared" si="35"/>
        <v>0</v>
      </c>
      <c r="D272" s="1">
        <f t="shared" si="35"/>
        <v>0</v>
      </c>
      <c r="E272" s="1">
        <f t="shared" ref="E272" si="44">SUM(E244+E221+E194+E171)</f>
        <v>0</v>
      </c>
      <c r="F272" s="1"/>
    </row>
    <row r="273" spans="1:6">
      <c r="A273" s="1" t="s">
        <v>34</v>
      </c>
      <c r="B273" s="1">
        <f t="shared" si="34"/>
        <v>0</v>
      </c>
      <c r="C273" s="1">
        <f t="shared" si="35"/>
        <v>0</v>
      </c>
      <c r="D273" s="1">
        <f t="shared" si="35"/>
        <v>0</v>
      </c>
      <c r="E273" s="1">
        <f t="shared" ref="E273" si="45">SUM(E245+E222+E195+E172)</f>
        <v>0</v>
      </c>
      <c r="F273" s="1"/>
    </row>
    <row r="274" spans="1:6">
      <c r="A274" t="s">
        <v>35</v>
      </c>
      <c r="B274" s="1">
        <f t="shared" si="34"/>
        <v>0</v>
      </c>
      <c r="C274" s="1">
        <f t="shared" si="35"/>
        <v>0</v>
      </c>
      <c r="D274" s="1">
        <f t="shared" si="35"/>
        <v>0</v>
      </c>
      <c r="E274" s="1">
        <f t="shared" ref="E274" si="46">SUM(E246+E223+E196+E173)</f>
        <v>0</v>
      </c>
      <c r="F274" s="1"/>
    </row>
    <row r="275" spans="1:6">
      <c r="A275" t="s">
        <v>36</v>
      </c>
      <c r="B275" s="1">
        <f t="shared" si="34"/>
        <v>25697</v>
      </c>
      <c r="C275" s="1">
        <f t="shared" si="35"/>
        <v>2021</v>
      </c>
      <c r="D275" s="1">
        <f t="shared" si="35"/>
        <v>27718</v>
      </c>
      <c r="E275" s="1">
        <f t="shared" ref="E275" si="47">SUM(E247+E224+E197+E174)</f>
        <v>27718</v>
      </c>
      <c r="F275" s="5">
        <f t="shared" ref="F275" si="48">SUM(E275/D275*100)</f>
        <v>100</v>
      </c>
    </row>
    <row r="276" spans="1:6">
      <c r="A276" t="s">
        <v>37</v>
      </c>
      <c r="B276" s="1">
        <f t="shared" si="34"/>
        <v>0</v>
      </c>
      <c r="C276" s="1">
        <f t="shared" si="35"/>
        <v>0</v>
      </c>
      <c r="D276" s="1">
        <f t="shared" si="35"/>
        <v>0</v>
      </c>
      <c r="E276" s="1">
        <f t="shared" ref="E276" si="49">SUM(E248+E225+E198+E175)</f>
        <v>0</v>
      </c>
      <c r="F276" s="1"/>
    </row>
    <row r="277" spans="1:6">
      <c r="A277" t="s">
        <v>38</v>
      </c>
      <c r="B277" s="1">
        <f t="shared" si="34"/>
        <v>0</v>
      </c>
      <c r="C277" s="1">
        <f t="shared" si="35"/>
        <v>40</v>
      </c>
      <c r="D277" s="1">
        <f t="shared" si="35"/>
        <v>40</v>
      </c>
      <c r="E277" s="1">
        <f t="shared" ref="E277" si="50">SUM(E249+E226+E199+E176)</f>
        <v>40</v>
      </c>
      <c r="F277" s="5">
        <f t="shared" ref="F277:F278" si="51">SUM(E277/D277*100)</f>
        <v>100</v>
      </c>
    </row>
    <row r="278" spans="1:6">
      <c r="A278" s="1" t="s">
        <v>39</v>
      </c>
      <c r="B278" s="1">
        <f t="shared" si="34"/>
        <v>25697</v>
      </c>
      <c r="C278" s="1">
        <f t="shared" si="35"/>
        <v>2061</v>
      </c>
      <c r="D278" s="1">
        <f t="shared" si="35"/>
        <v>27758</v>
      </c>
      <c r="E278" s="1">
        <f t="shared" ref="E278" si="52">SUM(E250+E227+E200+E177)</f>
        <v>27758</v>
      </c>
      <c r="F278" s="5">
        <f t="shared" si="51"/>
        <v>100</v>
      </c>
    </row>
    <row r="279" spans="1:6">
      <c r="A279" s="1" t="s">
        <v>40</v>
      </c>
      <c r="B279" s="1">
        <f t="shared" si="34"/>
        <v>0</v>
      </c>
      <c r="C279" s="1">
        <f t="shared" si="35"/>
        <v>0</v>
      </c>
      <c r="D279" s="1">
        <f t="shared" si="35"/>
        <v>0</v>
      </c>
      <c r="E279" s="1">
        <f t="shared" ref="E279" si="53">SUM(E251+E228+E201+E178)</f>
        <v>0</v>
      </c>
      <c r="F279" s="1"/>
    </row>
    <row r="280" spans="1:6">
      <c r="A280" s="1" t="s">
        <v>41</v>
      </c>
      <c r="B280" s="1">
        <f t="shared" si="34"/>
        <v>25697</v>
      </c>
      <c r="C280" s="1">
        <f t="shared" si="35"/>
        <v>2061</v>
      </c>
      <c r="D280" s="1">
        <f t="shared" si="35"/>
        <v>27758</v>
      </c>
      <c r="E280" s="1">
        <f t="shared" ref="E280" si="54">SUM(E252+E229+E202+E179)</f>
        <v>27758</v>
      </c>
      <c r="F280" s="5">
        <f t="shared" ref="F280:F282" si="55">SUM(E280/D280*100)</f>
        <v>100</v>
      </c>
    </row>
    <row r="281" spans="1:6">
      <c r="A281" s="1" t="s">
        <v>43</v>
      </c>
      <c r="B281" s="1">
        <f t="shared" si="34"/>
        <v>33763</v>
      </c>
      <c r="C281" s="1">
        <f t="shared" si="35"/>
        <v>522</v>
      </c>
      <c r="D281" s="1">
        <f t="shared" si="35"/>
        <v>34285</v>
      </c>
      <c r="E281" s="1">
        <f t="shared" ref="E281" si="56">SUM(E253+E230+E203+E180)</f>
        <v>30969</v>
      </c>
      <c r="F281" s="5">
        <f t="shared" si="55"/>
        <v>90.328131836079919</v>
      </c>
    </row>
    <row r="282" spans="1:6">
      <c r="A282" s="1" t="s">
        <v>45</v>
      </c>
      <c r="B282" s="1">
        <f t="shared" si="34"/>
        <v>59460</v>
      </c>
      <c r="C282" s="1">
        <f t="shared" si="35"/>
        <v>2583</v>
      </c>
      <c r="D282" s="1">
        <f t="shared" si="35"/>
        <v>62043</v>
      </c>
      <c r="E282" s="1">
        <f t="shared" ref="E282" si="57">SUM(E254+E231+E204+E181)</f>
        <v>58727</v>
      </c>
      <c r="F282" s="5">
        <f t="shared" si="55"/>
        <v>94.655319697629054</v>
      </c>
    </row>
  </sheetData>
  <mergeCells count="2">
    <mergeCell ref="A158:E159"/>
    <mergeCell ref="A1:F2"/>
  </mergeCells>
  <printOptions gridLines="1"/>
  <pageMargins left="0.25" right="0.17" top="0.74803149606299213" bottom="0.41" header="0.2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75"/>
  <sheetViews>
    <sheetView topLeftCell="A37" workbookViewId="0">
      <selection activeCell="A739" sqref="A739:A740"/>
    </sheetView>
  </sheetViews>
  <sheetFormatPr defaultRowHeight="15"/>
  <cols>
    <col min="1" max="1" width="37.140625" customWidth="1"/>
    <col min="2" max="2" width="13.28515625" customWidth="1"/>
    <col min="3" max="4" width="13.140625" customWidth="1"/>
    <col min="5" max="5" width="12.5703125" customWidth="1"/>
    <col min="8" max="8" width="9.28515625" customWidth="1"/>
    <col min="9" max="9" width="8.5703125" customWidth="1"/>
    <col min="10" max="10" width="8.85546875" customWidth="1"/>
    <col min="11" max="11" width="7.7109375" customWidth="1"/>
    <col min="12" max="12" width="8.28515625" customWidth="1"/>
    <col min="13" max="19" width="8.140625" customWidth="1"/>
    <col min="20" max="20" width="9.28515625" customWidth="1"/>
  </cols>
  <sheetData>
    <row r="1" spans="1:22" ht="15.75">
      <c r="A1" s="27" t="s">
        <v>113</v>
      </c>
      <c r="B1" s="27"/>
      <c r="C1" s="27"/>
      <c r="D1" s="27"/>
      <c r="E1" s="27"/>
      <c r="F1" s="27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5.75">
      <c r="A2" s="27"/>
      <c r="B2" s="27"/>
      <c r="C2" s="27"/>
      <c r="D2" s="27"/>
      <c r="E2" s="27"/>
      <c r="F2" s="27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>
      <c r="A3" s="15"/>
      <c r="B3" s="15"/>
      <c r="C3" s="15"/>
      <c r="D3" s="15"/>
      <c r="E3" s="15"/>
      <c r="F3" s="15"/>
      <c r="G3" s="1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2" ht="15.75">
      <c r="A4" s="15"/>
      <c r="B4" s="15"/>
      <c r="C4" s="15"/>
      <c r="D4" s="15"/>
      <c r="E4" s="15"/>
      <c r="F4" s="15"/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"/>
    </row>
    <row r="5" spans="1:22">
      <c r="A5" s="17" t="s">
        <v>85</v>
      </c>
      <c r="B5" s="17"/>
      <c r="C5" s="17"/>
      <c r="D5" s="17"/>
      <c r="E5" s="19" t="s">
        <v>61</v>
      </c>
      <c r="T5" s="5"/>
    </row>
    <row r="6" spans="1:22">
      <c r="A6" s="1" t="s">
        <v>0</v>
      </c>
      <c r="B6" s="1" t="s">
        <v>75</v>
      </c>
      <c r="C6" s="1" t="s">
        <v>77</v>
      </c>
      <c r="D6" s="1" t="s">
        <v>76</v>
      </c>
      <c r="E6" s="1" t="s">
        <v>3</v>
      </c>
      <c r="F6" s="1" t="s">
        <v>80</v>
      </c>
      <c r="G6" s="1"/>
      <c r="T6" s="5"/>
    </row>
    <row r="7" spans="1:22">
      <c r="A7" t="s">
        <v>4</v>
      </c>
      <c r="C7">
        <v>683</v>
      </c>
      <c r="D7">
        <v>7843</v>
      </c>
      <c r="E7">
        <v>7843</v>
      </c>
      <c r="F7" s="5">
        <f>SUM(E7/D7*100)</f>
        <v>100</v>
      </c>
      <c r="G7" s="5"/>
      <c r="T7" s="5"/>
    </row>
    <row r="8" spans="1:22">
      <c r="A8" t="s">
        <v>46</v>
      </c>
      <c r="F8" s="5"/>
      <c r="G8" s="5"/>
      <c r="T8" s="5"/>
    </row>
    <row r="9" spans="1:22">
      <c r="A9" t="s">
        <v>47</v>
      </c>
      <c r="F9" s="5"/>
      <c r="G9" s="5"/>
      <c r="T9" s="5"/>
    </row>
    <row r="10" spans="1:22">
      <c r="A10" t="s">
        <v>50</v>
      </c>
      <c r="F10" s="5"/>
      <c r="G10" s="5"/>
      <c r="T10" s="5"/>
    </row>
    <row r="11" spans="1:22">
      <c r="A11" t="s">
        <v>5</v>
      </c>
      <c r="B11">
        <v>3960</v>
      </c>
      <c r="C11">
        <v>-67</v>
      </c>
      <c r="D11">
        <f>SUM(B11:C11)</f>
        <v>3893</v>
      </c>
      <c r="E11">
        <v>3431</v>
      </c>
      <c r="F11" s="5">
        <f t="shared" ref="F11:F33" si="0">SUM(E11/D11*100)</f>
        <v>88.132545594657074</v>
      </c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5"/>
    </row>
    <row r="12" spans="1:22">
      <c r="A12" s="1" t="s">
        <v>6</v>
      </c>
      <c r="B12" s="1">
        <f t="shared" ref="B12" si="1">SUM(B7:B11)</f>
        <v>3960</v>
      </c>
      <c r="C12" s="1">
        <f t="shared" ref="C12" si="2">SUM(C7:C11)</f>
        <v>616</v>
      </c>
      <c r="D12" s="1">
        <f>SUM(D7:D11)</f>
        <v>11736</v>
      </c>
      <c r="E12" s="1">
        <f t="shared" ref="E12" si="3">SUM(E7:E11)</f>
        <v>11274</v>
      </c>
      <c r="F12" s="5">
        <f t="shared" si="0"/>
        <v>96.063394683026587</v>
      </c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5"/>
    </row>
    <row r="13" spans="1:22">
      <c r="A13" s="1" t="s">
        <v>7</v>
      </c>
      <c r="B13" s="1">
        <v>1069</v>
      </c>
      <c r="C13" s="1">
        <v>145</v>
      </c>
      <c r="D13" s="1">
        <f>SUM(B13:C13)</f>
        <v>1214</v>
      </c>
      <c r="E13" s="1">
        <v>1214</v>
      </c>
      <c r="F13" s="5">
        <f t="shared" si="0"/>
        <v>100</v>
      </c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5"/>
      <c r="U13" s="2"/>
    </row>
    <row r="14" spans="1:22">
      <c r="A14" s="2" t="s">
        <v>51</v>
      </c>
      <c r="B14" s="2"/>
      <c r="C14" s="2">
        <v>151</v>
      </c>
      <c r="D14" s="2">
        <f t="shared" ref="D14:D25" si="4">SUM(B14:C14)</f>
        <v>151</v>
      </c>
      <c r="E14" s="2">
        <v>151</v>
      </c>
      <c r="F14" s="5">
        <f t="shared" si="0"/>
        <v>100</v>
      </c>
      <c r="G14" s="5"/>
      <c r="T14" s="5"/>
    </row>
    <row r="15" spans="1:22">
      <c r="A15" t="s">
        <v>52</v>
      </c>
      <c r="B15">
        <v>100</v>
      </c>
      <c r="C15" s="2">
        <v>846</v>
      </c>
      <c r="D15" s="2">
        <f t="shared" si="4"/>
        <v>946</v>
      </c>
      <c r="E15">
        <v>946</v>
      </c>
      <c r="F15" s="5">
        <f t="shared" si="0"/>
        <v>100</v>
      </c>
      <c r="G15" s="5"/>
      <c r="T15" s="5"/>
    </row>
    <row r="16" spans="1:22">
      <c r="A16" t="s">
        <v>9</v>
      </c>
      <c r="C16">
        <v>374</v>
      </c>
      <c r="D16" s="2">
        <f t="shared" si="4"/>
        <v>374</v>
      </c>
      <c r="E16">
        <v>374</v>
      </c>
      <c r="F16" s="5">
        <f t="shared" si="0"/>
        <v>100</v>
      </c>
      <c r="G16" s="5"/>
      <c r="T16" s="5"/>
    </row>
    <row r="17" spans="1:20">
      <c r="A17" t="s">
        <v>53</v>
      </c>
      <c r="D17" s="2"/>
      <c r="F17" s="5"/>
      <c r="G17" s="5"/>
      <c r="T17" s="5"/>
    </row>
    <row r="18" spans="1:20">
      <c r="A18" t="s">
        <v>54</v>
      </c>
      <c r="D18" s="2">
        <f t="shared" si="4"/>
        <v>0</v>
      </c>
      <c r="F18" s="5"/>
      <c r="G18" s="5"/>
      <c r="T18" s="5"/>
    </row>
    <row r="19" spans="1:20">
      <c r="A19" t="s">
        <v>86</v>
      </c>
      <c r="B19">
        <v>7</v>
      </c>
      <c r="C19">
        <v>84</v>
      </c>
      <c r="D19" s="2">
        <f t="shared" si="4"/>
        <v>91</v>
      </c>
      <c r="E19">
        <v>3</v>
      </c>
      <c r="F19" s="5">
        <f t="shared" si="0"/>
        <v>3.296703296703297</v>
      </c>
      <c r="G19" s="5"/>
      <c r="T19" s="5"/>
    </row>
    <row r="20" spans="1:20">
      <c r="A20" t="s">
        <v>55</v>
      </c>
      <c r="C20">
        <v>34</v>
      </c>
      <c r="D20" s="2">
        <f t="shared" si="4"/>
        <v>34</v>
      </c>
      <c r="E20">
        <v>34</v>
      </c>
      <c r="F20" s="5">
        <f t="shared" si="0"/>
        <v>100</v>
      </c>
      <c r="G20" s="5"/>
      <c r="T20" s="5"/>
    </row>
    <row r="21" spans="1:20">
      <c r="A21" t="s">
        <v>56</v>
      </c>
      <c r="B21">
        <v>797</v>
      </c>
      <c r="C21">
        <v>2269</v>
      </c>
      <c r="D21" s="2">
        <f t="shared" si="4"/>
        <v>3066</v>
      </c>
      <c r="E21">
        <v>3066</v>
      </c>
      <c r="F21" s="5">
        <f t="shared" si="0"/>
        <v>100</v>
      </c>
      <c r="G21" s="5"/>
      <c r="T21" s="5"/>
    </row>
    <row r="22" spans="1:20">
      <c r="A22" t="s">
        <v>57</v>
      </c>
      <c r="B22">
        <v>700</v>
      </c>
      <c r="C22">
        <v>4194</v>
      </c>
      <c r="D22" s="2">
        <f t="shared" si="4"/>
        <v>4894</v>
      </c>
      <c r="E22">
        <v>4894</v>
      </c>
      <c r="F22" s="5">
        <f t="shared" si="0"/>
        <v>100</v>
      </c>
      <c r="G22" s="5"/>
      <c r="T22" s="5"/>
    </row>
    <row r="23" spans="1:20">
      <c r="A23" t="s">
        <v>11</v>
      </c>
      <c r="C23">
        <v>81</v>
      </c>
      <c r="D23" s="2">
        <f t="shared" si="4"/>
        <v>81</v>
      </c>
      <c r="E23">
        <v>81</v>
      </c>
      <c r="F23" s="5">
        <f t="shared" si="0"/>
        <v>100</v>
      </c>
      <c r="G23" s="5"/>
      <c r="T23" s="5"/>
    </row>
    <row r="24" spans="1:20">
      <c r="A24" t="s">
        <v>58</v>
      </c>
      <c r="B24">
        <v>269</v>
      </c>
      <c r="C24">
        <v>1352</v>
      </c>
      <c r="D24" s="2">
        <f t="shared" si="4"/>
        <v>1621</v>
      </c>
      <c r="E24">
        <v>1621</v>
      </c>
      <c r="F24" s="5">
        <f t="shared" si="0"/>
        <v>100</v>
      </c>
      <c r="G24" s="5"/>
      <c r="T24" s="5"/>
    </row>
    <row r="25" spans="1:20">
      <c r="A25" t="s">
        <v>12</v>
      </c>
      <c r="B25">
        <v>116</v>
      </c>
      <c r="D25" s="2">
        <f t="shared" si="4"/>
        <v>116</v>
      </c>
      <c r="E25">
        <v>116</v>
      </c>
      <c r="F25" s="5">
        <f t="shared" si="0"/>
        <v>100</v>
      </c>
      <c r="G25" s="5"/>
      <c r="T25" s="5"/>
    </row>
    <row r="26" spans="1:20">
      <c r="A26" s="1" t="s">
        <v>13</v>
      </c>
      <c r="B26" s="1">
        <f t="shared" ref="B26:D26" si="5">SUM(B14:B25)</f>
        <v>1989</v>
      </c>
      <c r="C26" s="1">
        <f t="shared" si="5"/>
        <v>9385</v>
      </c>
      <c r="D26" s="1">
        <f t="shared" si="5"/>
        <v>11374</v>
      </c>
      <c r="E26" s="1">
        <f>SUM(E14:E25)</f>
        <v>11286</v>
      </c>
      <c r="F26" s="5">
        <f t="shared" si="0"/>
        <v>99.226305609284339</v>
      </c>
      <c r="G26" s="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"/>
    </row>
    <row r="27" spans="1:20">
      <c r="A27" s="1" t="s">
        <v>14</v>
      </c>
      <c r="B27" s="1"/>
      <c r="C27" s="1"/>
      <c r="D27" s="1"/>
      <c r="E27" s="1"/>
      <c r="F27" s="5">
        <f t="shared" ref="F27:F34" si="6">SUM(B27:E27)</f>
        <v>0</v>
      </c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"/>
    </row>
    <row r="28" spans="1:20">
      <c r="A28" s="2" t="s">
        <v>15</v>
      </c>
      <c r="B28" s="2"/>
      <c r="C28" s="2">
        <v>1015</v>
      </c>
      <c r="D28" s="2">
        <f t="shared" ref="D28:D30" si="7">SUM(B28:C28)</f>
        <v>1015</v>
      </c>
      <c r="E28" s="2">
        <v>1015</v>
      </c>
      <c r="F28" s="5">
        <f t="shared" si="0"/>
        <v>100</v>
      </c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"/>
    </row>
    <row r="29" spans="1:20">
      <c r="A29" s="2" t="s">
        <v>17</v>
      </c>
      <c r="B29" s="2">
        <v>3222</v>
      </c>
      <c r="C29" s="2">
        <v>279</v>
      </c>
      <c r="D29" s="2">
        <f t="shared" si="7"/>
        <v>3501</v>
      </c>
      <c r="E29" s="2">
        <v>3501</v>
      </c>
      <c r="F29" s="5">
        <f t="shared" si="0"/>
        <v>100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"/>
    </row>
    <row r="30" spans="1:20">
      <c r="A30" s="2" t="s">
        <v>18</v>
      </c>
      <c r="B30" s="2">
        <v>650</v>
      </c>
      <c r="C30" s="2">
        <v>902</v>
      </c>
      <c r="D30" s="2">
        <f t="shared" si="7"/>
        <v>1552</v>
      </c>
      <c r="E30" s="2">
        <v>1552</v>
      </c>
      <c r="F30" s="5">
        <f t="shared" si="0"/>
        <v>100</v>
      </c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"/>
    </row>
    <row r="31" spans="1:20">
      <c r="A31" s="2" t="s">
        <v>19</v>
      </c>
      <c r="B31" s="2">
        <v>14976</v>
      </c>
      <c r="C31" s="2"/>
      <c r="D31" s="2"/>
      <c r="E31" s="2"/>
      <c r="F31" s="5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"/>
    </row>
    <row r="32" spans="1:20">
      <c r="A32" s="1" t="s">
        <v>16</v>
      </c>
      <c r="B32" s="1">
        <f>SUM(B28:B31)</f>
        <v>18848</v>
      </c>
      <c r="C32" s="1">
        <f t="shared" ref="C32:E32" si="8">SUM(C28:C31)</f>
        <v>2196</v>
      </c>
      <c r="D32" s="1">
        <f t="shared" si="8"/>
        <v>6068</v>
      </c>
      <c r="E32" s="1">
        <f t="shared" si="8"/>
        <v>6068</v>
      </c>
      <c r="F32" s="5">
        <f t="shared" si="0"/>
        <v>100</v>
      </c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"/>
    </row>
    <row r="33" spans="1:20">
      <c r="A33" s="1" t="s">
        <v>20</v>
      </c>
      <c r="B33" s="1">
        <v>222</v>
      </c>
      <c r="C33" s="1">
        <v>6724</v>
      </c>
      <c r="D33" s="2">
        <f t="shared" ref="D33" si="9">SUM(B33:C33)</f>
        <v>6946</v>
      </c>
      <c r="E33" s="1">
        <v>6946</v>
      </c>
      <c r="F33" s="5">
        <f t="shared" si="0"/>
        <v>100</v>
      </c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"/>
    </row>
    <row r="34" spans="1:20">
      <c r="A34" s="1" t="s">
        <v>21</v>
      </c>
      <c r="B34" s="1"/>
      <c r="C34" s="1"/>
      <c r="D34" s="1"/>
      <c r="E34" s="1"/>
      <c r="F34" s="5">
        <f t="shared" si="6"/>
        <v>0</v>
      </c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"/>
    </row>
    <row r="35" spans="1:20">
      <c r="A35" s="1" t="s">
        <v>22</v>
      </c>
      <c r="B35" s="1">
        <f t="shared" ref="B35:C35" si="10">SUM(B13+B12+B26+B33+B32)</f>
        <v>26088</v>
      </c>
      <c r="C35" s="1">
        <f t="shared" si="10"/>
        <v>19066</v>
      </c>
      <c r="D35" s="1">
        <f>SUM(D13+D12+D26+D33+D32)</f>
        <v>37338</v>
      </c>
      <c r="E35" s="1">
        <f>SUM(E13+E12+E26+E33+E32)</f>
        <v>36788</v>
      </c>
      <c r="F35" s="5">
        <f t="shared" ref="F35" si="11">SUM(E35/D35*100)</f>
        <v>98.52696984305534</v>
      </c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"/>
    </row>
    <row r="36" spans="1:20">
      <c r="A36" s="1" t="s">
        <v>42</v>
      </c>
      <c r="B36" s="1"/>
      <c r="C36" s="1"/>
      <c r="D36" s="1"/>
      <c r="E36" s="1"/>
      <c r="F36" s="5">
        <f t="shared" ref="F36" si="12">SUM(B36:E36)</f>
        <v>0</v>
      </c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"/>
    </row>
    <row r="37" spans="1:20">
      <c r="A37" s="1" t="s">
        <v>44</v>
      </c>
      <c r="B37" s="1">
        <f>SUM(B35:B36)</f>
        <v>26088</v>
      </c>
      <c r="C37" s="1">
        <f>SUM(C35:C36)</f>
        <v>19066</v>
      </c>
      <c r="D37" s="1">
        <f>SUM(D35:D36)</f>
        <v>37338</v>
      </c>
      <c r="E37" s="1">
        <f>SUM(E35:E36)</f>
        <v>36788</v>
      </c>
      <c r="F37" s="5">
        <f t="shared" ref="F37" si="13">SUM(E37/D37*100)</f>
        <v>98.52696984305534</v>
      </c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"/>
    </row>
    <row r="38" spans="1:20">
      <c r="A38" s="1"/>
      <c r="B38" s="1"/>
      <c r="C38" s="1"/>
      <c r="D38" s="1"/>
      <c r="E38" s="1"/>
      <c r="F38" s="5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"/>
    </row>
    <row r="39" spans="1:20">
      <c r="A39" s="1"/>
      <c r="B39" s="1"/>
      <c r="C39" s="1"/>
      <c r="D39" s="1"/>
      <c r="E39" s="1"/>
      <c r="F39" s="5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"/>
    </row>
    <row r="40" spans="1:20">
      <c r="A40" s="17" t="s">
        <v>87</v>
      </c>
      <c r="B40" s="17"/>
      <c r="C40" s="17"/>
      <c r="D40" s="17"/>
      <c r="E40" s="19" t="s">
        <v>71</v>
      </c>
      <c r="G40" s="5"/>
    </row>
    <row r="41" spans="1:20">
      <c r="A41" s="1" t="s">
        <v>0</v>
      </c>
      <c r="B41" s="1" t="s">
        <v>75</v>
      </c>
      <c r="C41" s="1" t="s">
        <v>77</v>
      </c>
      <c r="D41" s="1" t="s">
        <v>76</v>
      </c>
      <c r="E41" s="1" t="s">
        <v>3</v>
      </c>
      <c r="F41" s="1" t="s">
        <v>80</v>
      </c>
      <c r="G41" s="5"/>
    </row>
    <row r="42" spans="1:20">
      <c r="A42" t="s">
        <v>4</v>
      </c>
      <c r="B42">
        <v>1215</v>
      </c>
      <c r="C42">
        <v>60</v>
      </c>
      <c r="D42">
        <f t="shared" ref="D42:D59" si="14">SUM(B42:C42)</f>
        <v>1275</v>
      </c>
      <c r="E42">
        <v>1275</v>
      </c>
      <c r="F42" s="5">
        <f>SUM(E42/D42*100)</f>
        <v>100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>
      <c r="A43" t="s">
        <v>46</v>
      </c>
      <c r="D43">
        <f t="shared" si="14"/>
        <v>0</v>
      </c>
      <c r="F43" s="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>
      <c r="A44" t="s">
        <v>47</v>
      </c>
      <c r="D44">
        <f t="shared" si="14"/>
        <v>0</v>
      </c>
      <c r="F44" s="5"/>
      <c r="G44" s="5"/>
      <c r="L44" s="7"/>
      <c r="M44" s="10"/>
      <c r="Q44" s="6"/>
      <c r="R44" s="10"/>
    </row>
    <row r="45" spans="1:20">
      <c r="A45" t="s">
        <v>50</v>
      </c>
      <c r="D45">
        <f t="shared" si="14"/>
        <v>0</v>
      </c>
      <c r="F45" s="5"/>
      <c r="G45" s="5"/>
      <c r="H45" s="1"/>
      <c r="I45" s="1"/>
      <c r="J45" s="1"/>
      <c r="K45" s="1"/>
      <c r="L45" s="1"/>
      <c r="M45" s="1"/>
      <c r="N45" s="1"/>
      <c r="P45" s="1"/>
      <c r="Q45" s="1"/>
      <c r="R45" s="1"/>
      <c r="S45" s="1"/>
    </row>
    <row r="46" spans="1:20">
      <c r="A46" t="s">
        <v>5</v>
      </c>
      <c r="D46">
        <f t="shared" si="14"/>
        <v>0</v>
      </c>
      <c r="F46" s="5"/>
      <c r="G46" s="5"/>
    </row>
    <row r="47" spans="1:20">
      <c r="A47" s="1" t="s">
        <v>6</v>
      </c>
      <c r="B47" s="1">
        <f t="shared" ref="B47" si="15">SUM(B42:B46)</f>
        <v>1215</v>
      </c>
      <c r="C47" s="1">
        <f t="shared" ref="C47" si="16">SUM(C42:C46)</f>
        <v>60</v>
      </c>
      <c r="D47" s="1">
        <f t="shared" si="14"/>
        <v>1275</v>
      </c>
      <c r="E47" s="1">
        <f t="shared" ref="E47" si="17">SUM(E42:E46)</f>
        <v>1275</v>
      </c>
      <c r="F47" s="5">
        <f t="shared" ref="F47:F61" si="18">SUM(E47/D47*100)</f>
        <v>100</v>
      </c>
      <c r="G47" s="5"/>
    </row>
    <row r="48" spans="1:20">
      <c r="A48" s="1" t="s">
        <v>7</v>
      </c>
      <c r="B48" s="1">
        <v>164</v>
      </c>
      <c r="C48" s="1">
        <v>6</v>
      </c>
      <c r="D48" s="1">
        <f t="shared" si="14"/>
        <v>170</v>
      </c>
      <c r="E48" s="1">
        <v>170</v>
      </c>
      <c r="F48" s="5">
        <f t="shared" si="18"/>
        <v>100</v>
      </c>
      <c r="G48" s="5"/>
      <c r="H48" s="1"/>
      <c r="I48" s="1"/>
      <c r="J48" s="1"/>
      <c r="K48" s="1"/>
      <c r="L48" s="1"/>
      <c r="M48" s="1"/>
      <c r="N48" s="1"/>
      <c r="P48" s="1"/>
      <c r="Q48" s="1"/>
      <c r="R48" s="1"/>
      <c r="S48" s="1"/>
    </row>
    <row r="49" spans="1:19">
      <c r="A49" s="2" t="s">
        <v>51</v>
      </c>
      <c r="B49" s="2"/>
      <c r="C49" s="2"/>
      <c r="D49" s="2"/>
      <c r="E49" s="2"/>
      <c r="F49" s="5"/>
      <c r="G49" s="5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</row>
    <row r="50" spans="1:19">
      <c r="A50" t="s">
        <v>52</v>
      </c>
      <c r="B50">
        <v>39</v>
      </c>
      <c r="D50">
        <f t="shared" si="14"/>
        <v>39</v>
      </c>
      <c r="E50">
        <v>8</v>
      </c>
      <c r="F50" s="5">
        <f t="shared" si="18"/>
        <v>20.512820512820511</v>
      </c>
      <c r="G50" s="5"/>
      <c r="H50" s="2"/>
      <c r="I50" s="2"/>
      <c r="J50" s="2"/>
      <c r="K50" s="2"/>
      <c r="L50" s="2"/>
      <c r="M50" s="2"/>
      <c r="N50" s="2"/>
      <c r="P50" s="2"/>
      <c r="Q50" s="2"/>
      <c r="R50" s="2"/>
      <c r="S50" s="2"/>
    </row>
    <row r="51" spans="1:19">
      <c r="A51" t="s">
        <v>9</v>
      </c>
      <c r="F51" s="5"/>
      <c r="G51" s="5"/>
      <c r="H51" s="2"/>
      <c r="I51" s="2"/>
      <c r="J51" s="2"/>
      <c r="K51" s="2"/>
      <c r="L51" s="2"/>
      <c r="M51" s="2"/>
      <c r="N51" s="2"/>
      <c r="P51" s="2"/>
      <c r="Q51" s="2"/>
      <c r="R51" s="2"/>
      <c r="S51" s="2"/>
    </row>
    <row r="52" spans="1:19">
      <c r="A52" t="s">
        <v>53</v>
      </c>
      <c r="B52">
        <v>105</v>
      </c>
      <c r="C52">
        <v>-94</v>
      </c>
      <c r="D52">
        <f t="shared" si="14"/>
        <v>11</v>
      </c>
      <c r="E52">
        <v>11</v>
      </c>
      <c r="F52" s="5">
        <f t="shared" si="18"/>
        <v>100</v>
      </c>
      <c r="G52" s="5"/>
      <c r="H52" s="2"/>
      <c r="I52" s="2"/>
      <c r="J52" s="2"/>
      <c r="K52" s="2"/>
      <c r="L52" s="2"/>
      <c r="M52" s="2"/>
      <c r="N52" s="2"/>
      <c r="P52" s="2"/>
      <c r="Q52" s="2"/>
      <c r="R52" s="2"/>
      <c r="S52" s="2"/>
    </row>
    <row r="53" spans="1:19">
      <c r="A53" t="s">
        <v>54</v>
      </c>
      <c r="F53" s="5"/>
      <c r="G53" s="5"/>
      <c r="H53" s="2"/>
      <c r="I53" s="2"/>
      <c r="J53" s="2"/>
      <c r="K53" s="2"/>
      <c r="L53" s="2"/>
      <c r="M53" s="2"/>
      <c r="N53" s="2"/>
      <c r="P53" s="2"/>
      <c r="Q53" s="2"/>
      <c r="R53" s="2"/>
      <c r="S53" s="2"/>
    </row>
    <row r="54" spans="1:19">
      <c r="A54" t="s">
        <v>86</v>
      </c>
      <c r="F54" s="5"/>
      <c r="G54" s="5"/>
      <c r="H54" s="2"/>
      <c r="I54" s="2"/>
      <c r="J54" s="2"/>
      <c r="K54" s="2"/>
      <c r="L54" s="2"/>
      <c r="M54" s="2"/>
      <c r="N54" s="2"/>
      <c r="P54" s="2"/>
      <c r="Q54" s="2"/>
      <c r="R54" s="2"/>
      <c r="S54" s="2"/>
    </row>
    <row r="55" spans="1:19">
      <c r="A55" t="s">
        <v>55</v>
      </c>
      <c r="B55">
        <v>15</v>
      </c>
      <c r="C55">
        <v>-15</v>
      </c>
      <c r="D55">
        <f t="shared" si="14"/>
        <v>0</v>
      </c>
      <c r="F55" s="5"/>
      <c r="G55" s="5"/>
      <c r="H55" s="1"/>
      <c r="I55" s="1"/>
      <c r="J55" s="1"/>
      <c r="K55" s="1"/>
      <c r="L55" s="1"/>
      <c r="M55" s="1"/>
      <c r="N55" s="1"/>
      <c r="P55" s="1"/>
      <c r="Q55" s="1"/>
      <c r="R55" s="1"/>
      <c r="S55" s="1"/>
    </row>
    <row r="56" spans="1:19">
      <c r="A56" t="s">
        <v>56</v>
      </c>
      <c r="F56" s="5"/>
      <c r="G56" s="5"/>
      <c r="H56" s="2"/>
      <c r="I56" s="2"/>
      <c r="J56" s="2"/>
      <c r="K56" s="2"/>
      <c r="L56" s="2"/>
      <c r="M56" s="2"/>
      <c r="N56" s="2"/>
      <c r="P56" s="2"/>
      <c r="Q56" s="2"/>
      <c r="R56" s="2"/>
      <c r="S56" s="2"/>
    </row>
    <row r="57" spans="1:19">
      <c r="A57" t="s">
        <v>57</v>
      </c>
      <c r="F57" s="5"/>
      <c r="G57" s="5"/>
      <c r="H57" s="2"/>
      <c r="I57" s="2"/>
      <c r="J57" s="2"/>
      <c r="K57" s="2"/>
      <c r="L57" s="2"/>
      <c r="M57" s="2"/>
      <c r="N57" s="2"/>
      <c r="P57" s="2"/>
      <c r="Q57" s="2"/>
      <c r="R57" s="2"/>
      <c r="S57" s="2"/>
    </row>
    <row r="58" spans="1:19">
      <c r="A58" t="s">
        <v>11</v>
      </c>
      <c r="F58" s="5"/>
      <c r="G58" s="5"/>
      <c r="H58" s="2"/>
      <c r="I58" s="2"/>
      <c r="J58" s="2"/>
      <c r="K58" s="2"/>
      <c r="L58" s="2"/>
      <c r="M58" s="2"/>
      <c r="N58" s="2"/>
      <c r="P58" s="2"/>
      <c r="Q58" s="2"/>
      <c r="R58" s="2"/>
      <c r="S58" s="2"/>
    </row>
    <row r="59" spans="1:19">
      <c r="A59" t="s">
        <v>58</v>
      </c>
      <c r="B59">
        <v>42</v>
      </c>
      <c r="C59">
        <v>-37</v>
      </c>
      <c r="D59">
        <f t="shared" si="14"/>
        <v>5</v>
      </c>
      <c r="E59">
        <v>5</v>
      </c>
      <c r="F59" s="5">
        <f t="shared" si="18"/>
        <v>100</v>
      </c>
      <c r="G59" s="5"/>
      <c r="H59" s="2"/>
      <c r="I59" s="2"/>
      <c r="J59" s="2"/>
      <c r="K59" s="2"/>
      <c r="L59" s="2"/>
      <c r="M59" s="2"/>
      <c r="N59" s="2"/>
      <c r="P59" s="2"/>
      <c r="Q59" s="2"/>
      <c r="R59" s="2"/>
      <c r="S59" s="2"/>
    </row>
    <row r="60" spans="1:19">
      <c r="A60" t="s">
        <v>12</v>
      </c>
      <c r="F60" s="5"/>
      <c r="G60" s="5"/>
      <c r="H60" s="1"/>
      <c r="I60" s="1"/>
      <c r="J60" s="1"/>
      <c r="K60" s="1"/>
      <c r="L60" s="1"/>
      <c r="M60" s="1"/>
      <c r="N60" s="1"/>
      <c r="P60" s="1"/>
      <c r="Q60" s="1"/>
      <c r="R60" s="1"/>
      <c r="S60" s="1"/>
    </row>
    <row r="61" spans="1:19">
      <c r="A61" s="1" t="s">
        <v>13</v>
      </c>
      <c r="B61" s="1">
        <f t="shared" ref="B61" si="19">SUM(B49:B60)</f>
        <v>201</v>
      </c>
      <c r="C61" s="1">
        <f t="shared" ref="C61" si="20">SUM(C49:C60)</f>
        <v>-146</v>
      </c>
      <c r="D61" s="1">
        <f t="shared" ref="D61" si="21">SUM(D49:D60)</f>
        <v>55</v>
      </c>
      <c r="E61" s="1">
        <f>SUM(E49:E60)</f>
        <v>24</v>
      </c>
      <c r="F61" s="5">
        <f t="shared" si="18"/>
        <v>43.636363636363633</v>
      </c>
      <c r="G61" s="5"/>
      <c r="H61" s="1"/>
      <c r="I61" s="1"/>
      <c r="J61" s="1"/>
      <c r="K61" s="1"/>
      <c r="L61" s="1"/>
      <c r="M61" s="1"/>
      <c r="N61" s="1"/>
      <c r="P61" s="1"/>
      <c r="Q61" s="1"/>
      <c r="R61" s="1"/>
      <c r="S61" s="1"/>
    </row>
    <row r="62" spans="1:19">
      <c r="A62" s="1" t="s">
        <v>14</v>
      </c>
      <c r="B62" s="1"/>
      <c r="C62" s="1"/>
      <c r="D62" s="1"/>
      <c r="E62" s="1"/>
      <c r="F62" s="5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</row>
    <row r="63" spans="1:19">
      <c r="A63" s="2" t="s">
        <v>15</v>
      </c>
      <c r="B63" s="2"/>
      <c r="C63" s="2"/>
      <c r="D63" s="2"/>
      <c r="E63" s="2"/>
      <c r="F63" s="5"/>
      <c r="G63" s="5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</row>
    <row r="64" spans="1:19">
      <c r="A64" s="2" t="s">
        <v>17</v>
      </c>
      <c r="B64" s="2"/>
      <c r="C64" s="2"/>
      <c r="D64" s="2"/>
      <c r="E64" s="2"/>
      <c r="F64" s="5"/>
      <c r="G64" s="5"/>
      <c r="H64" s="1"/>
      <c r="I64" s="1"/>
      <c r="J64" s="1"/>
      <c r="K64" s="1"/>
      <c r="L64" s="1"/>
      <c r="M64" s="1"/>
      <c r="N64" s="1"/>
      <c r="P64" s="1"/>
      <c r="Q64" s="1"/>
      <c r="R64" s="1"/>
      <c r="S64" s="1"/>
    </row>
    <row r="65" spans="1:7">
      <c r="A65" s="2" t="s">
        <v>18</v>
      </c>
      <c r="B65" s="2"/>
      <c r="C65" s="2"/>
      <c r="D65" s="2"/>
      <c r="E65" s="2"/>
      <c r="F65" s="5"/>
      <c r="G65" s="5"/>
    </row>
    <row r="66" spans="1:7">
      <c r="A66" s="2" t="s">
        <v>19</v>
      </c>
      <c r="B66" s="2"/>
      <c r="C66" s="2"/>
      <c r="D66" s="2"/>
      <c r="E66" s="2"/>
      <c r="F66" s="5"/>
      <c r="G66" s="5"/>
    </row>
    <row r="67" spans="1:7">
      <c r="A67" s="1" t="s">
        <v>16</v>
      </c>
      <c r="B67" s="1">
        <f>SUM(B63:B66)</f>
        <v>0</v>
      </c>
      <c r="C67" s="1"/>
      <c r="D67" s="1"/>
      <c r="E67" s="1">
        <f>SUM(E63:E66)</f>
        <v>0</v>
      </c>
      <c r="F67" s="5"/>
      <c r="G67" s="5"/>
    </row>
    <row r="68" spans="1:7">
      <c r="A68" s="1" t="s">
        <v>20</v>
      </c>
      <c r="B68" s="1"/>
      <c r="C68" s="1"/>
      <c r="D68" s="1"/>
      <c r="E68" s="1"/>
      <c r="F68" s="5"/>
      <c r="G68" s="5"/>
    </row>
    <row r="69" spans="1:7">
      <c r="A69" s="1" t="s">
        <v>21</v>
      </c>
      <c r="B69" s="1"/>
      <c r="C69" s="1"/>
      <c r="D69" s="1"/>
      <c r="E69" s="1"/>
      <c r="F69" s="5"/>
      <c r="G69" s="5"/>
    </row>
    <row r="70" spans="1:7">
      <c r="A70" s="1" t="s">
        <v>22</v>
      </c>
      <c r="B70" s="1">
        <f t="shared" ref="B70:D70" si="22">SUM(B48+B47+B61+B68+B67)</f>
        <v>1580</v>
      </c>
      <c r="C70" s="1">
        <f t="shared" si="22"/>
        <v>-80</v>
      </c>
      <c r="D70" s="1">
        <f t="shared" si="22"/>
        <v>1500</v>
      </c>
      <c r="E70" s="1">
        <f>SUM(E48+E47+E61+E68+E67)</f>
        <v>1469</v>
      </c>
      <c r="F70" s="5">
        <f t="shared" ref="F70:F72" si="23">SUM(E70/D70*100)</f>
        <v>97.933333333333323</v>
      </c>
      <c r="G70" s="5"/>
    </row>
    <row r="71" spans="1:7">
      <c r="A71" s="1" t="s">
        <v>42</v>
      </c>
      <c r="B71" s="1"/>
      <c r="C71" s="1"/>
      <c r="D71" s="1"/>
      <c r="E71" s="1"/>
      <c r="F71" s="5"/>
      <c r="G71" s="5"/>
    </row>
    <row r="72" spans="1:7">
      <c r="A72" s="1" t="s">
        <v>44</v>
      </c>
      <c r="B72" s="1">
        <f>SUM(B70:B71)</f>
        <v>1580</v>
      </c>
      <c r="C72" s="1">
        <f>SUM(C70:C71)</f>
        <v>-80</v>
      </c>
      <c r="D72" s="1">
        <f>SUM(D70:D71)</f>
        <v>1500</v>
      </c>
      <c r="E72" s="1">
        <f>SUM(E70:E71)</f>
        <v>1469</v>
      </c>
      <c r="F72" s="5">
        <f t="shared" si="23"/>
        <v>97.933333333333323</v>
      </c>
      <c r="G72" s="5"/>
    </row>
    <row r="73" spans="1:7">
      <c r="A73" s="2"/>
      <c r="B73" s="2"/>
      <c r="C73" s="2"/>
      <c r="D73" s="2"/>
      <c r="E73" s="2"/>
      <c r="F73" s="5"/>
      <c r="G73" s="5"/>
    </row>
    <row r="74" spans="1:7">
      <c r="A74" s="2"/>
      <c r="B74" s="2"/>
      <c r="C74" s="2"/>
      <c r="D74" s="2"/>
      <c r="E74" s="2"/>
      <c r="F74" s="5"/>
      <c r="G74" s="5"/>
    </row>
    <row r="75" spans="1:7">
      <c r="A75" s="17" t="s">
        <v>88</v>
      </c>
      <c r="B75" s="17"/>
      <c r="C75" s="17"/>
      <c r="D75" s="17"/>
      <c r="E75" s="19" t="s">
        <v>59</v>
      </c>
      <c r="G75" s="5"/>
    </row>
    <row r="76" spans="1:7">
      <c r="A76" s="1" t="s">
        <v>0</v>
      </c>
      <c r="B76" s="1" t="s">
        <v>75</v>
      </c>
      <c r="C76" s="1" t="s">
        <v>77</v>
      </c>
      <c r="D76" s="1" t="s">
        <v>76</v>
      </c>
      <c r="E76" s="1" t="s">
        <v>3</v>
      </c>
      <c r="F76" s="1" t="s">
        <v>80</v>
      </c>
      <c r="G76" s="5"/>
    </row>
    <row r="77" spans="1:7">
      <c r="A77" t="s">
        <v>4</v>
      </c>
      <c r="F77" s="5"/>
      <c r="G77" s="5"/>
    </row>
    <row r="78" spans="1:7">
      <c r="A78" t="s">
        <v>46</v>
      </c>
      <c r="F78" s="5"/>
      <c r="G78" s="5"/>
    </row>
    <row r="79" spans="1:7">
      <c r="A79" t="s">
        <v>47</v>
      </c>
      <c r="F79" s="5"/>
      <c r="G79" s="5"/>
    </row>
    <row r="80" spans="1:7">
      <c r="A80" t="s">
        <v>50</v>
      </c>
      <c r="F80" s="5"/>
      <c r="G80" s="5"/>
    </row>
    <row r="81" spans="1:7">
      <c r="A81" t="s">
        <v>5</v>
      </c>
      <c r="F81" s="5"/>
      <c r="G81" s="5"/>
    </row>
    <row r="82" spans="1:7">
      <c r="A82" s="1" t="s">
        <v>6</v>
      </c>
      <c r="B82" s="1">
        <f t="shared" ref="B82" si="24">SUM(B77:B81)</f>
        <v>0</v>
      </c>
      <c r="C82" s="1">
        <f t="shared" ref="C82" si="25">SUM(C77:C81)</f>
        <v>0</v>
      </c>
      <c r="D82" s="1">
        <f>SUM(D77:D81)</f>
        <v>0</v>
      </c>
      <c r="E82" s="1">
        <f t="shared" ref="E82" si="26">SUM(E77:E81)</f>
        <v>0</v>
      </c>
      <c r="F82" s="5"/>
      <c r="G82" s="5"/>
    </row>
    <row r="83" spans="1:7">
      <c r="A83" s="1" t="s">
        <v>7</v>
      </c>
      <c r="B83" s="1"/>
      <c r="C83" s="1"/>
      <c r="D83" s="1"/>
      <c r="E83" s="1"/>
      <c r="F83" s="5"/>
      <c r="G83" s="5"/>
    </row>
    <row r="84" spans="1:7">
      <c r="A84" s="2" t="s">
        <v>51</v>
      </c>
      <c r="B84" s="2"/>
      <c r="C84" s="2"/>
      <c r="D84" s="2"/>
      <c r="E84" s="2"/>
      <c r="F84" s="5"/>
      <c r="G84" s="5"/>
    </row>
    <row r="85" spans="1:7">
      <c r="A85" t="s">
        <v>52</v>
      </c>
      <c r="C85">
        <v>4</v>
      </c>
      <c r="D85">
        <f t="shared" ref="D85:D94" si="27">SUM(B85:C85)</f>
        <v>4</v>
      </c>
      <c r="E85">
        <v>4</v>
      </c>
      <c r="F85" s="5">
        <f t="shared" ref="F85:F96" si="28">SUM(E85/D85*100)</f>
        <v>100</v>
      </c>
      <c r="G85" s="5"/>
    </row>
    <row r="86" spans="1:7">
      <c r="A86" t="s">
        <v>9</v>
      </c>
      <c r="F86" s="5"/>
      <c r="G86" s="5"/>
    </row>
    <row r="87" spans="1:7">
      <c r="A87" t="s">
        <v>53</v>
      </c>
      <c r="B87">
        <v>220</v>
      </c>
      <c r="C87">
        <v>550</v>
      </c>
      <c r="D87">
        <f t="shared" si="27"/>
        <v>770</v>
      </c>
      <c r="E87">
        <v>770</v>
      </c>
      <c r="F87" s="5">
        <f t="shared" si="28"/>
        <v>100</v>
      </c>
      <c r="G87" s="5"/>
    </row>
    <row r="88" spans="1:7">
      <c r="A88" t="s">
        <v>54</v>
      </c>
      <c r="F88" s="5"/>
      <c r="G88" s="5"/>
    </row>
    <row r="89" spans="1:7">
      <c r="A89" t="s">
        <v>86</v>
      </c>
      <c r="F89" s="5"/>
      <c r="G89" s="5"/>
    </row>
    <row r="90" spans="1:7">
      <c r="A90" t="s">
        <v>55</v>
      </c>
      <c r="F90" s="5"/>
      <c r="G90" s="5"/>
    </row>
    <row r="91" spans="1:7">
      <c r="A91" t="s">
        <v>56</v>
      </c>
      <c r="F91" s="5"/>
      <c r="G91" s="5"/>
    </row>
    <row r="92" spans="1:7">
      <c r="A92" t="s">
        <v>57</v>
      </c>
      <c r="F92" s="5"/>
      <c r="G92" s="5"/>
    </row>
    <row r="93" spans="1:7">
      <c r="A93" t="s">
        <v>11</v>
      </c>
      <c r="F93" s="5"/>
    </row>
    <row r="94" spans="1:7">
      <c r="A94" t="s">
        <v>58</v>
      </c>
      <c r="B94">
        <v>59</v>
      </c>
      <c r="C94">
        <v>176</v>
      </c>
      <c r="D94">
        <f t="shared" si="27"/>
        <v>235</v>
      </c>
      <c r="E94">
        <v>235</v>
      </c>
      <c r="F94" s="5">
        <f t="shared" si="28"/>
        <v>100</v>
      </c>
      <c r="G94" s="5"/>
    </row>
    <row r="95" spans="1:7">
      <c r="A95" t="s">
        <v>12</v>
      </c>
      <c r="F95" s="5"/>
      <c r="G95" s="1"/>
    </row>
    <row r="96" spans="1:7">
      <c r="A96" s="1" t="s">
        <v>13</v>
      </c>
      <c r="B96" s="1">
        <f t="shared" ref="B96" si="29">SUM(B84:B95)</f>
        <v>279</v>
      </c>
      <c r="C96" s="1">
        <f t="shared" ref="C96" si="30">SUM(C84:C95)</f>
        <v>730</v>
      </c>
      <c r="D96" s="1">
        <f t="shared" ref="D96" si="31">SUM(D84:D95)</f>
        <v>1009</v>
      </c>
      <c r="E96" s="1">
        <f>SUM(E84:E95)</f>
        <v>1009</v>
      </c>
      <c r="F96" s="5">
        <f t="shared" si="28"/>
        <v>100</v>
      </c>
      <c r="G96" s="5"/>
    </row>
    <row r="97" spans="1:7">
      <c r="A97" s="1" t="s">
        <v>14</v>
      </c>
      <c r="B97" s="1"/>
      <c r="C97" s="1"/>
      <c r="D97" s="1"/>
      <c r="E97" s="1"/>
      <c r="F97" s="5"/>
      <c r="G97" s="5"/>
    </row>
    <row r="98" spans="1:7">
      <c r="A98" s="2" t="s">
        <v>15</v>
      </c>
      <c r="B98" s="2"/>
      <c r="C98" s="2"/>
      <c r="D98" s="2"/>
      <c r="E98" s="2"/>
      <c r="F98" s="5"/>
      <c r="G98" s="5"/>
    </row>
    <row r="99" spans="1:7">
      <c r="A99" s="2" t="s">
        <v>17</v>
      </c>
      <c r="B99" s="2"/>
      <c r="C99" s="2"/>
      <c r="D99" s="2"/>
      <c r="E99" s="2"/>
      <c r="F99" s="5"/>
      <c r="G99" s="5"/>
    </row>
    <row r="100" spans="1:7">
      <c r="A100" s="2" t="s">
        <v>18</v>
      </c>
      <c r="B100" s="2"/>
      <c r="C100" s="2"/>
      <c r="D100" s="2"/>
      <c r="E100" s="2"/>
      <c r="F100" s="5"/>
      <c r="G100" s="5"/>
    </row>
    <row r="101" spans="1:7">
      <c r="A101" s="2" t="s">
        <v>19</v>
      </c>
      <c r="B101" s="2"/>
      <c r="C101" s="2"/>
      <c r="D101" s="2"/>
      <c r="E101" s="2"/>
      <c r="F101" s="5"/>
      <c r="G101" s="5"/>
    </row>
    <row r="102" spans="1:7">
      <c r="A102" s="1" t="s">
        <v>16</v>
      </c>
      <c r="B102" s="1"/>
      <c r="C102" s="1"/>
      <c r="D102" s="1"/>
      <c r="E102" s="1"/>
      <c r="F102" s="5"/>
      <c r="G102" s="5"/>
    </row>
    <row r="103" spans="1:7">
      <c r="A103" s="1" t="s">
        <v>20</v>
      </c>
      <c r="B103" s="1"/>
      <c r="C103" s="1">
        <v>446</v>
      </c>
      <c r="D103" s="1">
        <f t="shared" ref="D103" si="32">SUM(B103:C103)</f>
        <v>446</v>
      </c>
      <c r="E103" s="1">
        <v>446</v>
      </c>
      <c r="F103" s="5">
        <f t="shared" ref="F103" si="33">SUM(E103/D103*100)</f>
        <v>100</v>
      </c>
      <c r="G103" s="5"/>
    </row>
    <row r="104" spans="1:7">
      <c r="A104" s="1" t="s">
        <v>21</v>
      </c>
      <c r="B104" s="1"/>
      <c r="C104" s="1"/>
      <c r="D104" s="1"/>
      <c r="E104" s="1"/>
      <c r="F104" s="5">
        <f t="shared" ref="F104" si="34">SUM(B104:E104)</f>
        <v>0</v>
      </c>
      <c r="G104" s="5"/>
    </row>
    <row r="105" spans="1:7">
      <c r="A105" s="1" t="s">
        <v>22</v>
      </c>
      <c r="B105" s="1">
        <f>SUM(B83+B82+B96+B103+B102)</f>
        <v>279</v>
      </c>
      <c r="C105" s="1">
        <f>SUM(C83+C82+C96+C103+C102)</f>
        <v>1176</v>
      </c>
      <c r="D105" s="1">
        <f>SUM(D83+D82+D96+D103+D102)</f>
        <v>1455</v>
      </c>
      <c r="E105" s="1">
        <f>SUM(E83+E82+E96+E103+E102)</f>
        <v>1455</v>
      </c>
      <c r="F105" s="5">
        <f t="shared" ref="F105:F107" si="35">SUM(E105/D105*100)</f>
        <v>100</v>
      </c>
      <c r="G105" s="5"/>
    </row>
    <row r="106" spans="1:7">
      <c r="A106" s="1" t="s">
        <v>42</v>
      </c>
      <c r="B106" s="1"/>
      <c r="C106" s="1"/>
      <c r="D106" s="1"/>
      <c r="E106" s="1"/>
      <c r="F106" s="5"/>
      <c r="G106" s="5"/>
    </row>
    <row r="107" spans="1:7">
      <c r="A107" s="1" t="s">
        <v>44</v>
      </c>
      <c r="B107" s="1">
        <f>SUM(B105:B106)</f>
        <v>279</v>
      </c>
      <c r="C107" s="1">
        <f>SUM(C105:C106)</f>
        <v>1176</v>
      </c>
      <c r="D107" s="1">
        <f>SUM(D105:D106)</f>
        <v>1455</v>
      </c>
      <c r="E107" s="1">
        <f>SUM(E105:E106)</f>
        <v>1455</v>
      </c>
      <c r="F107" s="5">
        <f t="shared" si="35"/>
        <v>100</v>
      </c>
      <c r="G107" s="5"/>
    </row>
    <row r="108" spans="1:7">
      <c r="G108" s="5"/>
    </row>
    <row r="109" spans="1:7">
      <c r="A109" s="17" t="s">
        <v>82</v>
      </c>
      <c r="B109" s="17"/>
      <c r="C109" s="17"/>
      <c r="D109" s="17"/>
      <c r="E109" s="19" t="s">
        <v>89</v>
      </c>
      <c r="G109" s="5"/>
    </row>
    <row r="110" spans="1:7">
      <c r="A110" s="1" t="s">
        <v>0</v>
      </c>
      <c r="B110" s="1" t="s">
        <v>75</v>
      </c>
      <c r="C110" s="1" t="s">
        <v>77</v>
      </c>
      <c r="D110" s="1" t="s">
        <v>76</v>
      </c>
      <c r="E110" s="1" t="s">
        <v>3</v>
      </c>
      <c r="F110" s="1" t="s">
        <v>80</v>
      </c>
      <c r="G110" s="5"/>
    </row>
    <row r="111" spans="1:7">
      <c r="A111" t="s">
        <v>4</v>
      </c>
      <c r="F111" s="5"/>
      <c r="G111" s="5"/>
    </row>
    <row r="112" spans="1:7">
      <c r="A112" t="s">
        <v>46</v>
      </c>
      <c r="F112" s="5"/>
      <c r="G112" s="5"/>
    </row>
    <row r="113" spans="1:7">
      <c r="A113" t="s">
        <v>47</v>
      </c>
      <c r="F113" s="5"/>
      <c r="G113" s="5"/>
    </row>
    <row r="114" spans="1:7">
      <c r="A114" t="s">
        <v>50</v>
      </c>
      <c r="F114" s="5"/>
      <c r="G114" s="5"/>
    </row>
    <row r="115" spans="1:7">
      <c r="A115" t="s">
        <v>5</v>
      </c>
      <c r="F115" s="5"/>
      <c r="G115" s="5"/>
    </row>
    <row r="116" spans="1:7">
      <c r="A116" s="1" t="s">
        <v>6</v>
      </c>
      <c r="B116" s="1">
        <f t="shared" ref="B116" si="36">SUM(B111:B115)</f>
        <v>0</v>
      </c>
      <c r="C116" s="1">
        <f t="shared" ref="C116" si="37">SUM(C111:C115)</f>
        <v>0</v>
      </c>
      <c r="D116" s="1">
        <f>SUM(D111:D115)</f>
        <v>0</v>
      </c>
      <c r="E116" s="1">
        <f t="shared" ref="E116" si="38">SUM(E111:E115)</f>
        <v>0</v>
      </c>
      <c r="F116" s="5"/>
      <c r="G116" s="5"/>
    </row>
    <row r="117" spans="1:7">
      <c r="A117" s="1" t="s">
        <v>7</v>
      </c>
      <c r="B117" s="1"/>
      <c r="C117" s="1"/>
      <c r="D117" s="1"/>
      <c r="E117" s="1"/>
      <c r="F117" s="5"/>
      <c r="G117" s="5"/>
    </row>
    <row r="118" spans="1:7">
      <c r="A118" s="2" t="s">
        <v>51</v>
      </c>
      <c r="B118" s="2"/>
      <c r="C118" s="2"/>
      <c r="D118" s="2"/>
      <c r="E118" s="2"/>
      <c r="F118" s="5"/>
      <c r="G118" s="5"/>
    </row>
    <row r="119" spans="1:7">
      <c r="A119" t="s">
        <v>52</v>
      </c>
      <c r="F119" s="5"/>
    </row>
    <row r="120" spans="1:7">
      <c r="A120" t="s">
        <v>9</v>
      </c>
      <c r="F120" s="5"/>
    </row>
    <row r="121" spans="1:7">
      <c r="A121" t="s">
        <v>53</v>
      </c>
      <c r="F121" s="5"/>
    </row>
    <row r="122" spans="1:7">
      <c r="A122" t="s">
        <v>54</v>
      </c>
      <c r="F122" s="5"/>
    </row>
    <row r="123" spans="1:7">
      <c r="A123" t="s">
        <v>86</v>
      </c>
      <c r="F123" s="5"/>
    </row>
    <row r="124" spans="1:7">
      <c r="A124" t="s">
        <v>55</v>
      </c>
      <c r="F124" s="5"/>
    </row>
    <row r="125" spans="1:7">
      <c r="A125" t="s">
        <v>56</v>
      </c>
      <c r="F125" s="5"/>
    </row>
    <row r="126" spans="1:7">
      <c r="A126" t="s">
        <v>57</v>
      </c>
      <c r="F126" s="5"/>
    </row>
    <row r="127" spans="1:7">
      <c r="A127" t="s">
        <v>11</v>
      </c>
      <c r="F127" s="5"/>
    </row>
    <row r="128" spans="1:7">
      <c r="A128" t="s">
        <v>58</v>
      </c>
      <c r="F128" s="5"/>
    </row>
    <row r="129" spans="1:7">
      <c r="A129" t="s">
        <v>12</v>
      </c>
      <c r="F129" s="5"/>
    </row>
    <row r="130" spans="1:7">
      <c r="A130" s="1" t="s">
        <v>13</v>
      </c>
      <c r="B130" s="1">
        <f t="shared" ref="B130" si="39">SUM(B118:B129)</f>
        <v>0</v>
      </c>
      <c r="C130" s="1">
        <f t="shared" ref="C130" si="40">SUM(C118:C129)</f>
        <v>0</v>
      </c>
      <c r="D130" s="1">
        <f t="shared" ref="D130" si="41">SUM(D118:D129)</f>
        <v>0</v>
      </c>
      <c r="E130" s="1">
        <f>SUM(E118:E129)</f>
        <v>0</v>
      </c>
      <c r="F130" s="5"/>
    </row>
    <row r="131" spans="1:7">
      <c r="A131" s="1" t="s">
        <v>14</v>
      </c>
      <c r="B131" s="1"/>
      <c r="C131" s="1"/>
      <c r="D131" s="1"/>
      <c r="E131" s="1"/>
      <c r="F131" s="5"/>
    </row>
    <row r="132" spans="1:7">
      <c r="A132" s="2" t="s">
        <v>15</v>
      </c>
      <c r="B132" s="2"/>
      <c r="C132" s="2"/>
      <c r="D132" s="2"/>
      <c r="E132" s="2"/>
      <c r="F132" s="5"/>
    </row>
    <row r="133" spans="1:7">
      <c r="A133" s="2" t="s">
        <v>17</v>
      </c>
      <c r="B133" s="2"/>
      <c r="C133" s="2"/>
      <c r="D133" s="2"/>
      <c r="E133" s="2"/>
      <c r="F133" s="5"/>
    </row>
    <row r="134" spans="1:7">
      <c r="A134" s="2" t="s">
        <v>18</v>
      </c>
      <c r="B134" s="2"/>
      <c r="C134" s="2"/>
      <c r="D134" s="2"/>
      <c r="E134" s="2"/>
      <c r="F134" s="5"/>
    </row>
    <row r="135" spans="1:7">
      <c r="A135" s="2" t="s">
        <v>19</v>
      </c>
      <c r="B135" s="2"/>
      <c r="C135" s="2"/>
      <c r="D135" s="2"/>
      <c r="E135" s="2"/>
      <c r="F135" s="5"/>
    </row>
    <row r="136" spans="1:7">
      <c r="A136" s="1" t="s">
        <v>16</v>
      </c>
      <c r="B136" s="1"/>
      <c r="C136" s="1"/>
      <c r="D136" s="1"/>
      <c r="E136" s="1"/>
      <c r="F136" s="5"/>
    </row>
    <row r="137" spans="1:7">
      <c r="A137" s="1" t="s">
        <v>20</v>
      </c>
      <c r="B137" s="1"/>
      <c r="C137" s="1"/>
      <c r="D137" s="1"/>
      <c r="E137" s="1"/>
      <c r="F137" s="5"/>
    </row>
    <row r="138" spans="1:7">
      <c r="A138" s="1" t="s">
        <v>21</v>
      </c>
      <c r="B138" s="1"/>
      <c r="C138" s="1"/>
      <c r="D138" s="1"/>
      <c r="E138" s="1"/>
      <c r="F138" s="5"/>
    </row>
    <row r="139" spans="1:7">
      <c r="A139" s="1" t="s">
        <v>22</v>
      </c>
      <c r="B139" s="1">
        <f>SUM(B117+B116+B130+B137+B136)</f>
        <v>0</v>
      </c>
      <c r="C139" s="1">
        <f>SUM(C117+C116+C130+C137+C136)</f>
        <v>0</v>
      </c>
      <c r="D139" s="1">
        <f>SUM(D117+D116+D130+D137+D136)</f>
        <v>0</v>
      </c>
      <c r="E139" s="1">
        <f>SUM(E117+E116+E130+E137+E136)</f>
        <v>0</v>
      </c>
      <c r="F139" s="5"/>
    </row>
    <row r="140" spans="1:7">
      <c r="A140" s="1" t="s">
        <v>42</v>
      </c>
      <c r="B140" s="1">
        <v>52800</v>
      </c>
      <c r="C140" s="1">
        <v>1165</v>
      </c>
      <c r="D140" s="1">
        <f t="shared" ref="D140" si="42">SUM(B140:C140)</f>
        <v>53965</v>
      </c>
      <c r="E140" s="1">
        <v>49966</v>
      </c>
      <c r="F140" s="5">
        <f t="shared" ref="F140:F141" si="43">SUM(E140/D140*100)</f>
        <v>92.589641434262944</v>
      </c>
    </row>
    <row r="141" spans="1:7">
      <c r="A141" s="1" t="s">
        <v>44</v>
      </c>
      <c r="B141" s="1">
        <f>SUM(B139:B140)</f>
        <v>52800</v>
      </c>
      <c r="C141" s="1">
        <f>SUM(C139:C140)</f>
        <v>1165</v>
      </c>
      <c r="D141" s="1">
        <f>SUM(D139:D140)</f>
        <v>53965</v>
      </c>
      <c r="E141" s="1">
        <f>SUM(E139:E140)</f>
        <v>49966</v>
      </c>
      <c r="F141" s="5">
        <f t="shared" si="43"/>
        <v>92.589641434262944</v>
      </c>
    </row>
    <row r="143" spans="1:7">
      <c r="A143" s="17" t="s">
        <v>90</v>
      </c>
      <c r="B143" s="17"/>
      <c r="C143" s="17"/>
      <c r="D143" s="19" t="s">
        <v>69</v>
      </c>
      <c r="E143" s="19" t="s">
        <v>91</v>
      </c>
    </row>
    <row r="144" spans="1:7">
      <c r="A144" s="1" t="s">
        <v>0</v>
      </c>
      <c r="B144" s="1" t="s">
        <v>75</v>
      </c>
      <c r="C144" s="1" t="s">
        <v>77</v>
      </c>
      <c r="D144" s="1" t="s">
        <v>76</v>
      </c>
      <c r="E144" s="1" t="s">
        <v>3</v>
      </c>
      <c r="F144" s="1" t="s">
        <v>80</v>
      </c>
      <c r="G144" s="1"/>
    </row>
    <row r="145" spans="1:7">
      <c r="A145" t="s">
        <v>4</v>
      </c>
      <c r="B145">
        <v>19023</v>
      </c>
      <c r="C145">
        <v>46326</v>
      </c>
      <c r="D145">
        <f t="shared" ref="D145" si="44">SUM(B145:C145)</f>
        <v>65349</v>
      </c>
      <c r="E145">
        <v>65349</v>
      </c>
      <c r="F145" s="5">
        <f t="shared" ref="F145" si="45">SUM(E145/D145*100)</f>
        <v>100</v>
      </c>
      <c r="G145" s="1"/>
    </row>
    <row r="146" spans="1:7">
      <c r="A146" t="s">
        <v>46</v>
      </c>
      <c r="F146" s="5"/>
    </row>
    <row r="147" spans="1:7">
      <c r="A147" t="s">
        <v>47</v>
      </c>
      <c r="F147" s="5"/>
    </row>
    <row r="148" spans="1:7">
      <c r="A148" t="s">
        <v>50</v>
      </c>
      <c r="F148" s="5"/>
    </row>
    <row r="149" spans="1:7">
      <c r="A149" t="s">
        <v>5</v>
      </c>
      <c r="F149" s="5"/>
    </row>
    <row r="150" spans="1:7">
      <c r="A150" s="1" t="s">
        <v>6</v>
      </c>
      <c r="B150" s="1">
        <f t="shared" ref="B150" si="46">SUM(B145:B149)</f>
        <v>19023</v>
      </c>
      <c r="C150" s="1">
        <f t="shared" ref="C150" si="47">SUM(C145:C149)</f>
        <v>46326</v>
      </c>
      <c r="D150" s="1">
        <f>SUM(D145:D149)</f>
        <v>65349</v>
      </c>
      <c r="E150" s="1">
        <f t="shared" ref="E150" si="48">SUM(E145:E149)</f>
        <v>65349</v>
      </c>
      <c r="F150" s="5">
        <f t="shared" ref="F150:F164" si="49">SUM(E150/D150*100)</f>
        <v>100</v>
      </c>
    </row>
    <row r="151" spans="1:7">
      <c r="A151" s="1" t="s">
        <v>7</v>
      </c>
      <c r="B151" s="1">
        <v>2568</v>
      </c>
      <c r="C151" s="1">
        <v>8004</v>
      </c>
      <c r="D151" s="1">
        <f t="shared" ref="D151:D163" si="50">SUM(B151:C151)</f>
        <v>10572</v>
      </c>
      <c r="E151" s="1">
        <v>10572</v>
      </c>
      <c r="F151" s="5">
        <f t="shared" si="49"/>
        <v>100</v>
      </c>
    </row>
    <row r="152" spans="1:7">
      <c r="A152" s="2" t="s">
        <v>51</v>
      </c>
      <c r="B152" s="2"/>
      <c r="C152" s="2">
        <v>720</v>
      </c>
      <c r="D152" s="2">
        <f t="shared" si="50"/>
        <v>720</v>
      </c>
      <c r="E152" s="2">
        <v>720</v>
      </c>
      <c r="F152" s="5">
        <f t="shared" si="49"/>
        <v>100</v>
      </c>
    </row>
    <row r="153" spans="1:7">
      <c r="A153" t="s">
        <v>52</v>
      </c>
      <c r="B153">
        <v>270</v>
      </c>
      <c r="C153">
        <v>8590</v>
      </c>
      <c r="D153">
        <f t="shared" si="50"/>
        <v>8860</v>
      </c>
      <c r="E153">
        <v>8860</v>
      </c>
      <c r="F153" s="5">
        <f t="shared" si="49"/>
        <v>100</v>
      </c>
    </row>
    <row r="154" spans="1:7">
      <c r="A154" t="s">
        <v>9</v>
      </c>
      <c r="C154">
        <v>35</v>
      </c>
      <c r="D154">
        <f t="shared" si="50"/>
        <v>35</v>
      </c>
      <c r="E154">
        <v>35</v>
      </c>
      <c r="F154" s="5">
        <f t="shared" si="49"/>
        <v>100</v>
      </c>
    </row>
    <row r="155" spans="1:7">
      <c r="A155" t="s">
        <v>53</v>
      </c>
      <c r="C155">
        <v>1</v>
      </c>
      <c r="D155">
        <f t="shared" si="50"/>
        <v>1</v>
      </c>
      <c r="E155">
        <v>1</v>
      </c>
      <c r="F155" s="5">
        <f t="shared" si="49"/>
        <v>100</v>
      </c>
    </row>
    <row r="156" spans="1:7">
      <c r="A156" t="s">
        <v>54</v>
      </c>
      <c r="D156">
        <f t="shared" si="50"/>
        <v>0</v>
      </c>
      <c r="F156" s="5"/>
    </row>
    <row r="157" spans="1:7">
      <c r="A157" t="s">
        <v>86</v>
      </c>
      <c r="D157">
        <f t="shared" si="50"/>
        <v>0</v>
      </c>
      <c r="F157" s="5"/>
    </row>
    <row r="158" spans="1:7">
      <c r="A158" t="s">
        <v>55</v>
      </c>
      <c r="D158">
        <f t="shared" si="50"/>
        <v>0</v>
      </c>
      <c r="F158" s="5"/>
    </row>
    <row r="159" spans="1:7">
      <c r="A159" t="s">
        <v>56</v>
      </c>
      <c r="D159">
        <f t="shared" si="50"/>
        <v>0</v>
      </c>
      <c r="F159" s="5"/>
    </row>
    <row r="160" spans="1:7">
      <c r="A160" t="s">
        <v>57</v>
      </c>
      <c r="D160">
        <f t="shared" si="50"/>
        <v>0</v>
      </c>
      <c r="F160" s="5"/>
    </row>
    <row r="161" spans="1:7">
      <c r="A161" t="s">
        <v>11</v>
      </c>
      <c r="D161">
        <f t="shared" si="50"/>
        <v>0</v>
      </c>
      <c r="F161" s="5"/>
    </row>
    <row r="162" spans="1:7">
      <c r="A162" t="s">
        <v>58</v>
      </c>
      <c r="B162">
        <v>201</v>
      </c>
      <c r="C162">
        <v>2370</v>
      </c>
      <c r="D162">
        <f t="shared" si="50"/>
        <v>2571</v>
      </c>
      <c r="E162">
        <v>2571</v>
      </c>
      <c r="F162" s="5">
        <f t="shared" si="49"/>
        <v>100</v>
      </c>
    </row>
    <row r="163" spans="1:7">
      <c r="A163" t="s">
        <v>12</v>
      </c>
      <c r="D163">
        <f t="shared" si="50"/>
        <v>0</v>
      </c>
      <c r="F163" s="5"/>
    </row>
    <row r="164" spans="1:7">
      <c r="A164" s="1" t="s">
        <v>13</v>
      </c>
      <c r="B164" s="1">
        <f t="shared" ref="B164" si="51">SUM(B152:B163)</f>
        <v>471</v>
      </c>
      <c r="C164" s="1">
        <f t="shared" ref="C164" si="52">SUM(C152:C163)</f>
        <v>11716</v>
      </c>
      <c r="D164" s="1">
        <f t="shared" ref="D164" si="53">SUM(D152:D163)</f>
        <v>12187</v>
      </c>
      <c r="E164" s="1">
        <f>SUM(E152:E163)</f>
        <v>12187</v>
      </c>
      <c r="F164" s="5">
        <f t="shared" si="49"/>
        <v>100</v>
      </c>
    </row>
    <row r="165" spans="1:7">
      <c r="A165" s="1" t="s">
        <v>14</v>
      </c>
      <c r="B165" s="1"/>
      <c r="C165" s="1"/>
      <c r="D165" s="1"/>
      <c r="E165" s="1"/>
      <c r="F165" s="5"/>
    </row>
    <row r="166" spans="1:7">
      <c r="A166" s="2" t="s">
        <v>15</v>
      </c>
      <c r="B166" s="2"/>
      <c r="C166" s="2"/>
      <c r="D166" s="2"/>
      <c r="E166" s="2"/>
      <c r="F166" s="5"/>
    </row>
    <row r="167" spans="1:7">
      <c r="A167" s="2" t="s">
        <v>17</v>
      </c>
      <c r="B167" s="2"/>
      <c r="C167" s="2"/>
      <c r="D167" s="2"/>
      <c r="E167" s="2"/>
      <c r="F167" s="5"/>
      <c r="G167" s="1"/>
    </row>
    <row r="168" spans="1:7">
      <c r="A168" s="2" t="s">
        <v>18</v>
      </c>
      <c r="B168" s="2"/>
      <c r="C168" s="2"/>
      <c r="D168" s="2"/>
      <c r="E168" s="2"/>
      <c r="F168" s="5"/>
    </row>
    <row r="169" spans="1:7">
      <c r="A169" s="2" t="s">
        <v>19</v>
      </c>
      <c r="B169" s="2"/>
      <c r="C169" s="2"/>
      <c r="D169" s="2"/>
      <c r="E169" s="2"/>
      <c r="F169" s="5"/>
    </row>
    <row r="170" spans="1:7">
      <c r="A170" s="1" t="s">
        <v>16</v>
      </c>
      <c r="B170" s="1"/>
      <c r="C170" s="1"/>
      <c r="D170" s="1"/>
      <c r="E170" s="1"/>
      <c r="F170" s="5"/>
    </row>
    <row r="171" spans="1:7">
      <c r="A171" s="1" t="s">
        <v>20</v>
      </c>
      <c r="B171" s="1"/>
      <c r="C171" s="1">
        <v>2518</v>
      </c>
      <c r="D171" s="1">
        <f t="shared" ref="D171:D172" si="54">SUM(B171:C171)</f>
        <v>2518</v>
      </c>
      <c r="E171" s="1">
        <v>2518</v>
      </c>
      <c r="F171" s="5">
        <f t="shared" ref="F171:F173" si="55">SUM(E171/D171*100)</f>
        <v>100</v>
      </c>
    </row>
    <row r="172" spans="1:7">
      <c r="A172" s="1" t="s">
        <v>21</v>
      </c>
      <c r="B172" s="1"/>
      <c r="C172" s="1">
        <v>525</v>
      </c>
      <c r="D172" s="1">
        <f t="shared" si="54"/>
        <v>525</v>
      </c>
      <c r="E172" s="1">
        <v>525</v>
      </c>
      <c r="F172" s="5">
        <f t="shared" si="55"/>
        <v>100</v>
      </c>
    </row>
    <row r="173" spans="1:7">
      <c r="A173" s="1" t="s">
        <v>22</v>
      </c>
      <c r="B173" s="1">
        <f t="shared" ref="B173:D173" si="56">SUM(B151+B150+B164+B171+B170+B172)</f>
        <v>22062</v>
      </c>
      <c r="C173" s="1">
        <f t="shared" si="56"/>
        <v>69089</v>
      </c>
      <c r="D173" s="1">
        <f t="shared" si="56"/>
        <v>91151</v>
      </c>
      <c r="E173" s="1">
        <f>SUM(E151+E150+E164+E171+E170+E172)</f>
        <v>91151</v>
      </c>
      <c r="F173" s="5">
        <f t="shared" si="55"/>
        <v>100</v>
      </c>
    </row>
    <row r="174" spans="1:7">
      <c r="A174" s="1" t="s">
        <v>42</v>
      </c>
      <c r="B174" s="1"/>
      <c r="C174" s="1"/>
      <c r="D174" s="1"/>
      <c r="E174" s="1"/>
      <c r="F174" s="5">
        <f t="shared" ref="F174" si="57">SUM(B174:E174)</f>
        <v>0</v>
      </c>
    </row>
    <row r="175" spans="1:7">
      <c r="A175" s="1" t="s">
        <v>44</v>
      </c>
      <c r="B175" s="1">
        <f>SUM(B173:B174)</f>
        <v>22062</v>
      </c>
      <c r="C175" s="1">
        <f>SUM(C173:C174)</f>
        <v>69089</v>
      </c>
      <c r="D175" s="1">
        <f>SUM(D173:D174)</f>
        <v>91151</v>
      </c>
      <c r="E175" s="1">
        <f>SUM(E173:E174)</f>
        <v>91151</v>
      </c>
      <c r="F175" s="5">
        <f t="shared" ref="F175" si="58">SUM(E175/D175*100)</f>
        <v>100</v>
      </c>
    </row>
    <row r="176" spans="1:7">
      <c r="A176" s="1"/>
      <c r="B176" s="1"/>
      <c r="C176" s="1"/>
      <c r="D176" s="1"/>
      <c r="E176" s="1"/>
      <c r="F176" s="5"/>
    </row>
    <row r="177" spans="1:6">
      <c r="A177" s="17" t="s">
        <v>92</v>
      </c>
      <c r="B177" s="17"/>
      <c r="C177" s="17"/>
      <c r="D177" s="19"/>
      <c r="E177" s="19" t="s">
        <v>62</v>
      </c>
    </row>
    <row r="178" spans="1:6">
      <c r="A178" s="1" t="s">
        <v>0</v>
      </c>
      <c r="B178" s="1" t="s">
        <v>75</v>
      </c>
      <c r="C178" s="1" t="s">
        <v>77</v>
      </c>
      <c r="D178" s="1" t="s">
        <v>76</v>
      </c>
      <c r="E178" s="1" t="s">
        <v>3</v>
      </c>
      <c r="F178" s="1" t="s">
        <v>80</v>
      </c>
    </row>
    <row r="179" spans="1:6">
      <c r="A179" t="s">
        <v>4</v>
      </c>
      <c r="F179" s="5"/>
    </row>
    <row r="180" spans="1:6">
      <c r="A180" t="s">
        <v>46</v>
      </c>
      <c r="F180" s="5"/>
    </row>
    <row r="181" spans="1:6">
      <c r="A181" t="s">
        <v>47</v>
      </c>
      <c r="F181" s="5"/>
    </row>
    <row r="182" spans="1:6">
      <c r="A182" t="s">
        <v>50</v>
      </c>
      <c r="F182" s="5"/>
    </row>
    <row r="183" spans="1:6">
      <c r="A183" t="s">
        <v>5</v>
      </c>
      <c r="F183" s="5"/>
    </row>
    <row r="184" spans="1:6">
      <c r="A184" s="1" t="s">
        <v>6</v>
      </c>
      <c r="B184" s="1">
        <f t="shared" ref="B184" si="59">SUM(B179:B183)</f>
        <v>0</v>
      </c>
      <c r="C184" s="1">
        <f t="shared" ref="C184" si="60">SUM(C179:C183)</f>
        <v>0</v>
      </c>
      <c r="D184" s="1">
        <f>SUM(D179:D183)</f>
        <v>0</v>
      </c>
      <c r="E184" s="1">
        <f t="shared" ref="E184" si="61">SUM(E179:E183)</f>
        <v>0</v>
      </c>
      <c r="F184" s="5"/>
    </row>
    <row r="185" spans="1:6">
      <c r="A185" s="1" t="s">
        <v>7</v>
      </c>
      <c r="B185" s="1"/>
      <c r="C185" s="1"/>
      <c r="D185" s="1"/>
      <c r="E185" s="1"/>
      <c r="F185" s="5"/>
    </row>
    <row r="186" spans="1:6">
      <c r="A186" s="2" t="s">
        <v>51</v>
      </c>
      <c r="B186" s="2"/>
      <c r="C186" s="2"/>
      <c r="D186" s="2"/>
      <c r="E186" s="2"/>
      <c r="F186" s="5"/>
    </row>
    <row r="187" spans="1:6">
      <c r="A187" t="s">
        <v>52</v>
      </c>
      <c r="F187" s="5"/>
    </row>
    <row r="188" spans="1:6">
      <c r="A188" t="s">
        <v>9</v>
      </c>
      <c r="F188" s="5"/>
    </row>
    <row r="189" spans="1:6">
      <c r="A189" t="s">
        <v>53</v>
      </c>
      <c r="B189">
        <v>3200</v>
      </c>
      <c r="D189">
        <f t="shared" ref="D189" si="62">SUM(B189:C189)</f>
        <v>3200</v>
      </c>
      <c r="E189">
        <v>2622</v>
      </c>
      <c r="F189" s="5">
        <f t="shared" ref="F189:F198" si="63">SUM(E189/D189*100)</f>
        <v>81.9375</v>
      </c>
    </row>
    <row r="190" spans="1:6">
      <c r="A190" t="s">
        <v>54</v>
      </c>
      <c r="F190" s="5"/>
    </row>
    <row r="191" spans="1:6">
      <c r="A191" t="s">
        <v>86</v>
      </c>
      <c r="F191" s="5"/>
    </row>
    <row r="192" spans="1:6">
      <c r="A192" t="s">
        <v>55</v>
      </c>
      <c r="F192" s="5"/>
    </row>
    <row r="193" spans="1:7">
      <c r="A193" t="s">
        <v>56</v>
      </c>
      <c r="F193" s="5"/>
    </row>
    <row r="194" spans="1:7">
      <c r="A194" t="s">
        <v>57</v>
      </c>
      <c r="F194" s="5"/>
    </row>
    <row r="195" spans="1:7">
      <c r="A195" t="s">
        <v>11</v>
      </c>
      <c r="F195" s="5"/>
      <c r="G195" s="1"/>
    </row>
    <row r="196" spans="1:7">
      <c r="A196" t="s">
        <v>58</v>
      </c>
      <c r="B196">
        <v>867</v>
      </c>
      <c r="D196">
        <f t="shared" ref="D196:D197" si="64">SUM(B196:C196)</f>
        <v>867</v>
      </c>
      <c r="E196">
        <v>686</v>
      </c>
      <c r="F196" s="5">
        <f t="shared" si="63"/>
        <v>79.12341407151095</v>
      </c>
    </row>
    <row r="197" spans="1:7">
      <c r="A197" t="s">
        <v>12</v>
      </c>
      <c r="C197">
        <v>337</v>
      </c>
      <c r="D197">
        <f t="shared" si="64"/>
        <v>337</v>
      </c>
      <c r="E197">
        <v>337</v>
      </c>
      <c r="F197" s="5">
        <f t="shared" si="63"/>
        <v>100</v>
      </c>
    </row>
    <row r="198" spans="1:7">
      <c r="A198" s="1" t="s">
        <v>13</v>
      </c>
      <c r="B198" s="1">
        <f t="shared" ref="B198" si="65">SUM(B186:B197)</f>
        <v>4067</v>
      </c>
      <c r="C198" s="1">
        <f t="shared" ref="C198" si="66">SUM(C186:C197)</f>
        <v>337</v>
      </c>
      <c r="D198" s="1">
        <f t="shared" ref="D198" si="67">SUM(D186:D197)</f>
        <v>4404</v>
      </c>
      <c r="E198" s="1">
        <f>SUM(E186:E197)</f>
        <v>3645</v>
      </c>
      <c r="F198" s="5">
        <f t="shared" si="63"/>
        <v>82.765667574931882</v>
      </c>
    </row>
    <row r="199" spans="1:7">
      <c r="A199" s="1" t="s">
        <v>14</v>
      </c>
      <c r="B199" s="1"/>
      <c r="C199" s="1"/>
      <c r="D199" s="1"/>
      <c r="E199" s="1"/>
      <c r="F199" s="5">
        <f t="shared" ref="F199:F206" si="68">SUM(B199:E199)</f>
        <v>0</v>
      </c>
    </row>
    <row r="200" spans="1:7">
      <c r="A200" s="2" t="s">
        <v>15</v>
      </c>
      <c r="B200" s="2"/>
      <c r="C200" s="2"/>
      <c r="D200" s="2"/>
      <c r="E200" s="2"/>
      <c r="F200" s="5">
        <f t="shared" si="68"/>
        <v>0</v>
      </c>
    </row>
    <row r="201" spans="1:7">
      <c r="A201" s="2" t="s">
        <v>17</v>
      </c>
      <c r="B201" s="2"/>
      <c r="C201" s="2"/>
      <c r="D201" s="2"/>
      <c r="E201" s="2"/>
      <c r="F201" s="5">
        <f t="shared" si="68"/>
        <v>0</v>
      </c>
    </row>
    <row r="202" spans="1:7">
      <c r="A202" s="2" t="s">
        <v>18</v>
      </c>
      <c r="B202" s="2"/>
      <c r="C202" s="2"/>
      <c r="D202" s="2"/>
      <c r="E202" s="2"/>
      <c r="F202" s="5">
        <f t="shared" si="68"/>
        <v>0</v>
      </c>
    </row>
    <row r="203" spans="1:7">
      <c r="A203" s="2" t="s">
        <v>19</v>
      </c>
      <c r="B203" s="2"/>
      <c r="C203" s="2"/>
      <c r="D203" s="2"/>
      <c r="E203" s="2"/>
      <c r="F203" s="5">
        <f t="shared" si="68"/>
        <v>0</v>
      </c>
    </row>
    <row r="204" spans="1:7">
      <c r="A204" s="1" t="s">
        <v>16</v>
      </c>
      <c r="B204" s="1"/>
      <c r="C204" s="1"/>
      <c r="D204" s="1"/>
      <c r="E204" s="1"/>
      <c r="F204" s="5">
        <f t="shared" si="68"/>
        <v>0</v>
      </c>
    </row>
    <row r="205" spans="1:7">
      <c r="A205" s="1" t="s">
        <v>20</v>
      </c>
      <c r="B205" s="1"/>
      <c r="C205" s="1"/>
      <c r="D205" s="1"/>
      <c r="E205" s="1"/>
      <c r="F205" s="5">
        <f t="shared" si="68"/>
        <v>0</v>
      </c>
    </row>
    <row r="206" spans="1:7">
      <c r="A206" s="1" t="s">
        <v>21</v>
      </c>
      <c r="B206" s="1"/>
      <c r="C206" s="1"/>
      <c r="D206" s="1"/>
      <c r="E206" s="1"/>
      <c r="F206" s="5">
        <f t="shared" si="68"/>
        <v>0</v>
      </c>
    </row>
    <row r="207" spans="1:7">
      <c r="A207" s="1" t="s">
        <v>22</v>
      </c>
      <c r="B207" s="1">
        <f>SUM(B185+B184+B198+B205+B204)</f>
        <v>4067</v>
      </c>
      <c r="C207" s="1">
        <f>SUM(C185+C184+C198+C205+C204)</f>
        <v>337</v>
      </c>
      <c r="D207" s="1">
        <f>SUM(D185+D184+D198+D205+D204)</f>
        <v>4404</v>
      </c>
      <c r="E207" s="1">
        <f>SUM(E185+E184+E198+E205+E204+E206)</f>
        <v>3645</v>
      </c>
      <c r="F207" s="5">
        <f t="shared" ref="F207" si="69">SUM(E207/D207*100)</f>
        <v>82.765667574931882</v>
      </c>
    </row>
    <row r="208" spans="1:7">
      <c r="A208" s="1" t="s">
        <v>42</v>
      </c>
      <c r="B208" s="1"/>
      <c r="C208" s="1"/>
      <c r="D208" s="1"/>
      <c r="E208" s="1"/>
      <c r="F208" s="5">
        <f t="shared" ref="F208" si="70">SUM(B208:E208)</f>
        <v>0</v>
      </c>
    </row>
    <row r="209" spans="1:7">
      <c r="A209" s="1" t="s">
        <v>44</v>
      </c>
      <c r="B209" s="1">
        <f>SUM(B207:B208)</f>
        <v>4067</v>
      </c>
      <c r="C209" s="1">
        <f>SUM(C207:C208)</f>
        <v>337</v>
      </c>
      <c r="D209" s="1">
        <f>SUM(D207:D208)</f>
        <v>4404</v>
      </c>
      <c r="E209" s="1">
        <f>SUM(E207:E208)</f>
        <v>3645</v>
      </c>
      <c r="F209" s="5">
        <f t="shared" ref="F209" si="71">SUM(E209/D209*100)</f>
        <v>82.765667574931882</v>
      </c>
    </row>
    <row r="210" spans="1:7">
      <c r="A210" s="1"/>
      <c r="B210" s="1"/>
      <c r="C210" s="1"/>
      <c r="D210" s="1"/>
    </row>
    <row r="211" spans="1:7">
      <c r="B211" s="2"/>
      <c r="C211" s="2"/>
      <c r="D211" s="2"/>
    </row>
    <row r="212" spans="1:7">
      <c r="A212" s="17" t="s">
        <v>93</v>
      </c>
      <c r="B212" s="17"/>
      <c r="C212" s="17"/>
      <c r="D212" s="19"/>
      <c r="E212" s="19" t="s">
        <v>60</v>
      </c>
    </row>
    <row r="213" spans="1:7">
      <c r="A213" s="1" t="s">
        <v>0</v>
      </c>
      <c r="B213" s="1" t="s">
        <v>75</v>
      </c>
      <c r="C213" s="1" t="s">
        <v>77</v>
      </c>
      <c r="D213" s="1" t="s">
        <v>76</v>
      </c>
      <c r="E213" s="1" t="s">
        <v>3</v>
      </c>
      <c r="F213" s="1" t="s">
        <v>80</v>
      </c>
      <c r="G213" s="5"/>
    </row>
    <row r="214" spans="1:7">
      <c r="A214" t="s">
        <v>4</v>
      </c>
      <c r="F214" s="5"/>
      <c r="G214" s="5"/>
    </row>
    <row r="215" spans="1:7">
      <c r="A215" t="s">
        <v>46</v>
      </c>
      <c r="F215" s="5"/>
    </row>
    <row r="216" spans="1:7">
      <c r="A216" t="s">
        <v>47</v>
      </c>
      <c r="F216" s="5"/>
    </row>
    <row r="217" spans="1:7">
      <c r="A217" t="s">
        <v>50</v>
      </c>
      <c r="F217" s="5"/>
    </row>
    <row r="218" spans="1:7">
      <c r="A218" t="s">
        <v>5</v>
      </c>
      <c r="F218" s="5"/>
      <c r="G218" s="1"/>
    </row>
    <row r="219" spans="1:7">
      <c r="A219" s="1" t="s">
        <v>6</v>
      </c>
      <c r="B219" s="1">
        <f t="shared" ref="B219" si="72">SUM(B214:B218)</f>
        <v>0</v>
      </c>
      <c r="C219" s="1">
        <f t="shared" ref="C219" si="73">SUM(C214:C218)</f>
        <v>0</v>
      </c>
      <c r="D219" s="1">
        <f>SUM(D214:D218)</f>
        <v>0</v>
      </c>
      <c r="E219" s="1">
        <f t="shared" ref="E219" si="74">SUM(E214:E218)</f>
        <v>0</v>
      </c>
      <c r="F219" s="5"/>
    </row>
    <row r="220" spans="1:7">
      <c r="A220" s="1" t="s">
        <v>7</v>
      </c>
      <c r="B220" s="1"/>
      <c r="C220" s="1"/>
      <c r="D220" s="1"/>
      <c r="E220" s="1"/>
      <c r="F220" s="5"/>
    </row>
    <row r="221" spans="1:7">
      <c r="A221" s="2" t="s">
        <v>51</v>
      </c>
      <c r="B221" s="2"/>
      <c r="C221" s="2"/>
      <c r="D221" s="2"/>
      <c r="E221" s="2"/>
      <c r="F221" s="5"/>
    </row>
    <row r="222" spans="1:7">
      <c r="A222" t="s">
        <v>52</v>
      </c>
      <c r="C222">
        <v>25</v>
      </c>
      <c r="D222">
        <f t="shared" ref="D222" si="75">SUM(B222:C222)</f>
        <v>25</v>
      </c>
      <c r="E222">
        <v>25</v>
      </c>
      <c r="F222" s="5">
        <f t="shared" ref="F222:F233" si="76">SUM(E222/D222*100)</f>
        <v>100</v>
      </c>
    </row>
    <row r="223" spans="1:7">
      <c r="A223" t="s">
        <v>9</v>
      </c>
      <c r="F223" s="5"/>
    </row>
    <row r="224" spans="1:7">
      <c r="A224" t="s">
        <v>53</v>
      </c>
      <c r="B224">
        <v>165</v>
      </c>
      <c r="D224">
        <f t="shared" ref="D224" si="77">SUM(B224:C224)</f>
        <v>165</v>
      </c>
      <c r="E224">
        <v>139</v>
      </c>
      <c r="F224" s="5">
        <f t="shared" si="76"/>
        <v>84.242424242424235</v>
      </c>
    </row>
    <row r="225" spans="1:7">
      <c r="A225" t="s">
        <v>54</v>
      </c>
      <c r="F225" s="5"/>
    </row>
    <row r="226" spans="1:7">
      <c r="A226" t="s">
        <v>86</v>
      </c>
      <c r="F226" s="5"/>
    </row>
    <row r="227" spans="1:7">
      <c r="A227" t="s">
        <v>55</v>
      </c>
      <c r="F227" s="5"/>
    </row>
    <row r="228" spans="1:7">
      <c r="A228" t="s">
        <v>56</v>
      </c>
      <c r="F228" s="5"/>
    </row>
    <row r="229" spans="1:7">
      <c r="A229" t="s">
        <v>57</v>
      </c>
      <c r="B229">
        <v>712</v>
      </c>
      <c r="C229">
        <v>1189</v>
      </c>
      <c r="D229">
        <f t="shared" ref="D229" si="78">SUM(B229:C229)</f>
        <v>1901</v>
      </c>
      <c r="E229">
        <v>1901</v>
      </c>
      <c r="F229" s="5">
        <f t="shared" si="76"/>
        <v>100</v>
      </c>
    </row>
    <row r="230" spans="1:7">
      <c r="A230" t="s">
        <v>11</v>
      </c>
      <c r="F230" s="5"/>
    </row>
    <row r="231" spans="1:7">
      <c r="A231" t="s">
        <v>58</v>
      </c>
      <c r="B231">
        <v>323</v>
      </c>
      <c r="D231">
        <f t="shared" ref="D231" si="79">SUM(B231:C231)</f>
        <v>323</v>
      </c>
      <c r="E231">
        <v>322</v>
      </c>
      <c r="F231" s="5">
        <f t="shared" si="76"/>
        <v>99.690402476780179</v>
      </c>
    </row>
    <row r="232" spans="1:7">
      <c r="A232" t="s">
        <v>12</v>
      </c>
      <c r="F232" s="5"/>
      <c r="G232" s="5"/>
    </row>
    <row r="233" spans="1:7">
      <c r="A233" s="1" t="s">
        <v>13</v>
      </c>
      <c r="B233" s="1">
        <f t="shared" ref="B233" si="80">SUM(B221:B232)</f>
        <v>1200</v>
      </c>
      <c r="C233" s="1">
        <f t="shared" ref="C233" si="81">SUM(C221:C232)</f>
        <v>1214</v>
      </c>
      <c r="D233" s="1">
        <f t="shared" ref="D233" si="82">SUM(D221:D232)</f>
        <v>2414</v>
      </c>
      <c r="E233" s="1">
        <f>SUM(E221:E232)</f>
        <v>2387</v>
      </c>
      <c r="F233" s="5">
        <f t="shared" si="76"/>
        <v>98.88152444076222</v>
      </c>
      <c r="G233" s="5"/>
    </row>
    <row r="234" spans="1:7">
      <c r="A234" s="1" t="s">
        <v>14</v>
      </c>
      <c r="B234" s="1"/>
      <c r="C234" s="1"/>
      <c r="D234" s="1"/>
      <c r="E234" s="1"/>
      <c r="F234" s="5"/>
      <c r="G234" s="1"/>
    </row>
    <row r="235" spans="1:7">
      <c r="A235" s="2" t="s">
        <v>15</v>
      </c>
      <c r="B235" s="2"/>
      <c r="C235" s="2"/>
      <c r="D235" s="2"/>
      <c r="E235" s="2"/>
      <c r="F235" s="5"/>
      <c r="G235" s="5"/>
    </row>
    <row r="236" spans="1:7">
      <c r="A236" s="2" t="s">
        <v>17</v>
      </c>
      <c r="B236" s="2"/>
      <c r="C236" s="2"/>
      <c r="D236" s="2"/>
      <c r="E236" s="2"/>
      <c r="F236" s="5"/>
    </row>
    <row r="237" spans="1:7">
      <c r="A237" s="2" t="s">
        <v>18</v>
      </c>
      <c r="B237" s="2"/>
      <c r="C237" s="2"/>
      <c r="D237" s="2"/>
      <c r="E237" s="2"/>
      <c r="F237" s="5"/>
      <c r="G237" s="5"/>
    </row>
    <row r="238" spans="1:7">
      <c r="A238" s="2" t="s">
        <v>19</v>
      </c>
      <c r="B238" s="2"/>
      <c r="C238" s="2"/>
      <c r="D238" s="2"/>
      <c r="E238" s="2"/>
      <c r="F238" s="5"/>
    </row>
    <row r="239" spans="1:7">
      <c r="A239" s="1" t="s">
        <v>16</v>
      </c>
      <c r="B239" s="1"/>
      <c r="C239" s="1"/>
      <c r="D239" s="1"/>
      <c r="E239" s="1"/>
      <c r="F239" s="5"/>
    </row>
    <row r="240" spans="1:7">
      <c r="A240" s="1" t="s">
        <v>20</v>
      </c>
      <c r="B240" s="1"/>
      <c r="C240" s="1"/>
      <c r="D240" s="1"/>
      <c r="E240" s="1"/>
      <c r="F240" s="5"/>
    </row>
    <row r="241" spans="1:7">
      <c r="A241" s="1" t="s">
        <v>21</v>
      </c>
      <c r="B241" s="1"/>
      <c r="C241" s="1"/>
      <c r="D241" s="1"/>
      <c r="E241" s="1"/>
      <c r="F241" s="5"/>
    </row>
    <row r="242" spans="1:7">
      <c r="A242" s="1" t="s">
        <v>22</v>
      </c>
      <c r="B242" s="1">
        <f>SUM(B220+B219+B233+B240+B239)</f>
        <v>1200</v>
      </c>
      <c r="C242" s="1">
        <f>SUM(C220+C219+C233+C240+C239)</f>
        <v>1214</v>
      </c>
      <c r="D242" s="1">
        <f>SUM(D220+D219+D233+D240+D239)</f>
        <v>2414</v>
      </c>
      <c r="E242" s="1">
        <f>SUM(E220+E219+E233+E240+E239+E241)</f>
        <v>2387</v>
      </c>
      <c r="F242" s="5">
        <f t="shared" ref="F242" si="83">SUM(E242/D242*100)</f>
        <v>98.88152444076222</v>
      </c>
    </row>
    <row r="243" spans="1:7">
      <c r="A243" s="1" t="s">
        <v>42</v>
      </c>
      <c r="B243" s="1"/>
      <c r="C243" s="1"/>
      <c r="D243" s="1"/>
      <c r="E243" s="1"/>
      <c r="F243" s="5"/>
    </row>
    <row r="244" spans="1:7">
      <c r="A244" s="1" t="s">
        <v>44</v>
      </c>
      <c r="B244" s="1">
        <f>SUM(B242:B243)</f>
        <v>1200</v>
      </c>
      <c r="C244" s="1">
        <f>SUM(C242:C243)</f>
        <v>1214</v>
      </c>
      <c r="D244" s="1">
        <f>SUM(D242:D243)</f>
        <v>2414</v>
      </c>
      <c r="E244" s="1">
        <f>SUM(E242:E243)</f>
        <v>2387</v>
      </c>
      <c r="F244" s="5">
        <f t="shared" ref="F244" si="84">SUM(E244/D244*100)</f>
        <v>98.88152444076222</v>
      </c>
    </row>
    <row r="246" spans="1:7">
      <c r="G246" s="1"/>
    </row>
    <row r="247" spans="1:7">
      <c r="A247" s="17" t="s">
        <v>94</v>
      </c>
      <c r="B247" s="17"/>
      <c r="C247" s="17"/>
      <c r="D247" s="19"/>
      <c r="E247" s="19" t="s">
        <v>63</v>
      </c>
      <c r="G247" s="1"/>
    </row>
    <row r="248" spans="1:7">
      <c r="A248" s="1" t="s">
        <v>0</v>
      </c>
      <c r="B248" s="1" t="s">
        <v>75</v>
      </c>
      <c r="C248" s="1" t="s">
        <v>77</v>
      </c>
      <c r="D248" s="1" t="s">
        <v>76</v>
      </c>
      <c r="E248" s="1" t="s">
        <v>3</v>
      </c>
      <c r="F248" s="1" t="s">
        <v>80</v>
      </c>
      <c r="G248" s="1"/>
    </row>
    <row r="249" spans="1:7">
      <c r="A249" t="s">
        <v>4</v>
      </c>
      <c r="F249" s="5"/>
      <c r="G249" s="1"/>
    </row>
    <row r="250" spans="1:7">
      <c r="A250" t="s">
        <v>46</v>
      </c>
      <c r="F250" s="5"/>
      <c r="G250" s="1"/>
    </row>
    <row r="251" spans="1:7">
      <c r="A251" t="s">
        <v>47</v>
      </c>
      <c r="F251" s="5"/>
      <c r="G251" s="1"/>
    </row>
    <row r="252" spans="1:7">
      <c r="A252" t="s">
        <v>50</v>
      </c>
      <c r="F252" s="5"/>
      <c r="G252" s="1"/>
    </row>
    <row r="253" spans="1:7">
      <c r="A253" t="s">
        <v>5</v>
      </c>
      <c r="F253" s="5"/>
      <c r="G253" s="1"/>
    </row>
    <row r="254" spans="1:7">
      <c r="A254" s="1" t="s">
        <v>6</v>
      </c>
      <c r="B254" s="1">
        <f t="shared" ref="B254" si="85">SUM(B249:B253)</f>
        <v>0</v>
      </c>
      <c r="C254" s="1">
        <f t="shared" ref="C254" si="86">SUM(C249:C253)</f>
        <v>0</v>
      </c>
      <c r="D254" s="1">
        <f>SUM(D249:D253)</f>
        <v>0</v>
      </c>
      <c r="E254" s="1">
        <f t="shared" ref="E254" si="87">SUM(E249:E253)</f>
        <v>0</v>
      </c>
      <c r="F254" s="5"/>
      <c r="G254" s="1"/>
    </row>
    <row r="255" spans="1:7">
      <c r="A255" s="1" t="s">
        <v>7</v>
      </c>
      <c r="B255" s="1"/>
      <c r="C255" s="1"/>
      <c r="D255" s="1"/>
      <c r="E255" s="1"/>
      <c r="F255" s="5"/>
      <c r="G255" s="1"/>
    </row>
    <row r="256" spans="1:7">
      <c r="A256" s="2" t="s">
        <v>51</v>
      </c>
      <c r="B256" s="2"/>
      <c r="C256" s="2">
        <v>831</v>
      </c>
      <c r="D256" s="2">
        <f t="shared" ref="D256:D259" si="88">SUM(B256:C256)</f>
        <v>831</v>
      </c>
      <c r="E256" s="2">
        <v>831</v>
      </c>
      <c r="F256" s="5">
        <f t="shared" ref="F256:F268" si="89">SUM(E256/D256*100)</f>
        <v>100</v>
      </c>
      <c r="G256" s="1"/>
    </row>
    <row r="257" spans="1:7">
      <c r="A257" t="s">
        <v>52</v>
      </c>
      <c r="C257">
        <v>500</v>
      </c>
      <c r="D257">
        <f t="shared" si="88"/>
        <v>500</v>
      </c>
      <c r="E257">
        <v>500</v>
      </c>
      <c r="F257" s="5">
        <f t="shared" si="89"/>
        <v>100</v>
      </c>
      <c r="G257" s="1"/>
    </row>
    <row r="258" spans="1:7">
      <c r="A258" t="s">
        <v>9</v>
      </c>
      <c r="C258">
        <v>33</v>
      </c>
      <c r="D258">
        <f t="shared" si="88"/>
        <v>33</v>
      </c>
      <c r="E258">
        <v>33</v>
      </c>
      <c r="F258" s="5">
        <f t="shared" si="89"/>
        <v>100</v>
      </c>
      <c r="G258" s="5"/>
    </row>
    <row r="259" spans="1:7">
      <c r="A259" t="s">
        <v>53</v>
      </c>
      <c r="C259">
        <v>14</v>
      </c>
      <c r="D259">
        <f t="shared" si="88"/>
        <v>14</v>
      </c>
      <c r="E259">
        <v>14</v>
      </c>
      <c r="F259" s="5">
        <f t="shared" si="89"/>
        <v>100</v>
      </c>
      <c r="G259" s="1"/>
    </row>
    <row r="260" spans="1:7">
      <c r="A260" t="s">
        <v>54</v>
      </c>
      <c r="F260" s="5"/>
      <c r="G260" s="5"/>
    </row>
    <row r="261" spans="1:7">
      <c r="A261" t="s">
        <v>86</v>
      </c>
      <c r="F261" s="5"/>
      <c r="G261" s="5"/>
    </row>
    <row r="262" spans="1:7">
      <c r="A262" t="s">
        <v>55</v>
      </c>
      <c r="C262">
        <v>82</v>
      </c>
      <c r="D262">
        <f t="shared" ref="D262" si="90">SUM(B262:C262)</f>
        <v>82</v>
      </c>
      <c r="E262">
        <v>82</v>
      </c>
      <c r="F262" s="5">
        <f t="shared" si="89"/>
        <v>100</v>
      </c>
      <c r="G262" s="1"/>
    </row>
    <row r="263" spans="1:7">
      <c r="A263" t="s">
        <v>56</v>
      </c>
      <c r="F263" s="5"/>
      <c r="G263" s="5"/>
    </row>
    <row r="264" spans="1:7">
      <c r="A264" t="s">
        <v>57</v>
      </c>
      <c r="F264" s="5"/>
      <c r="G264" s="5"/>
    </row>
    <row r="265" spans="1:7">
      <c r="A265" t="s">
        <v>11</v>
      </c>
      <c r="F265" s="5"/>
      <c r="G265" s="5"/>
    </row>
    <row r="266" spans="1:7">
      <c r="A266" t="s">
        <v>58</v>
      </c>
      <c r="C266">
        <v>394</v>
      </c>
      <c r="D266">
        <f t="shared" ref="D266" si="91">SUM(B266:C266)</f>
        <v>394</v>
      </c>
      <c r="E266">
        <v>394</v>
      </c>
      <c r="F266" s="5">
        <f t="shared" si="89"/>
        <v>100</v>
      </c>
    </row>
    <row r="267" spans="1:7">
      <c r="A267" t="s">
        <v>12</v>
      </c>
      <c r="F267" s="5"/>
    </row>
    <row r="268" spans="1:7">
      <c r="A268" s="1" t="s">
        <v>13</v>
      </c>
      <c r="B268" s="1">
        <f t="shared" ref="B268" si="92">SUM(B256:B267)</f>
        <v>0</v>
      </c>
      <c r="C268" s="1">
        <f t="shared" ref="C268" si="93">SUM(C256:C267)</f>
        <v>1854</v>
      </c>
      <c r="D268" s="1">
        <f t="shared" ref="D268" si="94">SUM(D256:D267)</f>
        <v>1854</v>
      </c>
      <c r="E268" s="1">
        <f>SUM(E256:E267)</f>
        <v>1854</v>
      </c>
      <c r="F268" s="5">
        <f t="shared" si="89"/>
        <v>100</v>
      </c>
    </row>
    <row r="269" spans="1:7">
      <c r="A269" s="1" t="s">
        <v>14</v>
      </c>
      <c r="B269" s="1"/>
      <c r="C269" s="1"/>
      <c r="D269" s="1"/>
      <c r="E269" s="1"/>
      <c r="F269" s="5"/>
    </row>
    <row r="270" spans="1:7">
      <c r="A270" s="2" t="s">
        <v>15</v>
      </c>
      <c r="B270" s="2"/>
      <c r="C270" s="2"/>
      <c r="D270" s="2"/>
      <c r="E270" s="2"/>
      <c r="F270" s="5"/>
    </row>
    <row r="271" spans="1:7">
      <c r="A271" s="2" t="s">
        <v>17</v>
      </c>
      <c r="B271" s="2"/>
      <c r="C271" s="2"/>
      <c r="D271" s="2"/>
      <c r="E271" s="2"/>
      <c r="F271" s="5"/>
    </row>
    <row r="272" spans="1:7">
      <c r="A272" s="2" t="s">
        <v>18</v>
      </c>
      <c r="B272" s="2"/>
      <c r="C272" s="2"/>
      <c r="D272" s="2"/>
      <c r="E272" s="2"/>
      <c r="F272" s="5"/>
    </row>
    <row r="273" spans="1:6">
      <c r="A273" s="2" t="s">
        <v>19</v>
      </c>
      <c r="B273" s="2"/>
      <c r="C273" s="2"/>
      <c r="D273" s="2"/>
      <c r="E273" s="2"/>
      <c r="F273" s="5"/>
    </row>
    <row r="274" spans="1:6">
      <c r="A274" s="1" t="s">
        <v>16</v>
      </c>
      <c r="B274" s="1"/>
      <c r="C274" s="1"/>
      <c r="D274" s="1"/>
      <c r="E274" s="1"/>
      <c r="F274" s="5"/>
    </row>
    <row r="275" spans="1:6">
      <c r="A275" s="1" t="s">
        <v>20</v>
      </c>
      <c r="B275" s="1"/>
      <c r="C275" s="1"/>
      <c r="D275" s="1"/>
      <c r="E275" s="1"/>
      <c r="F275" s="5"/>
    </row>
    <row r="276" spans="1:6">
      <c r="A276" s="1" t="s">
        <v>21</v>
      </c>
      <c r="B276" s="1"/>
      <c r="C276" s="1">
        <v>878</v>
      </c>
      <c r="D276" s="1">
        <f t="shared" ref="D276" si="95">SUM(B276:C276)</f>
        <v>878</v>
      </c>
      <c r="E276" s="1">
        <v>878</v>
      </c>
      <c r="F276" s="5">
        <f t="shared" ref="F276:F277" si="96">SUM(E276/D276*100)</f>
        <v>100</v>
      </c>
    </row>
    <row r="277" spans="1:6">
      <c r="A277" s="1" t="s">
        <v>22</v>
      </c>
      <c r="B277" s="1">
        <f t="shared" ref="B277:D277" si="97">SUM(B255+B254+B268+B275+B274+B276)</f>
        <v>0</v>
      </c>
      <c r="C277" s="1">
        <f t="shared" si="97"/>
        <v>2732</v>
      </c>
      <c r="D277" s="1">
        <f t="shared" si="97"/>
        <v>2732</v>
      </c>
      <c r="E277" s="1">
        <f>SUM(E255+E254+E268+E275+E274+E276)</f>
        <v>2732</v>
      </c>
      <c r="F277" s="5">
        <f t="shared" si="96"/>
        <v>100</v>
      </c>
    </row>
    <row r="278" spans="1:6">
      <c r="A278" s="1" t="s">
        <v>42</v>
      </c>
      <c r="B278" s="1"/>
      <c r="C278" s="1"/>
      <c r="D278" s="1"/>
      <c r="E278" s="1"/>
      <c r="F278" s="5">
        <f t="shared" ref="F278" si="98">SUM(B278:E278)</f>
        <v>0</v>
      </c>
    </row>
    <row r="279" spans="1:6">
      <c r="A279" s="1" t="s">
        <v>44</v>
      </c>
      <c r="B279" s="1">
        <f>SUM(B277:B278)</f>
        <v>0</v>
      </c>
      <c r="C279" s="1">
        <f>SUM(C277:C278)</f>
        <v>2732</v>
      </c>
      <c r="D279" s="1">
        <f>SUM(D277:D278)</f>
        <v>2732</v>
      </c>
      <c r="E279" s="1">
        <f>SUM(E277:E278)</f>
        <v>2732</v>
      </c>
      <c r="F279" s="5">
        <f t="shared" ref="F279" si="99">SUM(E279/D279*100)</f>
        <v>100</v>
      </c>
    </row>
    <row r="280" spans="1:6">
      <c r="A280" s="2"/>
      <c r="B280" s="2"/>
      <c r="C280" s="2"/>
      <c r="D280" s="2"/>
    </row>
    <row r="281" spans="1:6">
      <c r="A281" s="2"/>
      <c r="B281" s="2"/>
      <c r="C281" s="2"/>
      <c r="D281" s="2"/>
    </row>
    <row r="282" spans="1:6">
      <c r="A282" s="17" t="s">
        <v>95</v>
      </c>
      <c r="B282" s="17"/>
      <c r="C282" s="17"/>
      <c r="D282" s="19"/>
      <c r="E282" s="19" t="s">
        <v>96</v>
      </c>
    </row>
    <row r="283" spans="1:6">
      <c r="A283" s="1" t="s">
        <v>0</v>
      </c>
      <c r="B283" s="1" t="s">
        <v>75</v>
      </c>
      <c r="C283" s="1" t="s">
        <v>77</v>
      </c>
      <c r="D283" s="1" t="s">
        <v>76</v>
      </c>
      <c r="E283" s="1" t="s">
        <v>3</v>
      </c>
      <c r="F283" s="1" t="s">
        <v>80</v>
      </c>
    </row>
    <row r="284" spans="1:6">
      <c r="A284" t="s">
        <v>4</v>
      </c>
      <c r="B284">
        <v>1443</v>
      </c>
      <c r="D284">
        <f t="shared" ref="D284:D286" si="100">SUM(B284:C284)</f>
        <v>1443</v>
      </c>
      <c r="E284">
        <v>1443</v>
      </c>
      <c r="F284" s="5">
        <f>SUM(E284/D284*100)</f>
        <v>100</v>
      </c>
    </row>
    <row r="285" spans="1:6">
      <c r="A285" t="s">
        <v>46</v>
      </c>
      <c r="D285">
        <f t="shared" si="100"/>
        <v>0</v>
      </c>
      <c r="F285" s="5"/>
    </row>
    <row r="286" spans="1:6">
      <c r="A286" t="s">
        <v>47</v>
      </c>
      <c r="B286">
        <v>30</v>
      </c>
      <c r="C286">
        <v>7</v>
      </c>
      <c r="D286">
        <f t="shared" si="100"/>
        <v>37</v>
      </c>
      <c r="E286">
        <v>37</v>
      </c>
      <c r="F286" s="5">
        <f t="shared" ref="F286" si="101">SUM(E286/D286*100)</f>
        <v>100</v>
      </c>
    </row>
    <row r="287" spans="1:6">
      <c r="A287" t="s">
        <v>50</v>
      </c>
      <c r="F287" s="5"/>
    </row>
    <row r="288" spans="1:6">
      <c r="A288" t="s">
        <v>5</v>
      </c>
      <c r="F288" s="5"/>
    </row>
    <row r="289" spans="1:6">
      <c r="A289" s="1" t="s">
        <v>6</v>
      </c>
      <c r="B289" s="1">
        <f t="shared" ref="B289" si="102">SUM(B284:B288)</f>
        <v>1473</v>
      </c>
      <c r="C289" s="1">
        <f t="shared" ref="C289" si="103">SUM(C284:C288)</f>
        <v>7</v>
      </c>
      <c r="D289" s="1">
        <f>SUM(D284:D288)</f>
        <v>1480</v>
      </c>
      <c r="E289" s="1">
        <f t="shared" ref="E289" si="104">SUM(E284:E288)</f>
        <v>1480</v>
      </c>
      <c r="F289" s="5">
        <f t="shared" ref="F289:F303" si="105">SUM(E289/D289*100)</f>
        <v>100</v>
      </c>
    </row>
    <row r="290" spans="1:6">
      <c r="A290" s="1" t="s">
        <v>7</v>
      </c>
      <c r="B290" s="1">
        <v>363</v>
      </c>
      <c r="C290" s="1">
        <v>27</v>
      </c>
      <c r="D290" s="1">
        <f t="shared" ref="D290:D301" si="106">SUM(B290:C290)</f>
        <v>390</v>
      </c>
      <c r="E290" s="1">
        <v>390</v>
      </c>
      <c r="F290" s="5">
        <f t="shared" si="105"/>
        <v>100</v>
      </c>
    </row>
    <row r="291" spans="1:6">
      <c r="A291" s="2" t="s">
        <v>51</v>
      </c>
      <c r="B291" s="2"/>
      <c r="C291" s="2">
        <v>1</v>
      </c>
      <c r="D291" s="2">
        <f t="shared" si="106"/>
        <v>1</v>
      </c>
      <c r="E291" s="2">
        <v>1</v>
      </c>
      <c r="F291" s="5"/>
    </row>
    <row r="292" spans="1:6">
      <c r="A292" t="s">
        <v>52</v>
      </c>
      <c r="B292">
        <v>25</v>
      </c>
      <c r="C292">
        <v>8</v>
      </c>
      <c r="D292">
        <f t="shared" si="106"/>
        <v>33</v>
      </c>
      <c r="E292">
        <v>33</v>
      </c>
      <c r="F292" s="5">
        <f t="shared" si="105"/>
        <v>100</v>
      </c>
    </row>
    <row r="293" spans="1:6">
      <c r="A293" t="s">
        <v>9</v>
      </c>
      <c r="B293">
        <v>145</v>
      </c>
      <c r="D293">
        <f t="shared" si="106"/>
        <v>145</v>
      </c>
      <c r="E293">
        <v>131</v>
      </c>
      <c r="F293" s="5">
        <f t="shared" si="105"/>
        <v>90.344827586206904</v>
      </c>
    </row>
    <row r="294" spans="1:6">
      <c r="A294" t="s">
        <v>53</v>
      </c>
      <c r="B294">
        <v>298</v>
      </c>
      <c r="C294">
        <v>-147</v>
      </c>
      <c r="D294">
        <f t="shared" si="106"/>
        <v>151</v>
      </c>
      <c r="E294">
        <v>151</v>
      </c>
      <c r="F294" s="5">
        <f t="shared" si="105"/>
        <v>100</v>
      </c>
    </row>
    <row r="295" spans="1:6">
      <c r="A295" t="s">
        <v>54</v>
      </c>
      <c r="D295">
        <f t="shared" si="106"/>
        <v>0</v>
      </c>
      <c r="F295" s="5"/>
    </row>
    <row r="296" spans="1:6">
      <c r="A296" t="s">
        <v>86</v>
      </c>
      <c r="D296">
        <f t="shared" si="106"/>
        <v>0</v>
      </c>
      <c r="F296" s="5"/>
    </row>
    <row r="297" spans="1:6">
      <c r="A297" t="s">
        <v>55</v>
      </c>
      <c r="D297">
        <f t="shared" si="106"/>
        <v>0</v>
      </c>
      <c r="F297" s="5"/>
    </row>
    <row r="298" spans="1:6">
      <c r="A298" t="s">
        <v>56</v>
      </c>
      <c r="C298">
        <v>2</v>
      </c>
      <c r="D298">
        <f t="shared" si="106"/>
        <v>2</v>
      </c>
      <c r="E298">
        <v>2</v>
      </c>
      <c r="F298" s="5">
        <f t="shared" si="105"/>
        <v>100</v>
      </c>
    </row>
    <row r="299" spans="1:6">
      <c r="A299" t="s">
        <v>57</v>
      </c>
      <c r="C299">
        <v>15</v>
      </c>
      <c r="D299">
        <f t="shared" si="106"/>
        <v>15</v>
      </c>
      <c r="E299">
        <v>15</v>
      </c>
      <c r="F299" s="5">
        <f t="shared" si="105"/>
        <v>100</v>
      </c>
    </row>
    <row r="300" spans="1:6">
      <c r="A300" t="s">
        <v>11</v>
      </c>
      <c r="F300" s="5"/>
    </row>
    <row r="301" spans="1:6">
      <c r="A301" t="s">
        <v>58</v>
      </c>
      <c r="B301">
        <v>139</v>
      </c>
      <c r="C301">
        <v>-77</v>
      </c>
      <c r="D301">
        <f t="shared" si="106"/>
        <v>62</v>
      </c>
      <c r="E301">
        <v>86</v>
      </c>
      <c r="F301" s="5">
        <f t="shared" si="105"/>
        <v>138.70967741935485</v>
      </c>
    </row>
    <row r="302" spans="1:6">
      <c r="A302" t="s">
        <v>12</v>
      </c>
      <c r="F302" s="5"/>
    </row>
    <row r="303" spans="1:6">
      <c r="A303" s="1" t="s">
        <v>13</v>
      </c>
      <c r="B303" s="1">
        <f t="shared" ref="B303" si="107">SUM(B291:B302)</f>
        <v>607</v>
      </c>
      <c r="C303" s="1">
        <f t="shared" ref="C303" si="108">SUM(C291:C302)</f>
        <v>-198</v>
      </c>
      <c r="D303" s="1">
        <f t="shared" ref="D303" si="109">SUM(D291:D302)</f>
        <v>409</v>
      </c>
      <c r="E303" s="1">
        <f>SUM(E291:E302)</f>
        <v>419</v>
      </c>
      <c r="F303" s="5">
        <f t="shared" si="105"/>
        <v>102.44498777506112</v>
      </c>
    </row>
    <row r="304" spans="1:6">
      <c r="A304" s="1" t="s">
        <v>14</v>
      </c>
      <c r="B304" s="1"/>
      <c r="C304" s="1"/>
      <c r="D304" s="1"/>
      <c r="E304" s="1"/>
      <c r="F304" s="5">
        <f t="shared" ref="F304:F311" si="110">SUM(B304:E304)</f>
        <v>0</v>
      </c>
    </row>
    <row r="305" spans="1:6">
      <c r="A305" s="2" t="s">
        <v>15</v>
      </c>
      <c r="B305" s="2"/>
      <c r="C305" s="2"/>
      <c r="D305" s="2"/>
      <c r="E305" s="2"/>
      <c r="F305" s="5">
        <f t="shared" si="110"/>
        <v>0</v>
      </c>
    </row>
    <row r="306" spans="1:6">
      <c r="A306" s="2" t="s">
        <v>17</v>
      </c>
      <c r="B306" s="2"/>
      <c r="C306" s="2"/>
      <c r="D306" s="2"/>
      <c r="E306" s="2"/>
      <c r="F306" s="5">
        <f t="shared" si="110"/>
        <v>0</v>
      </c>
    </row>
    <row r="307" spans="1:6">
      <c r="A307" s="2" t="s">
        <v>18</v>
      </c>
      <c r="B307" s="2"/>
      <c r="C307" s="2"/>
      <c r="D307" s="2"/>
      <c r="E307" s="2"/>
      <c r="F307" s="5">
        <f t="shared" si="110"/>
        <v>0</v>
      </c>
    </row>
    <row r="308" spans="1:6">
      <c r="A308" s="2" t="s">
        <v>19</v>
      </c>
      <c r="B308" s="2"/>
      <c r="C308" s="2"/>
      <c r="D308" s="2"/>
      <c r="E308" s="2"/>
      <c r="F308" s="5">
        <f t="shared" si="110"/>
        <v>0</v>
      </c>
    </row>
    <row r="309" spans="1:6">
      <c r="A309" s="1" t="s">
        <v>16</v>
      </c>
      <c r="B309" s="1"/>
      <c r="C309" s="1"/>
      <c r="D309" s="1"/>
      <c r="E309" s="1"/>
      <c r="F309" s="5">
        <f t="shared" si="110"/>
        <v>0</v>
      </c>
    </row>
    <row r="310" spans="1:6">
      <c r="A310" s="1" t="s">
        <v>20</v>
      </c>
      <c r="B310" s="1"/>
      <c r="C310" s="1"/>
      <c r="D310" s="1"/>
      <c r="E310" s="1"/>
      <c r="F310" s="5">
        <f t="shared" si="110"/>
        <v>0</v>
      </c>
    </row>
    <row r="311" spans="1:6">
      <c r="A311" s="1" t="s">
        <v>21</v>
      </c>
      <c r="B311" s="1"/>
      <c r="C311" s="1"/>
      <c r="D311" s="1"/>
      <c r="E311" s="1"/>
      <c r="F311" s="5">
        <f t="shared" si="110"/>
        <v>0</v>
      </c>
    </row>
    <row r="312" spans="1:6">
      <c r="A312" s="1" t="s">
        <v>22</v>
      </c>
      <c r="B312" s="1">
        <f>SUM(B290+B289+B303+B310+B309)</f>
        <v>2443</v>
      </c>
      <c r="C312" s="1">
        <f>SUM(C290+C289+C303+C310+C309)</f>
        <v>-164</v>
      </c>
      <c r="D312" s="1">
        <f>SUM(D290+D289+D303+D310+D309)</f>
        <v>2279</v>
      </c>
      <c r="E312" s="1">
        <f>SUM(E290+E289+E303+E310+E309+E311)</f>
        <v>2289</v>
      </c>
      <c r="F312" s="5">
        <f t="shared" ref="F312" si="111">SUM(E312/D312*100)</f>
        <v>100.43878894251866</v>
      </c>
    </row>
    <row r="313" spans="1:6">
      <c r="A313" s="1" t="s">
        <v>42</v>
      </c>
      <c r="B313" s="1"/>
      <c r="C313" s="1"/>
      <c r="D313" s="1"/>
      <c r="E313" s="1"/>
      <c r="F313" s="5">
        <f t="shared" ref="F313" si="112">SUM(B313:E313)</f>
        <v>0</v>
      </c>
    </row>
    <row r="314" spans="1:6">
      <c r="A314" s="1" t="s">
        <v>44</v>
      </c>
      <c r="B314" s="1">
        <f>SUM(B312:B313)</f>
        <v>2443</v>
      </c>
      <c r="C314" s="1">
        <f>SUM(C312:C313)</f>
        <v>-164</v>
      </c>
      <c r="D314" s="1">
        <f>SUM(D312:D313)</f>
        <v>2279</v>
      </c>
      <c r="E314" s="1">
        <f>SUM(E312:E313)</f>
        <v>2289</v>
      </c>
      <c r="F314" s="5">
        <f t="shared" ref="F314" si="113">SUM(E314/D314*100)</f>
        <v>100.43878894251866</v>
      </c>
    </row>
    <row r="315" spans="1:6">
      <c r="B315" s="1"/>
      <c r="C315" s="1"/>
      <c r="D315" s="1"/>
      <c r="E315" s="1"/>
      <c r="F315" s="5"/>
    </row>
    <row r="316" spans="1:6">
      <c r="A316" s="1"/>
      <c r="B316" s="1"/>
      <c r="C316" s="1"/>
      <c r="D316" s="1"/>
      <c r="E316" s="1"/>
      <c r="F316" s="5"/>
    </row>
    <row r="317" spans="1:6">
      <c r="A317" s="17" t="s">
        <v>97</v>
      </c>
      <c r="B317" s="17"/>
      <c r="C317" s="17"/>
      <c r="D317" s="19"/>
      <c r="E317" s="19" t="s">
        <v>70</v>
      </c>
    </row>
    <row r="318" spans="1:6">
      <c r="A318" s="1" t="s">
        <v>0</v>
      </c>
      <c r="B318" s="1" t="s">
        <v>75</v>
      </c>
      <c r="C318" s="1" t="s">
        <v>77</v>
      </c>
      <c r="D318" s="1" t="s">
        <v>76</v>
      </c>
      <c r="E318" s="1" t="s">
        <v>3</v>
      </c>
      <c r="F318" s="1" t="s">
        <v>80</v>
      </c>
    </row>
    <row r="319" spans="1:6">
      <c r="A319" t="s">
        <v>4</v>
      </c>
      <c r="B319">
        <v>1298</v>
      </c>
      <c r="C319">
        <v>544</v>
      </c>
      <c r="D319">
        <f t="shared" ref="D319" si="114">SUM(B319:C319)</f>
        <v>1842</v>
      </c>
      <c r="E319">
        <v>1842</v>
      </c>
      <c r="F319" s="5">
        <f>SUM(E319/D319*100)</f>
        <v>100</v>
      </c>
    </row>
    <row r="320" spans="1:6">
      <c r="A320" t="s">
        <v>46</v>
      </c>
      <c r="F320" s="5"/>
    </row>
    <row r="321" spans="1:6">
      <c r="A321" t="s">
        <v>47</v>
      </c>
      <c r="F321" s="5"/>
    </row>
    <row r="322" spans="1:6">
      <c r="A322" t="s">
        <v>50</v>
      </c>
      <c r="F322" s="5"/>
    </row>
    <row r="323" spans="1:6">
      <c r="A323" t="s">
        <v>5</v>
      </c>
      <c r="F323" s="5"/>
    </row>
    <row r="324" spans="1:6">
      <c r="A324" s="1" t="s">
        <v>6</v>
      </c>
      <c r="B324" s="1">
        <f t="shared" ref="B324" si="115">SUM(B319:B323)</f>
        <v>1298</v>
      </c>
      <c r="C324" s="1">
        <f t="shared" ref="C324" si="116">SUM(C319:C323)</f>
        <v>544</v>
      </c>
      <c r="D324" s="1">
        <f>SUM(D319:D323)</f>
        <v>1842</v>
      </c>
      <c r="E324" s="1">
        <f t="shared" ref="E324" si="117">SUM(E319:E323)</f>
        <v>1842</v>
      </c>
      <c r="F324" s="5">
        <f t="shared" ref="F324:F338" si="118">SUM(E324/D324*100)</f>
        <v>100</v>
      </c>
    </row>
    <row r="325" spans="1:6">
      <c r="A325" s="1" t="s">
        <v>7</v>
      </c>
      <c r="B325" s="1">
        <v>350</v>
      </c>
      <c r="C325" s="1">
        <v>56</v>
      </c>
      <c r="D325" s="1">
        <f t="shared" ref="D325:D329" si="119">SUM(B325:C325)</f>
        <v>406</v>
      </c>
      <c r="E325" s="1">
        <v>406</v>
      </c>
      <c r="F325" s="5">
        <f t="shared" si="118"/>
        <v>100</v>
      </c>
    </row>
    <row r="326" spans="1:6">
      <c r="A326" s="2" t="s">
        <v>51</v>
      </c>
      <c r="B326" s="2"/>
      <c r="C326" s="2">
        <v>38</v>
      </c>
      <c r="D326" s="2">
        <f t="shared" si="119"/>
        <v>38</v>
      </c>
      <c r="E326" s="2">
        <v>38</v>
      </c>
      <c r="F326" s="5">
        <f t="shared" si="118"/>
        <v>100</v>
      </c>
    </row>
    <row r="327" spans="1:6">
      <c r="A327" t="s">
        <v>52</v>
      </c>
      <c r="B327">
        <v>259</v>
      </c>
      <c r="D327">
        <f t="shared" si="119"/>
        <v>259</v>
      </c>
      <c r="E327">
        <v>244</v>
      </c>
      <c r="F327" s="5">
        <f t="shared" si="118"/>
        <v>94.208494208494216</v>
      </c>
    </row>
    <row r="328" spans="1:6">
      <c r="A328" t="s">
        <v>9</v>
      </c>
      <c r="B328">
        <v>174</v>
      </c>
      <c r="D328">
        <f t="shared" si="119"/>
        <v>174</v>
      </c>
      <c r="E328">
        <v>132</v>
      </c>
      <c r="F328" s="5">
        <f t="shared" si="118"/>
        <v>75.862068965517238</v>
      </c>
    </row>
    <row r="329" spans="1:6">
      <c r="A329" t="s">
        <v>53</v>
      </c>
      <c r="B329">
        <v>685</v>
      </c>
      <c r="C329">
        <v>243</v>
      </c>
      <c r="D329">
        <f t="shared" si="119"/>
        <v>928</v>
      </c>
      <c r="E329">
        <v>928</v>
      </c>
      <c r="F329" s="5">
        <f t="shared" si="118"/>
        <v>100</v>
      </c>
    </row>
    <row r="330" spans="1:6">
      <c r="A330" t="s">
        <v>54</v>
      </c>
      <c r="F330" s="5"/>
    </row>
    <row r="331" spans="1:6">
      <c r="A331" t="s">
        <v>86</v>
      </c>
      <c r="F331" s="5"/>
    </row>
    <row r="332" spans="1:6">
      <c r="A332" t="s">
        <v>55</v>
      </c>
      <c r="B332">
        <v>31</v>
      </c>
      <c r="C332">
        <v>-31</v>
      </c>
      <c r="F332" s="5"/>
    </row>
    <row r="333" spans="1:6">
      <c r="A333" t="s">
        <v>56</v>
      </c>
      <c r="C333">
        <v>19</v>
      </c>
      <c r="D333">
        <f t="shared" ref="D333:D337" si="120">SUM(B333:C333)</f>
        <v>19</v>
      </c>
      <c r="E333">
        <v>19</v>
      </c>
      <c r="F333" s="5">
        <f t="shared" si="118"/>
        <v>100</v>
      </c>
    </row>
    <row r="334" spans="1:6">
      <c r="A334" t="s">
        <v>57</v>
      </c>
      <c r="B334">
        <v>156</v>
      </c>
      <c r="C334">
        <v>-115</v>
      </c>
      <c r="D334">
        <f t="shared" si="120"/>
        <v>41</v>
      </c>
      <c r="E334">
        <v>41</v>
      </c>
      <c r="F334" s="5">
        <f t="shared" si="118"/>
        <v>100</v>
      </c>
    </row>
    <row r="335" spans="1:6">
      <c r="A335" t="s">
        <v>11</v>
      </c>
      <c r="C335">
        <v>1074</v>
      </c>
      <c r="D335">
        <f t="shared" si="120"/>
        <v>1074</v>
      </c>
      <c r="E335">
        <v>1101</v>
      </c>
      <c r="F335" s="5">
        <f t="shared" si="118"/>
        <v>102.51396648044692</v>
      </c>
    </row>
    <row r="336" spans="1:6">
      <c r="A336" t="s">
        <v>58</v>
      </c>
      <c r="B336">
        <v>370</v>
      </c>
      <c r="C336">
        <v>296</v>
      </c>
      <c r="D336">
        <f t="shared" si="120"/>
        <v>666</v>
      </c>
      <c r="E336">
        <v>666</v>
      </c>
      <c r="F336" s="5">
        <f t="shared" si="118"/>
        <v>100</v>
      </c>
    </row>
    <row r="337" spans="1:6">
      <c r="A337" t="s">
        <v>12</v>
      </c>
      <c r="B337">
        <v>884</v>
      </c>
      <c r="C337">
        <v>-884</v>
      </c>
      <c r="D337">
        <f t="shared" si="120"/>
        <v>0</v>
      </c>
      <c r="F337" s="5"/>
    </row>
    <row r="338" spans="1:6">
      <c r="A338" s="1" t="s">
        <v>13</v>
      </c>
      <c r="B338" s="1">
        <f t="shared" ref="B338" si="121">SUM(B326:B337)</f>
        <v>2559</v>
      </c>
      <c r="C338" s="1">
        <f t="shared" ref="C338" si="122">SUM(C326:C337)</f>
        <v>640</v>
      </c>
      <c r="D338" s="1">
        <f t="shared" ref="D338" si="123">SUM(D326:D337)</f>
        <v>3199</v>
      </c>
      <c r="E338" s="1">
        <f>SUM(E326:E337)</f>
        <v>3169</v>
      </c>
      <c r="F338" s="5">
        <f t="shared" si="118"/>
        <v>99.062206939668656</v>
      </c>
    </row>
    <row r="339" spans="1:6">
      <c r="A339" s="1" t="s">
        <v>14</v>
      </c>
      <c r="B339" s="1"/>
      <c r="C339" s="1"/>
      <c r="D339" s="1"/>
      <c r="E339" s="1"/>
      <c r="F339" s="5"/>
    </row>
    <row r="340" spans="1:6">
      <c r="A340" s="2" t="s">
        <v>15</v>
      </c>
      <c r="B340" s="2"/>
      <c r="C340" s="2"/>
      <c r="D340" s="2"/>
      <c r="E340" s="2"/>
      <c r="F340" s="5"/>
    </row>
    <row r="341" spans="1:6">
      <c r="A341" s="2" t="s">
        <v>17</v>
      </c>
      <c r="B341" s="2"/>
      <c r="C341" s="2"/>
      <c r="D341" s="2"/>
      <c r="E341" s="2"/>
      <c r="F341" s="5"/>
    </row>
    <row r="342" spans="1:6">
      <c r="A342" s="2" t="s">
        <v>18</v>
      </c>
      <c r="B342" s="2"/>
      <c r="C342" s="2"/>
      <c r="D342" s="2"/>
      <c r="E342" s="2"/>
      <c r="F342" s="5"/>
    </row>
    <row r="343" spans="1:6">
      <c r="A343" s="2" t="s">
        <v>19</v>
      </c>
      <c r="B343" s="2"/>
      <c r="C343" s="2"/>
      <c r="D343" s="2"/>
      <c r="E343" s="2"/>
      <c r="F343" s="5"/>
    </row>
    <row r="344" spans="1:6">
      <c r="A344" s="1" t="s">
        <v>16</v>
      </c>
      <c r="B344" s="1"/>
      <c r="C344" s="1"/>
      <c r="D344" s="1"/>
      <c r="E344" s="1"/>
      <c r="F344" s="5"/>
    </row>
    <row r="345" spans="1:6">
      <c r="A345" s="1" t="s">
        <v>20</v>
      </c>
      <c r="B345" s="1"/>
      <c r="C345" s="1"/>
      <c r="D345" s="1"/>
      <c r="E345" s="1"/>
      <c r="F345" s="5"/>
    </row>
    <row r="346" spans="1:6">
      <c r="A346" s="1" t="s">
        <v>21</v>
      </c>
      <c r="B346" s="1"/>
      <c r="C346" s="1"/>
      <c r="D346" s="1"/>
      <c r="E346" s="1"/>
      <c r="F346" s="5"/>
    </row>
    <row r="347" spans="1:6">
      <c r="A347" s="1" t="s">
        <v>22</v>
      </c>
      <c r="B347" s="1">
        <f>SUM(B325+B324+B338+B345+B344)</f>
        <v>4207</v>
      </c>
      <c r="C347" s="1">
        <f>SUM(C325+C324+C338+C345+C344)</f>
        <v>1240</v>
      </c>
      <c r="D347" s="1">
        <f>SUM(D325+D324+D338+D345+D344)</f>
        <v>5447</v>
      </c>
      <c r="E347" s="1">
        <f>SUM(E325+E324+E338+E345+E344+E346)</f>
        <v>5417</v>
      </c>
      <c r="F347" s="5">
        <f t="shared" ref="F347" si="124">SUM(E347/D347*100)</f>
        <v>99.449238112722611</v>
      </c>
    </row>
    <row r="348" spans="1:6">
      <c r="A348" s="1" t="s">
        <v>42</v>
      </c>
      <c r="B348" s="1"/>
      <c r="C348" s="1"/>
      <c r="D348" s="1"/>
      <c r="E348" s="1"/>
      <c r="F348" s="5"/>
    </row>
    <row r="349" spans="1:6">
      <c r="A349" s="1" t="s">
        <v>44</v>
      </c>
      <c r="B349" s="1">
        <f>SUM(B347:B348)</f>
        <v>4207</v>
      </c>
      <c r="C349" s="1">
        <f>SUM(C347:C348)</f>
        <v>1240</v>
      </c>
      <c r="D349" s="1">
        <f>SUM(D347:D348)</f>
        <v>5447</v>
      </c>
      <c r="E349" s="1">
        <f>SUM(E347:E348)</f>
        <v>5417</v>
      </c>
      <c r="F349" s="5">
        <f t="shared" ref="F349" si="125">SUM(E349/D349*100)</f>
        <v>99.449238112722611</v>
      </c>
    </row>
    <row r="352" spans="1:6">
      <c r="A352" s="17" t="s">
        <v>98</v>
      </c>
      <c r="B352" s="17"/>
      <c r="C352" s="17"/>
      <c r="D352" s="19"/>
      <c r="E352" s="19" t="s">
        <v>72</v>
      </c>
    </row>
    <row r="353" spans="1:6">
      <c r="A353" s="1" t="s">
        <v>0</v>
      </c>
      <c r="B353" s="1" t="s">
        <v>75</v>
      </c>
      <c r="C353" s="1" t="s">
        <v>77</v>
      </c>
      <c r="D353" s="1" t="s">
        <v>76</v>
      </c>
      <c r="E353" s="1" t="s">
        <v>3</v>
      </c>
      <c r="F353" s="1" t="s">
        <v>80</v>
      </c>
    </row>
    <row r="354" spans="1:6">
      <c r="A354" t="s">
        <v>4</v>
      </c>
      <c r="F354" s="5"/>
    </row>
    <row r="355" spans="1:6">
      <c r="A355" t="s">
        <v>46</v>
      </c>
      <c r="F355" s="5"/>
    </row>
    <row r="356" spans="1:6">
      <c r="A356" t="s">
        <v>47</v>
      </c>
      <c r="F356" s="5"/>
    </row>
    <row r="357" spans="1:6">
      <c r="A357" t="s">
        <v>50</v>
      </c>
      <c r="F357" s="5"/>
    </row>
    <row r="358" spans="1:6">
      <c r="A358" t="s">
        <v>5</v>
      </c>
      <c r="F358" s="5"/>
    </row>
    <row r="359" spans="1:6">
      <c r="A359" s="1" t="s">
        <v>6</v>
      </c>
      <c r="B359" s="1">
        <f t="shared" ref="B359" si="126">SUM(B354:B358)</f>
        <v>0</v>
      </c>
      <c r="C359" s="1">
        <f t="shared" ref="C359" si="127">SUM(C354:C358)</f>
        <v>0</v>
      </c>
      <c r="D359" s="1">
        <f>SUM(D354:D358)</f>
        <v>0</v>
      </c>
      <c r="E359" s="1">
        <f t="shared" ref="E359" si="128">SUM(E354:E358)</f>
        <v>0</v>
      </c>
      <c r="F359" s="5"/>
    </row>
    <row r="360" spans="1:6">
      <c r="A360" s="1" t="s">
        <v>7</v>
      </c>
      <c r="B360" s="1"/>
      <c r="C360" s="1"/>
      <c r="D360" s="1"/>
      <c r="E360" s="1"/>
      <c r="F360" s="5"/>
    </row>
    <row r="361" spans="1:6">
      <c r="A361" s="2" t="s">
        <v>51</v>
      </c>
      <c r="B361" s="2"/>
      <c r="C361" s="2"/>
      <c r="D361" s="2"/>
      <c r="E361" s="2"/>
      <c r="F361" s="5"/>
    </row>
    <row r="362" spans="1:6">
      <c r="A362" t="s">
        <v>52</v>
      </c>
      <c r="F362" s="5"/>
    </row>
    <row r="363" spans="1:6">
      <c r="A363" t="s">
        <v>9</v>
      </c>
      <c r="C363">
        <v>53</v>
      </c>
      <c r="D363">
        <f t="shared" ref="D363" si="129">SUM(B363:C363)</f>
        <v>53</v>
      </c>
      <c r="E363">
        <v>53</v>
      </c>
      <c r="F363" s="5">
        <f t="shared" ref="F363:F373" si="130">SUM(E363/D363*100)</f>
        <v>100</v>
      </c>
    </row>
    <row r="364" spans="1:6">
      <c r="A364" t="s">
        <v>53</v>
      </c>
      <c r="F364" s="5"/>
    </row>
    <row r="365" spans="1:6">
      <c r="A365" t="s">
        <v>54</v>
      </c>
      <c r="F365" s="5"/>
    </row>
    <row r="366" spans="1:6">
      <c r="A366" t="s">
        <v>86</v>
      </c>
      <c r="F366" s="5"/>
    </row>
    <row r="367" spans="1:6">
      <c r="A367" t="s">
        <v>55</v>
      </c>
      <c r="F367" s="5"/>
    </row>
    <row r="368" spans="1:6">
      <c r="A368" t="s">
        <v>56</v>
      </c>
      <c r="C368">
        <v>35</v>
      </c>
      <c r="D368">
        <f t="shared" ref="D368" si="131">SUM(B368:C368)</f>
        <v>35</v>
      </c>
      <c r="E368">
        <v>35</v>
      </c>
      <c r="F368" s="5">
        <f t="shared" si="130"/>
        <v>100</v>
      </c>
    </row>
    <row r="369" spans="1:6">
      <c r="A369" t="s">
        <v>57</v>
      </c>
      <c r="F369" s="5"/>
    </row>
    <row r="370" spans="1:6">
      <c r="A370" t="s">
        <v>11</v>
      </c>
      <c r="F370" s="5"/>
    </row>
    <row r="371" spans="1:6">
      <c r="A371" t="s">
        <v>58</v>
      </c>
      <c r="C371">
        <v>24</v>
      </c>
      <c r="D371">
        <f t="shared" ref="D371" si="132">SUM(B371:C371)</f>
        <v>24</v>
      </c>
      <c r="E371">
        <v>24</v>
      </c>
      <c r="F371" s="5">
        <f t="shared" si="130"/>
        <v>100</v>
      </c>
    </row>
    <row r="372" spans="1:6">
      <c r="A372" t="s">
        <v>12</v>
      </c>
      <c r="F372" s="5"/>
    </row>
    <row r="373" spans="1:6">
      <c r="A373" s="1" t="s">
        <v>13</v>
      </c>
      <c r="B373" s="1">
        <f t="shared" ref="B373" si="133">SUM(B361:B372)</f>
        <v>0</v>
      </c>
      <c r="C373" s="1">
        <f t="shared" ref="C373" si="134">SUM(C361:C372)</f>
        <v>112</v>
      </c>
      <c r="D373" s="1">
        <f t="shared" ref="D373" si="135">SUM(D361:D372)</f>
        <v>112</v>
      </c>
      <c r="E373" s="1">
        <f>SUM(E361:E372)</f>
        <v>112</v>
      </c>
      <c r="F373" s="5">
        <f t="shared" si="130"/>
        <v>100</v>
      </c>
    </row>
    <row r="374" spans="1:6">
      <c r="A374" s="1" t="s">
        <v>14</v>
      </c>
      <c r="B374" s="1"/>
      <c r="C374" s="1"/>
      <c r="D374" s="1"/>
      <c r="E374" s="1"/>
      <c r="F374" s="5"/>
    </row>
    <row r="375" spans="1:6">
      <c r="A375" s="2" t="s">
        <v>15</v>
      </c>
      <c r="B375" s="2"/>
      <c r="C375" s="2"/>
      <c r="D375" s="2"/>
      <c r="E375" s="2"/>
      <c r="F375" s="5"/>
    </row>
    <row r="376" spans="1:6">
      <c r="A376" s="2" t="s">
        <v>17</v>
      </c>
      <c r="B376" s="2"/>
      <c r="C376" s="2"/>
      <c r="D376" s="2"/>
      <c r="E376" s="2"/>
      <c r="F376" s="5"/>
    </row>
    <row r="377" spans="1:6">
      <c r="A377" s="2" t="s">
        <v>18</v>
      </c>
      <c r="B377" s="2"/>
      <c r="C377" s="2"/>
      <c r="D377" s="2"/>
      <c r="E377" s="2"/>
      <c r="F377" s="5"/>
    </row>
    <row r="378" spans="1:6">
      <c r="A378" s="2" t="s">
        <v>19</v>
      </c>
      <c r="B378" s="2"/>
      <c r="C378" s="2"/>
      <c r="D378" s="2"/>
      <c r="E378" s="2"/>
      <c r="F378" s="5"/>
    </row>
    <row r="379" spans="1:6">
      <c r="A379" s="1" t="s">
        <v>16</v>
      </c>
      <c r="B379" s="1"/>
      <c r="C379" s="1"/>
      <c r="D379" s="1"/>
      <c r="E379" s="1"/>
      <c r="F379" s="5"/>
    </row>
    <row r="380" spans="1:6">
      <c r="A380" s="1" t="s">
        <v>20</v>
      </c>
      <c r="B380" s="1"/>
      <c r="C380" s="1"/>
      <c r="D380" s="1"/>
      <c r="E380" s="1"/>
      <c r="F380" s="5"/>
    </row>
    <row r="381" spans="1:6">
      <c r="A381" s="1" t="s">
        <v>21</v>
      </c>
      <c r="B381" s="1"/>
      <c r="C381" s="1"/>
      <c r="D381" s="1"/>
      <c r="E381" s="1"/>
      <c r="F381" s="5"/>
    </row>
    <row r="382" spans="1:6">
      <c r="A382" s="1" t="s">
        <v>22</v>
      </c>
      <c r="B382" s="1">
        <f>SUM(B360+B359+B373+B380+B379)</f>
        <v>0</v>
      </c>
      <c r="C382" s="1">
        <f>SUM(C360+C359+C373+C380+C379)</f>
        <v>112</v>
      </c>
      <c r="D382" s="1">
        <f>SUM(D360+D359+D373+D380+D379)</f>
        <v>112</v>
      </c>
      <c r="E382" s="1">
        <f>SUM(E360+E359+E373+E380+E379+E381)</f>
        <v>112</v>
      </c>
      <c r="F382" s="5">
        <f t="shared" ref="F382" si="136">SUM(E382/D382*100)</f>
        <v>100</v>
      </c>
    </row>
    <row r="383" spans="1:6">
      <c r="A383" s="1" t="s">
        <v>42</v>
      </c>
      <c r="B383" s="1"/>
      <c r="C383" s="1"/>
      <c r="D383" s="1"/>
      <c r="E383" s="1"/>
      <c r="F383" s="5"/>
    </row>
    <row r="384" spans="1:6">
      <c r="A384" s="1" t="s">
        <v>44</v>
      </c>
      <c r="B384" s="1">
        <f>SUM(B382:B383)</f>
        <v>0</v>
      </c>
      <c r="C384" s="1">
        <f>SUM(C382:C383)</f>
        <v>112</v>
      </c>
      <c r="D384" s="1">
        <f>SUM(D382:D383)</f>
        <v>112</v>
      </c>
      <c r="E384" s="1">
        <f>SUM(E382:E383)</f>
        <v>112</v>
      </c>
      <c r="F384" s="5">
        <f t="shared" ref="F384" si="137">SUM(E384/D384*100)</f>
        <v>100</v>
      </c>
    </row>
    <row r="387" spans="1:6">
      <c r="A387" s="17" t="s">
        <v>99</v>
      </c>
      <c r="B387" s="17"/>
      <c r="C387" s="17"/>
      <c r="D387" s="19"/>
      <c r="E387" s="19" t="s">
        <v>67</v>
      </c>
    </row>
    <row r="388" spans="1:6">
      <c r="A388" s="1" t="s">
        <v>0</v>
      </c>
      <c r="B388" s="1" t="s">
        <v>75</v>
      </c>
      <c r="C388" s="1" t="s">
        <v>77</v>
      </c>
      <c r="D388" s="1" t="s">
        <v>76</v>
      </c>
      <c r="E388" s="1" t="s">
        <v>3</v>
      </c>
      <c r="F388" s="1" t="s">
        <v>80</v>
      </c>
    </row>
    <row r="389" spans="1:6">
      <c r="A389" t="s">
        <v>4</v>
      </c>
      <c r="B389">
        <v>703</v>
      </c>
      <c r="C389">
        <v>294</v>
      </c>
      <c r="D389">
        <f t="shared" ref="D389" si="138">SUM(B389:C389)</f>
        <v>997</v>
      </c>
      <c r="E389">
        <v>997</v>
      </c>
      <c r="F389" s="5">
        <f>SUM(E389/D389*100)</f>
        <v>100</v>
      </c>
    </row>
    <row r="390" spans="1:6">
      <c r="A390" t="s">
        <v>46</v>
      </c>
      <c r="F390" s="5"/>
    </row>
    <row r="391" spans="1:6">
      <c r="A391" t="s">
        <v>47</v>
      </c>
      <c r="F391" s="5"/>
    </row>
    <row r="392" spans="1:6">
      <c r="A392" t="s">
        <v>50</v>
      </c>
      <c r="F392" s="5"/>
    </row>
    <row r="393" spans="1:6">
      <c r="A393" t="s">
        <v>5</v>
      </c>
      <c r="F393" s="5"/>
    </row>
    <row r="394" spans="1:6">
      <c r="A394" s="1" t="s">
        <v>6</v>
      </c>
      <c r="B394" s="1">
        <f t="shared" ref="B394" si="139">SUM(B389:B393)</f>
        <v>703</v>
      </c>
      <c r="C394" s="1">
        <f t="shared" ref="C394" si="140">SUM(C389:C393)</f>
        <v>294</v>
      </c>
      <c r="D394" s="1">
        <f>SUM(D389:D393)</f>
        <v>997</v>
      </c>
      <c r="E394" s="1">
        <f t="shared" ref="E394" si="141">SUM(E389:E393)</f>
        <v>997</v>
      </c>
      <c r="F394" s="5">
        <f t="shared" ref="F394:F408" si="142">SUM(E394/D394*100)</f>
        <v>100</v>
      </c>
    </row>
    <row r="395" spans="1:6">
      <c r="A395" s="1" t="s">
        <v>7</v>
      </c>
      <c r="B395" s="1">
        <v>190</v>
      </c>
      <c r="C395" s="1">
        <v>82</v>
      </c>
      <c r="D395" s="1">
        <f t="shared" ref="D395:D400" si="143">SUM(B395:C395)</f>
        <v>272</v>
      </c>
      <c r="E395" s="1">
        <v>272</v>
      </c>
      <c r="F395" s="5">
        <f t="shared" si="142"/>
        <v>100</v>
      </c>
    </row>
    <row r="396" spans="1:6">
      <c r="A396" s="2" t="s">
        <v>51</v>
      </c>
      <c r="B396" s="2"/>
      <c r="C396" s="2"/>
      <c r="D396" s="2"/>
      <c r="E396" s="2"/>
      <c r="F396" s="5"/>
    </row>
    <row r="397" spans="1:6">
      <c r="A397" t="s">
        <v>52</v>
      </c>
      <c r="B397">
        <v>216</v>
      </c>
      <c r="D397">
        <f t="shared" si="143"/>
        <v>216</v>
      </c>
      <c r="E397">
        <v>56</v>
      </c>
      <c r="F397" s="5">
        <f t="shared" si="142"/>
        <v>25.925925925925924</v>
      </c>
    </row>
    <row r="398" spans="1:6">
      <c r="A398" t="s">
        <v>9</v>
      </c>
      <c r="B398">
        <v>13</v>
      </c>
      <c r="D398">
        <f t="shared" si="143"/>
        <v>13</v>
      </c>
      <c r="E398">
        <v>13</v>
      </c>
      <c r="F398" s="5">
        <f t="shared" si="142"/>
        <v>100</v>
      </c>
    </row>
    <row r="399" spans="1:6">
      <c r="A399" t="s">
        <v>53</v>
      </c>
      <c r="B399">
        <v>291</v>
      </c>
      <c r="C399">
        <v>-96</v>
      </c>
      <c r="D399">
        <f t="shared" si="143"/>
        <v>195</v>
      </c>
      <c r="E399">
        <v>195</v>
      </c>
      <c r="F399" s="5">
        <f t="shared" si="142"/>
        <v>100</v>
      </c>
    </row>
    <row r="400" spans="1:6">
      <c r="A400" t="s">
        <v>54</v>
      </c>
      <c r="B400">
        <v>3227</v>
      </c>
      <c r="C400">
        <v>420</v>
      </c>
      <c r="D400">
        <f t="shared" si="143"/>
        <v>3647</v>
      </c>
      <c r="E400">
        <v>2562</v>
      </c>
      <c r="F400" s="5">
        <f t="shared" si="142"/>
        <v>70.249520153550861</v>
      </c>
    </row>
    <row r="401" spans="1:6">
      <c r="A401" t="s">
        <v>86</v>
      </c>
      <c r="F401" s="5"/>
    </row>
    <row r="402" spans="1:6">
      <c r="A402" t="s">
        <v>55</v>
      </c>
      <c r="B402">
        <v>4</v>
      </c>
      <c r="C402">
        <v>-4</v>
      </c>
      <c r="F402" s="5"/>
    </row>
    <row r="403" spans="1:6">
      <c r="A403" t="s">
        <v>56</v>
      </c>
      <c r="F403" s="5"/>
    </row>
    <row r="404" spans="1:6">
      <c r="A404" t="s">
        <v>57</v>
      </c>
      <c r="C404">
        <v>2</v>
      </c>
      <c r="D404">
        <f t="shared" ref="D404:D406" si="144">SUM(B404:C404)</f>
        <v>2</v>
      </c>
      <c r="E404">
        <v>2</v>
      </c>
      <c r="F404" s="5">
        <f t="shared" si="142"/>
        <v>100</v>
      </c>
    </row>
    <row r="405" spans="1:6">
      <c r="A405" t="s">
        <v>11</v>
      </c>
      <c r="B405">
        <v>13</v>
      </c>
      <c r="D405">
        <f t="shared" si="144"/>
        <v>13</v>
      </c>
      <c r="F405" s="5"/>
    </row>
    <row r="406" spans="1:6">
      <c r="A406" t="s">
        <v>58</v>
      </c>
      <c r="B406">
        <v>1039</v>
      </c>
      <c r="C406">
        <v>-286</v>
      </c>
      <c r="D406">
        <f t="shared" si="144"/>
        <v>753</v>
      </c>
      <c r="E406">
        <v>753</v>
      </c>
      <c r="F406" s="5">
        <f t="shared" si="142"/>
        <v>100</v>
      </c>
    </row>
    <row r="407" spans="1:6">
      <c r="A407" t="s">
        <v>12</v>
      </c>
      <c r="D407">
        <f t="shared" ref="D407" si="145">SUM(B407:C407)</f>
        <v>0</v>
      </c>
      <c r="F407" s="5"/>
    </row>
    <row r="408" spans="1:6">
      <c r="A408" s="1" t="s">
        <v>13</v>
      </c>
      <c r="B408" s="1">
        <f t="shared" ref="B408" si="146">SUM(B396:B407)</f>
        <v>4803</v>
      </c>
      <c r="C408" s="1">
        <f t="shared" ref="C408" si="147">SUM(C396:C407)</f>
        <v>36</v>
      </c>
      <c r="D408" s="1">
        <f t="shared" ref="D408" si="148">SUM(D396:D407)</f>
        <v>4839</v>
      </c>
      <c r="E408" s="1">
        <f>SUM(E396:E407)</f>
        <v>3581</v>
      </c>
      <c r="F408" s="5">
        <f t="shared" si="142"/>
        <v>74.002893159743749</v>
      </c>
    </row>
    <row r="409" spans="1:6">
      <c r="A409" s="1" t="s">
        <v>14</v>
      </c>
      <c r="B409" s="1"/>
      <c r="C409" s="1">
        <v>10</v>
      </c>
      <c r="D409" s="1">
        <f t="shared" ref="D409" si="149">SUM(B409:C409)</f>
        <v>10</v>
      </c>
      <c r="E409" s="1">
        <v>10</v>
      </c>
      <c r="F409" s="5">
        <f t="shared" ref="F409" si="150">SUM(B409:E409)</f>
        <v>30</v>
      </c>
    </row>
    <row r="410" spans="1:6">
      <c r="A410" s="2" t="s">
        <v>15</v>
      </c>
      <c r="B410" s="2"/>
      <c r="C410" s="2"/>
      <c r="D410" s="2"/>
      <c r="E410" s="2"/>
      <c r="F410" s="5"/>
    </row>
    <row r="411" spans="1:6">
      <c r="A411" s="2" t="s">
        <v>17</v>
      </c>
      <c r="B411" s="2"/>
      <c r="C411" s="2"/>
      <c r="D411" s="2"/>
      <c r="E411" s="2"/>
      <c r="F411" s="5"/>
    </row>
    <row r="412" spans="1:6">
      <c r="A412" s="2" t="s">
        <v>18</v>
      </c>
      <c r="B412" s="2"/>
      <c r="C412" s="2"/>
      <c r="D412" s="2"/>
      <c r="E412" s="2"/>
      <c r="F412" s="5"/>
    </row>
    <row r="413" spans="1:6">
      <c r="A413" s="2" t="s">
        <v>19</v>
      </c>
      <c r="B413" s="2"/>
      <c r="C413" s="2"/>
      <c r="D413" s="2"/>
      <c r="E413" s="2"/>
      <c r="F413" s="5"/>
    </row>
    <row r="414" spans="1:6">
      <c r="A414" s="1" t="s">
        <v>16</v>
      </c>
      <c r="B414" s="1"/>
      <c r="C414" s="1"/>
      <c r="D414" s="1"/>
      <c r="E414" s="1"/>
      <c r="F414" s="5"/>
    </row>
    <row r="415" spans="1:6">
      <c r="A415" s="1" t="s">
        <v>20</v>
      </c>
      <c r="B415" s="1"/>
      <c r="C415" s="1"/>
      <c r="D415" s="1"/>
      <c r="E415" s="1"/>
      <c r="F415" s="5"/>
    </row>
    <row r="416" spans="1:6">
      <c r="A416" s="1" t="s">
        <v>21</v>
      </c>
      <c r="B416" s="1"/>
      <c r="C416" s="1"/>
      <c r="D416" s="1"/>
      <c r="E416" s="1"/>
      <c r="F416" s="5"/>
    </row>
    <row r="417" spans="1:6">
      <c r="A417" s="1" t="s">
        <v>22</v>
      </c>
      <c r="B417" s="1">
        <f>SUM(B395+B394+B408+B415+B414)</f>
        <v>5696</v>
      </c>
      <c r="C417" s="1">
        <f>SUM(C395+C394+C408+C415+C414)</f>
        <v>412</v>
      </c>
      <c r="D417" s="1">
        <f>SUM(D395+D394+D408+D415+D414)</f>
        <v>6108</v>
      </c>
      <c r="E417" s="1">
        <f>SUM(E395+E394+E408+E415+E414+E416+E409)</f>
        <v>4860</v>
      </c>
      <c r="F417" s="5">
        <f t="shared" ref="F417" si="151">SUM(E417/D417*100)</f>
        <v>79.56777996070727</v>
      </c>
    </row>
    <row r="418" spans="1:6">
      <c r="A418" s="1" t="s">
        <v>42</v>
      </c>
      <c r="B418" s="1"/>
      <c r="C418" s="1"/>
      <c r="D418" s="1"/>
      <c r="E418" s="1"/>
      <c r="F418" s="5">
        <f t="shared" ref="F418" si="152">SUM(B418:E418)</f>
        <v>0</v>
      </c>
    </row>
    <row r="419" spans="1:6">
      <c r="A419" s="1" t="s">
        <v>44</v>
      </c>
      <c r="B419" s="1">
        <f>SUM(B417:B418)</f>
        <v>5696</v>
      </c>
      <c r="C419" s="1">
        <f>SUM(C417:C418)</f>
        <v>412</v>
      </c>
      <c r="D419" s="1">
        <f>SUM(D417:D418)</f>
        <v>6108</v>
      </c>
      <c r="E419" s="1">
        <f>SUM(E417:E418)</f>
        <v>4860</v>
      </c>
      <c r="F419" s="5">
        <f t="shared" ref="F419" si="153">SUM(E419/D419*100)</f>
        <v>79.56777996070727</v>
      </c>
    </row>
    <row r="422" spans="1:6">
      <c r="A422" s="17" t="s">
        <v>100</v>
      </c>
      <c r="B422" s="17"/>
      <c r="C422" s="17"/>
      <c r="D422" s="19"/>
      <c r="E422" s="19" t="s">
        <v>68</v>
      </c>
    </row>
    <row r="423" spans="1:6">
      <c r="A423" s="1" t="s">
        <v>0</v>
      </c>
      <c r="B423" s="1" t="s">
        <v>75</v>
      </c>
      <c r="C423" s="1" t="s">
        <v>77</v>
      </c>
      <c r="D423" s="1" t="s">
        <v>76</v>
      </c>
      <c r="E423" s="1" t="s">
        <v>3</v>
      </c>
      <c r="F423" s="1" t="s">
        <v>80</v>
      </c>
    </row>
    <row r="424" spans="1:6">
      <c r="A424" t="s">
        <v>4</v>
      </c>
      <c r="B424">
        <v>1654</v>
      </c>
      <c r="C424">
        <v>910</v>
      </c>
      <c r="D424">
        <f t="shared" ref="D424" si="154">SUM(B424:C424)</f>
        <v>2564</v>
      </c>
      <c r="E424">
        <v>2564</v>
      </c>
      <c r="F424" s="5">
        <f>SUM(E424/D424*100)</f>
        <v>100</v>
      </c>
    </row>
    <row r="425" spans="1:6">
      <c r="A425" t="s">
        <v>46</v>
      </c>
      <c r="F425" s="5"/>
    </row>
    <row r="426" spans="1:6">
      <c r="A426" t="s">
        <v>47</v>
      </c>
      <c r="F426" s="5"/>
    </row>
    <row r="427" spans="1:6">
      <c r="A427" t="s">
        <v>50</v>
      </c>
      <c r="F427" s="5"/>
    </row>
    <row r="428" spans="1:6">
      <c r="A428" t="s">
        <v>5</v>
      </c>
      <c r="F428" s="5"/>
    </row>
    <row r="429" spans="1:6">
      <c r="A429" s="1" t="s">
        <v>6</v>
      </c>
      <c r="B429" s="1">
        <f t="shared" ref="B429" si="155">SUM(B424:B428)</f>
        <v>1654</v>
      </c>
      <c r="C429" s="1">
        <f t="shared" ref="C429" si="156">SUM(C424:C428)</f>
        <v>910</v>
      </c>
      <c r="D429" s="1">
        <f>SUM(D424:D428)</f>
        <v>2564</v>
      </c>
      <c r="E429" s="1">
        <f t="shared" ref="E429" si="157">SUM(E424:E428)</f>
        <v>2564</v>
      </c>
      <c r="F429" s="5">
        <f t="shared" ref="F429:F443" si="158">SUM(E429/D429*100)</f>
        <v>100</v>
      </c>
    </row>
    <row r="430" spans="1:6">
      <c r="A430" s="1" t="s">
        <v>7</v>
      </c>
      <c r="B430" s="1">
        <v>446</v>
      </c>
      <c r="C430" s="1">
        <v>253</v>
      </c>
      <c r="D430" s="1">
        <f t="shared" ref="D430:D435" si="159">SUM(B430:C430)</f>
        <v>699</v>
      </c>
      <c r="E430" s="1">
        <v>699</v>
      </c>
      <c r="F430" s="5">
        <f t="shared" si="158"/>
        <v>100</v>
      </c>
    </row>
    <row r="431" spans="1:6">
      <c r="A431" s="2" t="s">
        <v>51</v>
      </c>
      <c r="B431" s="2"/>
      <c r="C431" s="2"/>
      <c r="D431" s="2"/>
      <c r="E431" s="2"/>
      <c r="F431" s="5"/>
    </row>
    <row r="432" spans="1:6">
      <c r="A432" t="s">
        <v>52</v>
      </c>
      <c r="B432">
        <v>490</v>
      </c>
      <c r="D432">
        <f t="shared" si="159"/>
        <v>490</v>
      </c>
      <c r="E432">
        <v>145</v>
      </c>
      <c r="F432" s="5">
        <f t="shared" si="158"/>
        <v>29.591836734693878</v>
      </c>
    </row>
    <row r="433" spans="1:6">
      <c r="A433" t="s">
        <v>9</v>
      </c>
      <c r="B433">
        <v>30</v>
      </c>
      <c r="C433">
        <v>3</v>
      </c>
      <c r="D433">
        <f t="shared" si="159"/>
        <v>33</v>
      </c>
      <c r="E433">
        <v>33</v>
      </c>
      <c r="F433" s="5">
        <f t="shared" si="158"/>
        <v>100</v>
      </c>
    </row>
    <row r="434" spans="1:6">
      <c r="A434" t="s">
        <v>53</v>
      </c>
      <c r="B434">
        <v>662</v>
      </c>
      <c r="C434">
        <v>-101</v>
      </c>
      <c r="D434">
        <f t="shared" si="159"/>
        <v>561</v>
      </c>
      <c r="E434">
        <v>500</v>
      </c>
      <c r="F434" s="5">
        <f t="shared" si="158"/>
        <v>89.126559714795007</v>
      </c>
    </row>
    <row r="435" spans="1:6">
      <c r="A435" t="s">
        <v>54</v>
      </c>
      <c r="B435">
        <v>7598</v>
      </c>
      <c r="C435">
        <v>1000</v>
      </c>
      <c r="D435">
        <f t="shared" si="159"/>
        <v>8598</v>
      </c>
      <c r="E435">
        <v>6815</v>
      </c>
      <c r="F435" s="5">
        <f t="shared" si="158"/>
        <v>79.262619213770648</v>
      </c>
    </row>
    <row r="436" spans="1:6">
      <c r="A436" t="s">
        <v>86</v>
      </c>
      <c r="F436" s="5"/>
    </row>
    <row r="437" spans="1:6">
      <c r="A437" t="s">
        <v>55</v>
      </c>
      <c r="B437">
        <v>10</v>
      </c>
      <c r="C437">
        <v>-10</v>
      </c>
      <c r="D437">
        <f t="shared" ref="D437:D440" si="160">SUM(B437:C437)</f>
        <v>0</v>
      </c>
      <c r="F437" s="5"/>
    </row>
    <row r="438" spans="1:6">
      <c r="A438" t="s">
        <v>56</v>
      </c>
      <c r="F438" s="5"/>
    </row>
    <row r="439" spans="1:6">
      <c r="A439" t="s">
        <v>57</v>
      </c>
      <c r="C439">
        <v>4</v>
      </c>
      <c r="D439">
        <f t="shared" si="160"/>
        <v>4</v>
      </c>
      <c r="E439">
        <v>4</v>
      </c>
      <c r="F439" s="5">
        <f t="shared" si="158"/>
        <v>100</v>
      </c>
    </row>
    <row r="440" spans="1:6">
      <c r="A440" t="s">
        <v>11</v>
      </c>
      <c r="B440">
        <v>30</v>
      </c>
      <c r="D440">
        <f t="shared" si="160"/>
        <v>30</v>
      </c>
      <c r="F440" s="5"/>
    </row>
    <row r="441" spans="1:6">
      <c r="A441" t="s">
        <v>58</v>
      </c>
      <c r="B441">
        <v>2360</v>
      </c>
      <c r="C441">
        <v>-336</v>
      </c>
      <c r="D441">
        <f t="shared" ref="D441" si="161">SUM(B441:C441)</f>
        <v>2024</v>
      </c>
      <c r="E441">
        <v>2024</v>
      </c>
      <c r="F441" s="5">
        <f t="shared" si="158"/>
        <v>100</v>
      </c>
    </row>
    <row r="442" spans="1:6">
      <c r="A442" t="s">
        <v>12</v>
      </c>
      <c r="F442" s="5"/>
    </row>
    <row r="443" spans="1:6">
      <c r="A443" s="1" t="s">
        <v>13</v>
      </c>
      <c r="B443" s="1">
        <f t="shared" ref="B443" si="162">SUM(B431:B442)</f>
        <v>11180</v>
      </c>
      <c r="C443" s="1">
        <f t="shared" ref="C443" si="163">SUM(C431:C442)</f>
        <v>560</v>
      </c>
      <c r="D443" s="1">
        <f t="shared" ref="D443" si="164">SUM(D431:D442)</f>
        <v>11740</v>
      </c>
      <c r="E443" s="1">
        <f>SUM(E431:E442)</f>
        <v>9521</v>
      </c>
      <c r="F443" s="5">
        <f t="shared" si="158"/>
        <v>81.098807495741056</v>
      </c>
    </row>
    <row r="444" spans="1:6">
      <c r="A444" s="1" t="s">
        <v>14</v>
      </c>
      <c r="B444" s="1"/>
      <c r="C444" s="1"/>
      <c r="D444" s="1"/>
      <c r="E444" s="1"/>
      <c r="F444" s="5"/>
    </row>
    <row r="445" spans="1:6">
      <c r="A445" s="2" t="s">
        <v>15</v>
      </c>
      <c r="B445" s="2"/>
      <c r="C445" s="2"/>
      <c r="D445" s="2"/>
      <c r="E445" s="2"/>
      <c r="F445" s="5"/>
    </row>
    <row r="446" spans="1:6">
      <c r="A446" s="2" t="s">
        <v>17</v>
      </c>
      <c r="B446" s="2"/>
      <c r="C446" s="2"/>
      <c r="D446" s="2"/>
      <c r="E446" s="2"/>
      <c r="F446" s="5"/>
    </row>
    <row r="447" spans="1:6">
      <c r="A447" s="2" t="s">
        <v>18</v>
      </c>
      <c r="B447" s="2"/>
      <c r="C447" s="2"/>
      <c r="D447" s="2"/>
      <c r="E447" s="2"/>
      <c r="F447" s="5"/>
    </row>
    <row r="448" spans="1:6">
      <c r="A448" s="2" t="s">
        <v>19</v>
      </c>
      <c r="B448" s="2"/>
      <c r="C448" s="2"/>
      <c r="D448" s="2"/>
      <c r="E448" s="2"/>
      <c r="F448" s="5"/>
    </row>
    <row r="449" spans="1:6">
      <c r="A449" s="1" t="s">
        <v>16</v>
      </c>
      <c r="B449" s="1"/>
      <c r="C449" s="1"/>
      <c r="D449" s="1"/>
      <c r="E449" s="1"/>
      <c r="F449" s="5"/>
    </row>
    <row r="450" spans="1:6">
      <c r="A450" s="1" t="s">
        <v>20</v>
      </c>
      <c r="B450" s="1"/>
      <c r="C450" s="1"/>
      <c r="D450" s="1"/>
      <c r="E450" s="1"/>
      <c r="F450" s="5"/>
    </row>
    <row r="451" spans="1:6">
      <c r="A451" s="1" t="s">
        <v>21</v>
      </c>
      <c r="B451" s="1"/>
      <c r="C451" s="1"/>
      <c r="D451" s="1"/>
      <c r="E451" s="1"/>
      <c r="F451" s="5"/>
    </row>
    <row r="452" spans="1:6">
      <c r="A452" s="1" t="s">
        <v>22</v>
      </c>
      <c r="B452" s="1">
        <f>SUM(B430+B429+B443+B450+B449)</f>
        <v>13280</v>
      </c>
      <c r="C452" s="1">
        <f>SUM(C430+C429+C443+C450+C449)</f>
        <v>1723</v>
      </c>
      <c r="D452" s="1">
        <f>SUM(D430+D429+D443+D450+D449)</f>
        <v>15003</v>
      </c>
      <c r="E452" s="1">
        <f>SUM(E430+E429+E443+E450+E449+E451+E444)</f>
        <v>12784</v>
      </c>
      <c r="F452" s="5">
        <f t="shared" ref="F452" si="165">SUM(E452/D452*100)</f>
        <v>85.209624741718329</v>
      </c>
    </row>
    <row r="453" spans="1:6">
      <c r="A453" s="1" t="s">
        <v>42</v>
      </c>
      <c r="B453" s="1"/>
      <c r="C453" s="1"/>
      <c r="D453" s="1"/>
      <c r="E453" s="1"/>
      <c r="F453" s="5"/>
    </row>
    <row r="454" spans="1:6">
      <c r="A454" s="1" t="s">
        <v>44</v>
      </c>
      <c r="B454" s="1">
        <f>SUM(B452:B453)</f>
        <v>13280</v>
      </c>
      <c r="C454" s="1">
        <f>SUM(C452:C453)</f>
        <v>1723</v>
      </c>
      <c r="D454" s="1">
        <f>SUM(D452:D453)</f>
        <v>15003</v>
      </c>
      <c r="E454" s="1">
        <f>SUM(E452:E453)</f>
        <v>12784</v>
      </c>
      <c r="F454" s="5">
        <f t="shared" ref="F454" si="166">SUM(E454/D454*100)</f>
        <v>85.209624741718329</v>
      </c>
    </row>
    <row r="457" spans="1:6">
      <c r="A457" s="17" t="s">
        <v>101</v>
      </c>
      <c r="B457" s="17"/>
      <c r="C457" s="17"/>
      <c r="D457" s="19"/>
      <c r="E457" s="19" t="s">
        <v>102</v>
      </c>
    </row>
    <row r="458" spans="1:6">
      <c r="A458" s="1" t="s">
        <v>0</v>
      </c>
      <c r="B458" s="1" t="s">
        <v>75</v>
      </c>
      <c r="C458" s="1" t="s">
        <v>77</v>
      </c>
      <c r="D458" s="1" t="s">
        <v>76</v>
      </c>
      <c r="E458" s="1" t="s">
        <v>3</v>
      </c>
      <c r="F458" s="1" t="s">
        <v>80</v>
      </c>
    </row>
    <row r="459" spans="1:6">
      <c r="A459" t="s">
        <v>4</v>
      </c>
      <c r="F459" s="5"/>
    </row>
    <row r="460" spans="1:6">
      <c r="A460" t="s">
        <v>46</v>
      </c>
      <c r="F460" s="5"/>
    </row>
    <row r="461" spans="1:6">
      <c r="A461" t="s">
        <v>47</v>
      </c>
      <c r="F461" s="5"/>
    </row>
    <row r="462" spans="1:6">
      <c r="A462" t="s">
        <v>50</v>
      </c>
      <c r="F462" s="5"/>
    </row>
    <row r="463" spans="1:6">
      <c r="A463" t="s">
        <v>5</v>
      </c>
      <c r="F463" s="5"/>
    </row>
    <row r="464" spans="1:6">
      <c r="A464" s="1" t="s">
        <v>6</v>
      </c>
      <c r="B464" s="1">
        <f t="shared" ref="B464" si="167">SUM(B459:B463)</f>
        <v>0</v>
      </c>
      <c r="C464" s="1">
        <f t="shared" ref="C464" si="168">SUM(C459:C463)</f>
        <v>0</v>
      </c>
      <c r="D464" s="1">
        <f>SUM(D459:D463)</f>
        <v>0</v>
      </c>
      <c r="E464" s="1">
        <f t="shared" ref="E464" si="169">SUM(E459:E463)</f>
        <v>0</v>
      </c>
      <c r="F464" s="5"/>
    </row>
    <row r="465" spans="1:6">
      <c r="A465" s="1" t="s">
        <v>7</v>
      </c>
      <c r="B465" s="1"/>
      <c r="C465" s="1"/>
      <c r="D465" s="1"/>
      <c r="E465" s="1"/>
      <c r="F465" s="5"/>
    </row>
    <row r="466" spans="1:6">
      <c r="A466" s="2" t="s">
        <v>51</v>
      </c>
      <c r="B466" s="2"/>
      <c r="C466" s="2"/>
      <c r="D466" s="2"/>
      <c r="E466" s="2"/>
      <c r="F466" s="5"/>
    </row>
    <row r="467" spans="1:6">
      <c r="A467" t="s">
        <v>52</v>
      </c>
      <c r="F467" s="5"/>
    </row>
    <row r="468" spans="1:6">
      <c r="A468" t="s">
        <v>9</v>
      </c>
      <c r="F468" s="5"/>
    </row>
    <row r="469" spans="1:6">
      <c r="A469" t="s">
        <v>53</v>
      </c>
      <c r="F469" s="5"/>
    </row>
    <row r="470" spans="1:6">
      <c r="A470" t="s">
        <v>54</v>
      </c>
      <c r="F470" s="5"/>
    </row>
    <row r="471" spans="1:6">
      <c r="A471" t="s">
        <v>86</v>
      </c>
      <c r="F471" s="5"/>
    </row>
    <row r="472" spans="1:6">
      <c r="A472" t="s">
        <v>55</v>
      </c>
      <c r="F472" s="5"/>
    </row>
    <row r="473" spans="1:6">
      <c r="A473" t="s">
        <v>56</v>
      </c>
      <c r="F473" s="5"/>
    </row>
    <row r="474" spans="1:6">
      <c r="A474" t="s">
        <v>57</v>
      </c>
      <c r="F474" s="5"/>
    </row>
    <row r="475" spans="1:6">
      <c r="A475" t="s">
        <v>11</v>
      </c>
      <c r="F475" s="5"/>
    </row>
    <row r="476" spans="1:6">
      <c r="A476" t="s">
        <v>58</v>
      </c>
      <c r="F476" s="5"/>
    </row>
    <row r="477" spans="1:6">
      <c r="A477" t="s">
        <v>12</v>
      </c>
      <c r="F477" s="5"/>
    </row>
    <row r="478" spans="1:6">
      <c r="A478" s="1" t="s">
        <v>13</v>
      </c>
      <c r="B478" s="1">
        <f t="shared" ref="B478" si="170">SUM(B466:B477)</f>
        <v>0</v>
      </c>
      <c r="C478" s="1">
        <f t="shared" ref="C478" si="171">SUM(C466:C477)</f>
        <v>0</v>
      </c>
      <c r="D478" s="1">
        <f t="shared" ref="D478" si="172">SUM(D466:D477)</f>
        <v>0</v>
      </c>
      <c r="E478" s="1">
        <f>SUM(E466:E477)</f>
        <v>0</v>
      </c>
      <c r="F478" s="5"/>
    </row>
    <row r="479" spans="1:6">
      <c r="A479" s="1" t="s">
        <v>14</v>
      </c>
      <c r="B479" s="1">
        <v>60</v>
      </c>
      <c r="C479" s="1">
        <v>30</v>
      </c>
      <c r="D479" s="1">
        <f t="shared" ref="D479" si="173">SUM(B479:C479)</f>
        <v>90</v>
      </c>
      <c r="E479" s="1">
        <v>90</v>
      </c>
      <c r="F479" s="5">
        <f t="shared" ref="F479" si="174">SUM(E479/D479*100)</f>
        <v>100</v>
      </c>
    </row>
    <row r="480" spans="1:6">
      <c r="A480" s="2" t="s">
        <v>15</v>
      </c>
      <c r="B480" s="2"/>
      <c r="C480" s="2"/>
      <c r="D480" s="2"/>
      <c r="E480" s="2"/>
      <c r="F480" s="5"/>
    </row>
    <row r="481" spans="1:6">
      <c r="A481" s="2" t="s">
        <v>17</v>
      </c>
      <c r="B481" s="2"/>
      <c r="C481" s="2"/>
      <c r="D481" s="2"/>
      <c r="E481" s="2"/>
      <c r="F481" s="5"/>
    </row>
    <row r="482" spans="1:6">
      <c r="A482" s="2" t="s">
        <v>18</v>
      </c>
      <c r="B482" s="2"/>
      <c r="C482" s="2"/>
      <c r="D482" s="2"/>
      <c r="E482" s="2"/>
      <c r="F482" s="5"/>
    </row>
    <row r="483" spans="1:6">
      <c r="A483" s="2" t="s">
        <v>19</v>
      </c>
      <c r="B483" s="2"/>
      <c r="C483" s="2"/>
      <c r="D483" s="2"/>
      <c r="E483" s="2"/>
      <c r="F483" s="5"/>
    </row>
    <row r="484" spans="1:6">
      <c r="A484" s="1" t="s">
        <v>16</v>
      </c>
      <c r="B484" s="1"/>
      <c r="C484" s="1"/>
      <c r="D484" s="1"/>
      <c r="E484" s="1"/>
      <c r="F484" s="5"/>
    </row>
    <row r="485" spans="1:6">
      <c r="A485" s="1" t="s">
        <v>20</v>
      </c>
      <c r="B485" s="1"/>
      <c r="C485" s="1"/>
      <c r="D485" s="1"/>
      <c r="E485" s="1"/>
      <c r="F485" s="5"/>
    </row>
    <row r="486" spans="1:6">
      <c r="A486" s="1" t="s">
        <v>21</v>
      </c>
      <c r="B486" s="1"/>
      <c r="C486" s="1"/>
      <c r="D486" s="1"/>
      <c r="E486" s="1"/>
      <c r="F486" s="5"/>
    </row>
    <row r="487" spans="1:6">
      <c r="A487" s="1" t="s">
        <v>22</v>
      </c>
      <c r="B487" s="1">
        <f t="shared" ref="B487:D487" si="175">SUM(B465+B464+B478+B485+B484+B486+B479)</f>
        <v>60</v>
      </c>
      <c r="C487" s="1">
        <f t="shared" si="175"/>
        <v>30</v>
      </c>
      <c r="D487" s="1">
        <f t="shared" si="175"/>
        <v>90</v>
      </c>
      <c r="E487" s="1">
        <f>SUM(E465+E464+E478+E485+E484+E486+E479)</f>
        <v>90</v>
      </c>
      <c r="F487" s="5">
        <f t="shared" ref="F487" si="176">SUM(E487/D487*100)</f>
        <v>100</v>
      </c>
    </row>
    <row r="488" spans="1:6">
      <c r="A488" s="1" t="s">
        <v>42</v>
      </c>
      <c r="B488" s="1"/>
      <c r="C488" s="1"/>
      <c r="D488" s="1"/>
      <c r="E488" s="1"/>
      <c r="F488" s="5"/>
    </row>
    <row r="489" spans="1:6">
      <c r="A489" s="1" t="s">
        <v>44</v>
      </c>
      <c r="B489" s="1">
        <f>SUM(B487:B488)</f>
        <v>60</v>
      </c>
      <c r="C489" s="1">
        <f>SUM(C487:C488)</f>
        <v>30</v>
      </c>
      <c r="D489" s="1">
        <f>SUM(D487:D488)</f>
        <v>90</v>
      </c>
      <c r="E489" s="1">
        <f>SUM(E487:E488)</f>
        <v>90</v>
      </c>
      <c r="F489" s="5">
        <f t="shared" ref="F489" si="177">SUM(E489/D489*100)</f>
        <v>100</v>
      </c>
    </row>
    <row r="492" spans="1:6">
      <c r="A492" s="17" t="s">
        <v>103</v>
      </c>
      <c r="B492" s="17"/>
      <c r="C492" s="17"/>
      <c r="D492" s="19"/>
      <c r="E492" s="19" t="s">
        <v>104</v>
      </c>
    </row>
    <row r="493" spans="1:6">
      <c r="A493" s="1" t="s">
        <v>0</v>
      </c>
      <c r="B493" s="1" t="s">
        <v>75</v>
      </c>
      <c r="C493" s="1" t="s">
        <v>77</v>
      </c>
      <c r="D493" s="1" t="s">
        <v>76</v>
      </c>
      <c r="E493" s="1" t="s">
        <v>3</v>
      </c>
      <c r="F493" s="1" t="s">
        <v>80</v>
      </c>
    </row>
    <row r="494" spans="1:6">
      <c r="A494" t="s">
        <v>4</v>
      </c>
      <c r="F494" s="5"/>
    </row>
    <row r="495" spans="1:6">
      <c r="A495" t="s">
        <v>46</v>
      </c>
      <c r="F495" s="5"/>
    </row>
    <row r="496" spans="1:6">
      <c r="A496" t="s">
        <v>47</v>
      </c>
      <c r="F496" s="5"/>
    </row>
    <row r="497" spans="1:6">
      <c r="A497" t="s">
        <v>50</v>
      </c>
      <c r="F497" s="5"/>
    </row>
    <row r="498" spans="1:6">
      <c r="A498" t="s">
        <v>5</v>
      </c>
      <c r="F498" s="5"/>
    </row>
    <row r="499" spans="1:6">
      <c r="A499" s="1" t="s">
        <v>6</v>
      </c>
      <c r="B499" s="1">
        <f t="shared" ref="B499" si="178">SUM(B494:B498)</f>
        <v>0</v>
      </c>
      <c r="C499" s="1">
        <f t="shared" ref="C499" si="179">SUM(C494:C498)</f>
        <v>0</v>
      </c>
      <c r="D499" s="1">
        <f>SUM(D494:D498)</f>
        <v>0</v>
      </c>
      <c r="E499" s="1">
        <f t="shared" ref="E499" si="180">SUM(E494:E498)</f>
        <v>0</v>
      </c>
      <c r="F499" s="5"/>
    </row>
    <row r="500" spans="1:6">
      <c r="A500" s="1" t="s">
        <v>7</v>
      </c>
      <c r="B500" s="1"/>
      <c r="C500" s="1"/>
      <c r="D500" s="1"/>
      <c r="E500" s="1"/>
      <c r="F500" s="5"/>
    </row>
    <row r="501" spans="1:6">
      <c r="A501" s="2" t="s">
        <v>51</v>
      </c>
      <c r="B501" s="2"/>
      <c r="C501" s="2"/>
      <c r="D501" s="2"/>
      <c r="E501" s="2"/>
      <c r="F501" s="5"/>
    </row>
    <row r="502" spans="1:6">
      <c r="A502" t="s">
        <v>52</v>
      </c>
      <c r="F502" s="5"/>
    </row>
    <row r="503" spans="1:6">
      <c r="A503" t="s">
        <v>9</v>
      </c>
      <c r="C503">
        <v>50</v>
      </c>
      <c r="D503">
        <f t="shared" ref="D503" si="181">SUM(B503:C503)</f>
        <v>50</v>
      </c>
      <c r="E503">
        <v>74</v>
      </c>
      <c r="F503" s="5">
        <f t="shared" ref="F503:F513" si="182">SUM(E503/D503*100)</f>
        <v>148</v>
      </c>
    </row>
    <row r="504" spans="1:6">
      <c r="A504" t="s">
        <v>53</v>
      </c>
      <c r="F504" s="5"/>
    </row>
    <row r="505" spans="1:6">
      <c r="A505" t="s">
        <v>54</v>
      </c>
      <c r="F505" s="5"/>
    </row>
    <row r="506" spans="1:6">
      <c r="A506" t="s">
        <v>86</v>
      </c>
      <c r="F506" s="5"/>
    </row>
    <row r="507" spans="1:6">
      <c r="A507" t="s">
        <v>55</v>
      </c>
      <c r="F507" s="5"/>
    </row>
    <row r="508" spans="1:6">
      <c r="A508" t="s">
        <v>56</v>
      </c>
      <c r="F508" s="5"/>
    </row>
    <row r="509" spans="1:6">
      <c r="A509" t="s">
        <v>57</v>
      </c>
      <c r="F509" s="5"/>
    </row>
    <row r="510" spans="1:6">
      <c r="A510" t="s">
        <v>11</v>
      </c>
      <c r="F510" s="5"/>
    </row>
    <row r="511" spans="1:6">
      <c r="A511" t="s">
        <v>58</v>
      </c>
      <c r="C511">
        <v>20</v>
      </c>
      <c r="D511">
        <f t="shared" ref="D511" si="183">SUM(B511:C511)</f>
        <v>20</v>
      </c>
      <c r="E511">
        <v>20</v>
      </c>
      <c r="F511" s="5">
        <f t="shared" si="182"/>
        <v>100</v>
      </c>
    </row>
    <row r="512" spans="1:6">
      <c r="A512" t="s">
        <v>12</v>
      </c>
      <c r="F512" s="5"/>
    </row>
    <row r="513" spans="1:6">
      <c r="A513" s="1" t="s">
        <v>13</v>
      </c>
      <c r="B513" s="1">
        <f t="shared" ref="B513" si="184">SUM(B501:B512)</f>
        <v>0</v>
      </c>
      <c r="C513" s="1">
        <v>94</v>
      </c>
      <c r="D513" s="1">
        <v>94</v>
      </c>
      <c r="E513" s="1">
        <f>SUM(E501:E512)</f>
        <v>94</v>
      </c>
      <c r="F513" s="5">
        <f t="shared" si="182"/>
        <v>100</v>
      </c>
    </row>
    <row r="514" spans="1:6">
      <c r="A514" s="1" t="s">
        <v>14</v>
      </c>
      <c r="B514" s="1"/>
      <c r="C514" s="1"/>
      <c r="D514" s="1"/>
      <c r="E514" s="1"/>
      <c r="F514" s="5"/>
    </row>
    <row r="515" spans="1:6">
      <c r="A515" s="2" t="s">
        <v>15</v>
      </c>
      <c r="B515" s="2"/>
      <c r="C515" s="2"/>
      <c r="D515" s="2"/>
      <c r="E515" s="2"/>
      <c r="F515" s="5"/>
    </row>
    <row r="516" spans="1:6">
      <c r="A516" s="2" t="s">
        <v>17</v>
      </c>
      <c r="B516" s="2"/>
      <c r="C516" s="2"/>
      <c r="D516" s="2"/>
      <c r="E516" s="2"/>
      <c r="F516" s="5"/>
    </row>
    <row r="517" spans="1:6">
      <c r="A517" s="2" t="s">
        <v>18</v>
      </c>
      <c r="B517" s="2"/>
      <c r="C517" s="2"/>
      <c r="D517" s="2"/>
      <c r="E517" s="2"/>
      <c r="F517" s="5"/>
    </row>
    <row r="518" spans="1:6">
      <c r="A518" s="2" t="s">
        <v>19</v>
      </c>
      <c r="B518" s="2"/>
      <c r="C518" s="2"/>
      <c r="D518" s="2"/>
      <c r="E518" s="2"/>
      <c r="F518" s="5"/>
    </row>
    <row r="519" spans="1:6">
      <c r="A519" s="1" t="s">
        <v>16</v>
      </c>
      <c r="B519" s="1"/>
      <c r="C519" s="1"/>
      <c r="D519" s="1"/>
      <c r="E519" s="1"/>
      <c r="F519" s="5"/>
    </row>
    <row r="520" spans="1:6">
      <c r="A520" s="1" t="s">
        <v>20</v>
      </c>
      <c r="B520" s="1"/>
      <c r="C520" s="1"/>
      <c r="D520" s="1"/>
      <c r="E520" s="1"/>
      <c r="F520" s="5"/>
    </row>
    <row r="521" spans="1:6">
      <c r="A521" s="1" t="s">
        <v>21</v>
      </c>
      <c r="B521" s="1"/>
      <c r="C521" s="1"/>
      <c r="D521" s="1"/>
      <c r="E521" s="1"/>
      <c r="F521" s="5"/>
    </row>
    <row r="522" spans="1:6">
      <c r="A522" s="1" t="s">
        <v>22</v>
      </c>
      <c r="B522" s="1">
        <f>SUM(B500+B499+B513+B520+B519)</f>
        <v>0</v>
      </c>
      <c r="C522" s="1">
        <f>SUM(C500+C499+C513+C520+C519)</f>
        <v>94</v>
      </c>
      <c r="D522" s="1">
        <f>SUM(D500+D499+D513+D520+D519)</f>
        <v>94</v>
      </c>
      <c r="E522" s="1">
        <f>SUM(E500+E499+E513+E520+E519+E521+E514)</f>
        <v>94</v>
      </c>
      <c r="F522" s="5">
        <f t="shared" ref="F522" si="185">SUM(E522/D522*100)</f>
        <v>100</v>
      </c>
    </row>
    <row r="523" spans="1:6">
      <c r="A523" s="1" t="s">
        <v>42</v>
      </c>
      <c r="B523" s="1"/>
      <c r="C523" s="1"/>
      <c r="D523" s="1"/>
      <c r="E523" s="1"/>
      <c r="F523" s="5">
        <f t="shared" ref="F523" si="186">SUM(B523:E523)</f>
        <v>0</v>
      </c>
    </row>
    <row r="524" spans="1:6">
      <c r="A524" s="1" t="s">
        <v>44</v>
      </c>
      <c r="B524" s="1">
        <f>SUM(B522:B523)</f>
        <v>0</v>
      </c>
      <c r="C524" s="1">
        <f>SUM(C522:C523)</f>
        <v>94</v>
      </c>
      <c r="D524" s="1">
        <f>SUM(D522:D523)</f>
        <v>94</v>
      </c>
      <c r="E524" s="1">
        <f>SUM(E522:E523)</f>
        <v>94</v>
      </c>
      <c r="F524" s="5">
        <f t="shared" ref="F524" si="187">SUM(E524/D524*100)</f>
        <v>100</v>
      </c>
    </row>
    <row r="527" spans="1:6">
      <c r="A527" s="17" t="s">
        <v>105</v>
      </c>
      <c r="B527" s="17"/>
      <c r="C527" s="17"/>
      <c r="D527" s="19"/>
      <c r="E527" s="19" t="s">
        <v>106</v>
      </c>
    </row>
    <row r="528" spans="1:6">
      <c r="A528" s="1" t="s">
        <v>0</v>
      </c>
      <c r="B528" s="1" t="s">
        <v>75</v>
      </c>
      <c r="C528" s="1" t="s">
        <v>77</v>
      </c>
      <c r="D528" s="1" t="s">
        <v>76</v>
      </c>
      <c r="E528" s="1" t="s">
        <v>3</v>
      </c>
      <c r="F528" s="1" t="s">
        <v>80</v>
      </c>
    </row>
    <row r="529" spans="1:6">
      <c r="A529" t="s">
        <v>4</v>
      </c>
      <c r="F529" s="5"/>
    </row>
    <row r="530" spans="1:6">
      <c r="A530" t="s">
        <v>46</v>
      </c>
      <c r="F530" s="5"/>
    </row>
    <row r="531" spans="1:6">
      <c r="A531" t="s">
        <v>47</v>
      </c>
      <c r="F531" s="5"/>
    </row>
    <row r="532" spans="1:6">
      <c r="A532" t="s">
        <v>50</v>
      </c>
      <c r="F532" s="5"/>
    </row>
    <row r="533" spans="1:6">
      <c r="A533" t="s">
        <v>5</v>
      </c>
      <c r="F533" s="5"/>
    </row>
    <row r="534" spans="1:6">
      <c r="A534" s="1" t="s">
        <v>6</v>
      </c>
      <c r="B534" s="1">
        <f t="shared" ref="B534" si="188">SUM(B529:B533)</f>
        <v>0</v>
      </c>
      <c r="C534" s="1">
        <f t="shared" ref="C534" si="189">SUM(C529:C533)</f>
        <v>0</v>
      </c>
      <c r="D534" s="1">
        <f>SUM(D529:D533)</f>
        <v>0</v>
      </c>
      <c r="E534" s="1">
        <f t="shared" ref="E534" si="190">SUM(E529:E533)</f>
        <v>0</v>
      </c>
      <c r="F534" s="5"/>
    </row>
    <row r="535" spans="1:6">
      <c r="A535" s="1" t="s">
        <v>7</v>
      </c>
      <c r="B535" s="1"/>
      <c r="C535" s="1"/>
      <c r="D535" s="1"/>
      <c r="E535" s="1"/>
      <c r="F535" s="5"/>
    </row>
    <row r="536" spans="1:6">
      <c r="A536" s="2" t="s">
        <v>51</v>
      </c>
      <c r="B536" s="2"/>
      <c r="C536" s="2"/>
      <c r="D536" s="2"/>
      <c r="E536" s="2"/>
      <c r="F536" s="5"/>
    </row>
    <row r="537" spans="1:6">
      <c r="A537" t="s">
        <v>52</v>
      </c>
      <c r="F537" s="5"/>
    </row>
    <row r="538" spans="1:6">
      <c r="A538" t="s">
        <v>9</v>
      </c>
      <c r="F538" s="5"/>
    </row>
    <row r="539" spans="1:6">
      <c r="A539" t="s">
        <v>53</v>
      </c>
      <c r="F539" s="5"/>
    </row>
    <row r="540" spans="1:6">
      <c r="A540" t="s">
        <v>54</v>
      </c>
      <c r="F540" s="5"/>
    </row>
    <row r="541" spans="1:6">
      <c r="A541" t="s">
        <v>86</v>
      </c>
      <c r="F541" s="5"/>
    </row>
    <row r="542" spans="1:6">
      <c r="A542" t="s">
        <v>55</v>
      </c>
      <c r="F542" s="5"/>
    </row>
    <row r="543" spans="1:6">
      <c r="A543" t="s">
        <v>56</v>
      </c>
      <c r="F543" s="5"/>
    </row>
    <row r="544" spans="1:6">
      <c r="A544" t="s">
        <v>57</v>
      </c>
      <c r="F544" s="5"/>
    </row>
    <row r="545" spans="1:6">
      <c r="A545" t="s">
        <v>11</v>
      </c>
      <c r="F545" s="5"/>
    </row>
    <row r="546" spans="1:6">
      <c r="A546" t="s">
        <v>58</v>
      </c>
      <c r="F546" s="5"/>
    </row>
    <row r="547" spans="1:6">
      <c r="A547" t="s">
        <v>12</v>
      </c>
      <c r="F547" s="5"/>
    </row>
    <row r="548" spans="1:6">
      <c r="A548" s="1" t="s">
        <v>13</v>
      </c>
      <c r="B548" s="1">
        <f t="shared" ref="B548" si="191">SUM(B536:B547)</f>
        <v>0</v>
      </c>
      <c r="C548" s="1">
        <f t="shared" ref="C548" si="192">SUM(C536:C547)</f>
        <v>0</v>
      </c>
      <c r="D548" s="1">
        <f t="shared" ref="D548" si="193">SUM(D536:D547)</f>
        <v>0</v>
      </c>
      <c r="E548" s="1">
        <f>SUM(E536:E547)</f>
        <v>0</v>
      </c>
      <c r="F548" s="5"/>
    </row>
    <row r="549" spans="1:6">
      <c r="A549" s="1" t="s">
        <v>14</v>
      </c>
      <c r="B549" s="1">
        <v>130</v>
      </c>
      <c r="C549" s="1">
        <v>30</v>
      </c>
      <c r="D549" s="1">
        <f t="shared" ref="D549" si="194">SUM(B549:C549)</f>
        <v>160</v>
      </c>
      <c r="E549" s="1">
        <v>160</v>
      </c>
      <c r="F549" s="5">
        <f t="shared" ref="F549" si="195">SUM(E549/D549*100)</f>
        <v>100</v>
      </c>
    </row>
    <row r="550" spans="1:6">
      <c r="A550" s="2" t="s">
        <v>15</v>
      </c>
      <c r="B550" s="2"/>
      <c r="C550" s="2"/>
      <c r="D550" s="2"/>
      <c r="E550" s="2"/>
      <c r="F550" s="5"/>
    </row>
    <row r="551" spans="1:6">
      <c r="A551" s="2" t="s">
        <v>17</v>
      </c>
      <c r="B551" s="2"/>
      <c r="C551" s="2"/>
      <c r="D551" s="2"/>
      <c r="E551" s="2"/>
      <c r="F551" s="5"/>
    </row>
    <row r="552" spans="1:6">
      <c r="A552" s="2" t="s">
        <v>18</v>
      </c>
      <c r="B552" s="2"/>
      <c r="C552" s="2"/>
      <c r="D552" s="2"/>
      <c r="E552" s="2"/>
      <c r="F552" s="5"/>
    </row>
    <row r="553" spans="1:6">
      <c r="A553" s="2" t="s">
        <v>19</v>
      </c>
      <c r="B553" s="2"/>
      <c r="C553" s="2"/>
      <c r="D553" s="2"/>
      <c r="E553" s="2"/>
      <c r="F553" s="5"/>
    </row>
    <row r="554" spans="1:6">
      <c r="A554" s="1" t="s">
        <v>16</v>
      </c>
      <c r="B554" s="1"/>
      <c r="C554" s="1"/>
      <c r="D554" s="1"/>
      <c r="E554" s="1"/>
      <c r="F554" s="5"/>
    </row>
    <row r="555" spans="1:6">
      <c r="A555" s="1" t="s">
        <v>20</v>
      </c>
      <c r="B555" s="1"/>
      <c r="C555" s="1"/>
      <c r="D555" s="1"/>
      <c r="E555" s="1"/>
      <c r="F555" s="5"/>
    </row>
    <row r="556" spans="1:6">
      <c r="A556" s="1" t="s">
        <v>21</v>
      </c>
      <c r="B556" s="1"/>
      <c r="C556" s="1"/>
      <c r="D556" s="1"/>
      <c r="E556" s="1"/>
      <c r="F556" s="5"/>
    </row>
    <row r="557" spans="1:6">
      <c r="A557" s="1" t="s">
        <v>22</v>
      </c>
      <c r="B557" s="1">
        <f t="shared" ref="B557:D557" si="196">SUM(B535+B534+B548+B555+B554+B556+B549)</f>
        <v>130</v>
      </c>
      <c r="C557" s="1">
        <f t="shared" si="196"/>
        <v>30</v>
      </c>
      <c r="D557" s="1">
        <f t="shared" si="196"/>
        <v>160</v>
      </c>
      <c r="E557" s="1">
        <f>SUM(E535+E534+E548+E555+E554+E556+E549)</f>
        <v>160</v>
      </c>
      <c r="F557" s="5">
        <f t="shared" ref="F557" si="197">SUM(E557/D557*100)</f>
        <v>100</v>
      </c>
    </row>
    <row r="558" spans="1:6">
      <c r="A558" s="1" t="s">
        <v>42</v>
      </c>
      <c r="B558" s="1"/>
      <c r="C558" s="1"/>
      <c r="D558" s="1"/>
      <c r="E558" s="1"/>
      <c r="F558" s="5"/>
    </row>
    <row r="559" spans="1:6">
      <c r="A559" s="1" t="s">
        <v>44</v>
      </c>
      <c r="B559" s="1">
        <f>SUM(B557:B558)</f>
        <v>130</v>
      </c>
      <c r="C559" s="1">
        <f>SUM(C557:C558)</f>
        <v>30</v>
      </c>
      <c r="D559" s="1">
        <f>SUM(D557:D558)</f>
        <v>160</v>
      </c>
      <c r="E559" s="1">
        <f>SUM(E557:E558)</f>
        <v>160</v>
      </c>
      <c r="F559" s="5">
        <f t="shared" ref="F559" si="198">SUM(E559/D559*100)</f>
        <v>100</v>
      </c>
    </row>
    <row r="563" spans="1:6">
      <c r="A563" s="17" t="s">
        <v>107</v>
      </c>
      <c r="B563" s="17"/>
      <c r="C563" s="17"/>
      <c r="D563" s="19"/>
      <c r="E563" s="19" t="s">
        <v>108</v>
      </c>
    </row>
    <row r="564" spans="1:6">
      <c r="A564" s="1" t="s">
        <v>0</v>
      </c>
      <c r="B564" s="1" t="s">
        <v>75</v>
      </c>
      <c r="C564" s="1" t="s">
        <v>77</v>
      </c>
      <c r="D564" s="1" t="s">
        <v>76</v>
      </c>
      <c r="E564" s="1" t="s">
        <v>3</v>
      </c>
      <c r="F564" s="1" t="s">
        <v>80</v>
      </c>
    </row>
    <row r="565" spans="1:6">
      <c r="A565" t="s">
        <v>4</v>
      </c>
      <c r="F565" s="5"/>
    </row>
    <row r="566" spans="1:6">
      <c r="A566" t="s">
        <v>46</v>
      </c>
      <c r="F566" s="5"/>
    </row>
    <row r="567" spans="1:6">
      <c r="A567" t="s">
        <v>47</v>
      </c>
      <c r="F567" s="5"/>
    </row>
    <row r="568" spans="1:6">
      <c r="A568" t="s">
        <v>50</v>
      </c>
      <c r="F568" s="5"/>
    </row>
    <row r="569" spans="1:6">
      <c r="A569" t="s">
        <v>5</v>
      </c>
      <c r="F569" s="5"/>
    </row>
    <row r="570" spans="1:6">
      <c r="A570" s="1" t="s">
        <v>6</v>
      </c>
      <c r="B570" s="1">
        <f t="shared" ref="B570" si="199">SUM(B565:B569)</f>
        <v>0</v>
      </c>
      <c r="C570" s="1">
        <f t="shared" ref="C570" si="200">SUM(C565:C569)</f>
        <v>0</v>
      </c>
      <c r="D570" s="1">
        <f>SUM(D565:D569)</f>
        <v>0</v>
      </c>
      <c r="E570" s="1">
        <f t="shared" ref="E570" si="201">SUM(E565:E569)</f>
        <v>0</v>
      </c>
      <c r="F570" s="5"/>
    </row>
    <row r="571" spans="1:6">
      <c r="A571" s="1" t="s">
        <v>7</v>
      </c>
      <c r="B571" s="1"/>
      <c r="C571" s="1"/>
      <c r="D571" s="1"/>
      <c r="E571" s="1"/>
      <c r="F571" s="5"/>
    </row>
    <row r="572" spans="1:6">
      <c r="A572" s="2" t="s">
        <v>51</v>
      </c>
      <c r="B572" s="2"/>
      <c r="C572" s="2"/>
      <c r="D572" s="2"/>
      <c r="E572" s="2"/>
      <c r="F572" s="5"/>
    </row>
    <row r="573" spans="1:6">
      <c r="A573" t="s">
        <v>52</v>
      </c>
      <c r="F573" s="5"/>
    </row>
    <row r="574" spans="1:6">
      <c r="A574" t="s">
        <v>9</v>
      </c>
      <c r="F574" s="5"/>
    </row>
    <row r="575" spans="1:6">
      <c r="A575" t="s">
        <v>53</v>
      </c>
      <c r="F575" s="5"/>
    </row>
    <row r="576" spans="1:6">
      <c r="A576" t="s">
        <v>54</v>
      </c>
      <c r="F576" s="5"/>
    </row>
    <row r="577" spans="1:6">
      <c r="A577" t="s">
        <v>86</v>
      </c>
      <c r="F577" s="5"/>
    </row>
    <row r="578" spans="1:6">
      <c r="A578" t="s">
        <v>55</v>
      </c>
      <c r="F578" s="5"/>
    </row>
    <row r="579" spans="1:6">
      <c r="A579" t="s">
        <v>56</v>
      </c>
      <c r="F579" s="5"/>
    </row>
    <row r="580" spans="1:6">
      <c r="A580" t="s">
        <v>57</v>
      </c>
      <c r="F580" s="5"/>
    </row>
    <row r="581" spans="1:6">
      <c r="A581" t="s">
        <v>11</v>
      </c>
      <c r="F581" s="5"/>
    </row>
    <row r="582" spans="1:6">
      <c r="A582" t="s">
        <v>58</v>
      </c>
      <c r="F582" s="5"/>
    </row>
    <row r="583" spans="1:6">
      <c r="A583" t="s">
        <v>12</v>
      </c>
      <c r="F583" s="5"/>
    </row>
    <row r="584" spans="1:6">
      <c r="A584" s="1" t="s">
        <v>13</v>
      </c>
      <c r="B584" s="1">
        <f t="shared" ref="B584" si="202">SUM(B572:B583)</f>
        <v>0</v>
      </c>
      <c r="C584" s="1">
        <f t="shared" ref="C584" si="203">SUM(C572:C583)</f>
        <v>0</v>
      </c>
      <c r="D584" s="1">
        <f t="shared" ref="D584" si="204">SUM(D572:D583)</f>
        <v>0</v>
      </c>
      <c r="E584" s="1">
        <f>SUM(E572:E583)</f>
        <v>0</v>
      </c>
      <c r="F584" s="5"/>
    </row>
    <row r="585" spans="1:6">
      <c r="A585" s="1" t="s">
        <v>14</v>
      </c>
      <c r="B585" s="1"/>
      <c r="C585" s="1">
        <v>170</v>
      </c>
      <c r="D585" s="1">
        <f t="shared" ref="D585" si="205">SUM(B585:C585)</f>
        <v>170</v>
      </c>
      <c r="E585" s="1">
        <v>170</v>
      </c>
      <c r="F585" s="5">
        <f t="shared" ref="F585" si="206">SUM(E585/D585*100)</f>
        <v>100</v>
      </c>
    </row>
    <row r="586" spans="1:6">
      <c r="A586" s="2" t="s">
        <v>15</v>
      </c>
      <c r="B586" s="2"/>
      <c r="C586" s="2"/>
      <c r="D586" s="2"/>
      <c r="E586" s="2"/>
      <c r="F586" s="5"/>
    </row>
    <row r="587" spans="1:6">
      <c r="A587" s="2" t="s">
        <v>17</v>
      </c>
      <c r="B587" s="2"/>
      <c r="C587" s="2"/>
      <c r="D587" s="2"/>
      <c r="E587" s="2"/>
      <c r="F587" s="5"/>
    </row>
    <row r="588" spans="1:6">
      <c r="A588" s="2" t="s">
        <v>18</v>
      </c>
      <c r="B588" s="2"/>
      <c r="C588" s="2"/>
      <c r="D588" s="2"/>
      <c r="E588" s="2"/>
      <c r="F588" s="5"/>
    </row>
    <row r="589" spans="1:6">
      <c r="A589" s="2" t="s">
        <v>19</v>
      </c>
      <c r="B589" s="2"/>
      <c r="C589" s="2"/>
      <c r="D589" s="2"/>
      <c r="E589" s="2"/>
      <c r="F589" s="5"/>
    </row>
    <row r="590" spans="1:6">
      <c r="A590" s="1" t="s">
        <v>16</v>
      </c>
      <c r="B590" s="1"/>
      <c r="C590" s="1"/>
      <c r="D590" s="1"/>
      <c r="E590" s="1"/>
      <c r="F590" s="5"/>
    </row>
    <row r="591" spans="1:6">
      <c r="A591" s="1" t="s">
        <v>20</v>
      </c>
      <c r="B591" s="1"/>
      <c r="C591" s="1"/>
      <c r="D591" s="1"/>
      <c r="E591" s="1"/>
      <c r="F591" s="5"/>
    </row>
    <row r="592" spans="1:6">
      <c r="A592" s="1" t="s">
        <v>21</v>
      </c>
      <c r="B592" s="1"/>
      <c r="C592" s="1"/>
      <c r="D592" s="1"/>
      <c r="E592" s="1"/>
      <c r="F592" s="5"/>
    </row>
    <row r="593" spans="1:6">
      <c r="A593" s="1" t="s">
        <v>22</v>
      </c>
      <c r="B593" s="1">
        <f t="shared" ref="B593:D593" si="207">SUM(B571+B570+B584+B591+B590+B592+B585)</f>
        <v>0</v>
      </c>
      <c r="C593" s="1">
        <f t="shared" si="207"/>
        <v>170</v>
      </c>
      <c r="D593" s="1">
        <f t="shared" si="207"/>
        <v>170</v>
      </c>
      <c r="E593" s="1">
        <f>SUM(E571+E570+E584+E591+E590+E592+E585)</f>
        <v>170</v>
      </c>
      <c r="F593" s="5">
        <f t="shared" ref="F593" si="208">SUM(E593/D593*100)</f>
        <v>100</v>
      </c>
    </row>
    <row r="594" spans="1:6">
      <c r="A594" s="1" t="s">
        <v>42</v>
      </c>
      <c r="B594" s="1"/>
      <c r="C594" s="1"/>
      <c r="D594" s="1"/>
      <c r="E594" s="1"/>
      <c r="F594" s="5"/>
    </row>
    <row r="595" spans="1:6">
      <c r="A595" s="1" t="s">
        <v>44</v>
      </c>
      <c r="B595" s="1">
        <f>SUM(B593:B594)</f>
        <v>0</v>
      </c>
      <c r="C595" s="1">
        <f>SUM(C593:C594)</f>
        <v>170</v>
      </c>
      <c r="D595" s="1">
        <f>SUM(D593:D594)</f>
        <v>170</v>
      </c>
      <c r="E595" s="1">
        <f>SUM(E593:E594)</f>
        <v>170</v>
      </c>
      <c r="F595" s="5">
        <f t="shared" ref="F595" si="209">SUM(E595/D595*100)</f>
        <v>100</v>
      </c>
    </row>
    <row r="598" spans="1:6">
      <c r="A598" s="17" t="s">
        <v>109</v>
      </c>
      <c r="B598" s="17"/>
      <c r="C598" s="17"/>
      <c r="D598" s="19"/>
      <c r="E598" s="19" t="s">
        <v>65</v>
      </c>
    </row>
    <row r="599" spans="1:6">
      <c r="A599" s="1" t="s">
        <v>0</v>
      </c>
      <c r="B599" s="1" t="s">
        <v>75</v>
      </c>
      <c r="C599" s="1" t="s">
        <v>77</v>
      </c>
      <c r="D599" s="1" t="s">
        <v>76</v>
      </c>
      <c r="E599" s="1" t="s">
        <v>3</v>
      </c>
      <c r="F599" s="1" t="s">
        <v>80</v>
      </c>
    </row>
    <row r="600" spans="1:6">
      <c r="A600" t="s">
        <v>4</v>
      </c>
      <c r="F600" s="5"/>
    </row>
    <row r="601" spans="1:6">
      <c r="A601" t="s">
        <v>46</v>
      </c>
      <c r="F601" s="5"/>
    </row>
    <row r="602" spans="1:6">
      <c r="A602" t="s">
        <v>47</v>
      </c>
      <c r="F602" s="5"/>
    </row>
    <row r="603" spans="1:6">
      <c r="A603" t="s">
        <v>50</v>
      </c>
      <c r="F603" s="5"/>
    </row>
    <row r="604" spans="1:6">
      <c r="A604" t="s">
        <v>5</v>
      </c>
      <c r="F604" s="5"/>
    </row>
    <row r="605" spans="1:6">
      <c r="A605" s="1" t="s">
        <v>6</v>
      </c>
      <c r="B605" s="1">
        <f t="shared" ref="B605" si="210">SUM(B600:B604)</f>
        <v>0</v>
      </c>
      <c r="C605" s="1">
        <f t="shared" ref="C605" si="211">SUM(C600:C604)</f>
        <v>0</v>
      </c>
      <c r="D605" s="1">
        <f>SUM(D600:D604)</f>
        <v>0</v>
      </c>
      <c r="E605" s="1">
        <f t="shared" ref="E605" si="212">SUM(E600:E604)</f>
        <v>0</v>
      </c>
      <c r="F605" s="5"/>
    </row>
    <row r="606" spans="1:6">
      <c r="A606" s="1" t="s">
        <v>7</v>
      </c>
      <c r="B606" s="1"/>
      <c r="C606" s="1"/>
      <c r="D606" s="1"/>
      <c r="E606" s="1"/>
      <c r="F606" s="5"/>
    </row>
    <row r="607" spans="1:6">
      <c r="A607" s="2" t="s">
        <v>51</v>
      </c>
      <c r="B607" s="2"/>
      <c r="C607" s="2"/>
      <c r="D607" s="2"/>
      <c r="E607" s="2"/>
      <c r="F607" s="5"/>
    </row>
    <row r="608" spans="1:6">
      <c r="A608" t="s">
        <v>52</v>
      </c>
      <c r="F608" s="5"/>
    </row>
    <row r="609" spans="1:6">
      <c r="A609" t="s">
        <v>9</v>
      </c>
      <c r="F609" s="5"/>
    </row>
    <row r="610" spans="1:6">
      <c r="A610" t="s">
        <v>53</v>
      </c>
      <c r="F610" s="5"/>
    </row>
    <row r="611" spans="1:6">
      <c r="A611" t="s">
        <v>54</v>
      </c>
      <c r="F611" s="5"/>
    </row>
    <row r="612" spans="1:6">
      <c r="A612" t="s">
        <v>86</v>
      </c>
      <c r="F612" s="5"/>
    </row>
    <row r="613" spans="1:6">
      <c r="A613" t="s">
        <v>55</v>
      </c>
      <c r="F613" s="5"/>
    </row>
    <row r="614" spans="1:6">
      <c r="A614" t="s">
        <v>56</v>
      </c>
      <c r="F614" s="5"/>
    </row>
    <row r="615" spans="1:6">
      <c r="A615" t="s">
        <v>57</v>
      </c>
      <c r="F615" s="5"/>
    </row>
    <row r="616" spans="1:6">
      <c r="A616" t="s">
        <v>11</v>
      </c>
      <c r="F616" s="5"/>
    </row>
    <row r="617" spans="1:6">
      <c r="A617" t="s">
        <v>58</v>
      </c>
      <c r="F617" s="5"/>
    </row>
    <row r="618" spans="1:6">
      <c r="A618" t="s">
        <v>12</v>
      </c>
      <c r="F618" s="5"/>
    </row>
    <row r="619" spans="1:6">
      <c r="A619" s="1" t="s">
        <v>13</v>
      </c>
      <c r="B619" s="1">
        <f t="shared" ref="B619" si="213">SUM(B607:B618)</f>
        <v>0</v>
      </c>
      <c r="C619" s="1">
        <f t="shared" ref="C619" si="214">SUM(C607:C618)</f>
        <v>0</v>
      </c>
      <c r="D619" s="1">
        <f t="shared" ref="D619" si="215">SUM(D607:D618)</f>
        <v>0</v>
      </c>
      <c r="E619" s="1">
        <f>SUM(E607:E618)</f>
        <v>0</v>
      </c>
      <c r="F619" s="5"/>
    </row>
    <row r="620" spans="1:6">
      <c r="A620" s="1" t="s">
        <v>14</v>
      </c>
      <c r="B620" s="1">
        <v>11384</v>
      </c>
      <c r="C620" s="1">
        <v>-2593</v>
      </c>
      <c r="D620" s="1">
        <f t="shared" ref="D620" si="216">SUM(B620:C620)</f>
        <v>8791</v>
      </c>
      <c r="E620" s="1">
        <v>5247</v>
      </c>
      <c r="F620" s="5">
        <f t="shared" ref="F620" si="217">SUM(E620/D620*100)</f>
        <v>59.68604254351041</v>
      </c>
    </row>
    <row r="621" spans="1:6">
      <c r="A621" s="2" t="s">
        <v>15</v>
      </c>
      <c r="B621" s="2"/>
      <c r="C621" s="2"/>
      <c r="D621" s="2"/>
      <c r="E621" s="2"/>
      <c r="F621" s="5"/>
    </row>
    <row r="622" spans="1:6">
      <c r="A622" s="2" t="s">
        <v>17</v>
      </c>
      <c r="B622" s="2"/>
      <c r="C622" s="2"/>
      <c r="D622" s="2"/>
      <c r="E622" s="2"/>
      <c r="F622" s="5"/>
    </row>
    <row r="623" spans="1:6">
      <c r="A623" s="2" t="s">
        <v>18</v>
      </c>
      <c r="B623" s="2"/>
      <c r="C623" s="2"/>
      <c r="D623" s="2"/>
      <c r="E623" s="2"/>
      <c r="F623" s="5"/>
    </row>
    <row r="624" spans="1:6">
      <c r="A624" s="2" t="s">
        <v>19</v>
      </c>
      <c r="B624" s="2"/>
      <c r="C624" s="2"/>
      <c r="D624" s="2"/>
      <c r="E624" s="2"/>
      <c r="F624" s="5"/>
    </row>
    <row r="625" spans="1:6">
      <c r="A625" s="1" t="s">
        <v>16</v>
      </c>
      <c r="B625" s="1"/>
      <c r="C625" s="1"/>
      <c r="D625" s="1"/>
      <c r="E625" s="1"/>
      <c r="F625" s="5"/>
    </row>
    <row r="626" spans="1:6">
      <c r="A626" s="1" t="s">
        <v>20</v>
      </c>
      <c r="B626" s="1"/>
      <c r="C626" s="1"/>
      <c r="D626" s="1"/>
      <c r="E626" s="1"/>
      <c r="F626" s="5"/>
    </row>
    <row r="627" spans="1:6">
      <c r="A627" s="1" t="s">
        <v>21</v>
      </c>
      <c r="B627" s="1"/>
      <c r="C627" s="1"/>
      <c r="D627" s="1"/>
      <c r="E627" s="1"/>
      <c r="F627" s="5"/>
    </row>
    <row r="628" spans="1:6">
      <c r="A628" s="1" t="s">
        <v>22</v>
      </c>
      <c r="B628" s="1">
        <f t="shared" ref="B628:D628" si="218">SUM(B606+B605+B619+B626+B625+B627+B620)</f>
        <v>11384</v>
      </c>
      <c r="C628" s="1">
        <f t="shared" si="218"/>
        <v>-2593</v>
      </c>
      <c r="D628" s="1">
        <f t="shared" si="218"/>
        <v>8791</v>
      </c>
      <c r="E628" s="1">
        <f>SUM(E606+E605+E619+E626+E625+E627+E620)</f>
        <v>5247</v>
      </c>
      <c r="F628" s="5">
        <f t="shared" ref="F628" si="219">SUM(E628/D628*100)</f>
        <v>59.68604254351041</v>
      </c>
    </row>
    <row r="629" spans="1:6">
      <c r="A629" s="1" t="s">
        <v>42</v>
      </c>
      <c r="B629" s="1"/>
      <c r="C629" s="1"/>
      <c r="D629" s="1"/>
      <c r="E629" s="1"/>
      <c r="F629" s="5"/>
    </row>
    <row r="630" spans="1:6">
      <c r="A630" s="1" t="s">
        <v>44</v>
      </c>
      <c r="B630" s="1">
        <f>SUM(B628:B629)</f>
        <v>11384</v>
      </c>
      <c r="C630" s="1">
        <f>SUM(C628:C629)</f>
        <v>-2593</v>
      </c>
      <c r="D630" s="1">
        <f>SUM(D628:D629)</f>
        <v>8791</v>
      </c>
      <c r="E630" s="1">
        <f>SUM(E628:E629)</f>
        <v>5247</v>
      </c>
      <c r="F630" s="5">
        <f t="shared" ref="F630" si="220">SUM(E630/D630*100)</f>
        <v>59.68604254351041</v>
      </c>
    </row>
    <row r="634" spans="1:6">
      <c r="A634" s="17" t="s">
        <v>110</v>
      </c>
      <c r="B634" s="17"/>
      <c r="C634" s="17"/>
      <c r="D634" s="19"/>
      <c r="E634" s="19" t="s">
        <v>66</v>
      </c>
    </row>
    <row r="635" spans="1:6">
      <c r="A635" s="1" t="s">
        <v>0</v>
      </c>
      <c r="B635" s="1" t="s">
        <v>75</v>
      </c>
      <c r="C635" s="1" t="s">
        <v>77</v>
      </c>
      <c r="D635" s="1" t="s">
        <v>76</v>
      </c>
      <c r="E635" s="1" t="s">
        <v>3</v>
      </c>
      <c r="F635" s="1" t="s">
        <v>80</v>
      </c>
    </row>
    <row r="636" spans="1:6">
      <c r="A636" t="s">
        <v>4</v>
      </c>
      <c r="F636" s="5"/>
    </row>
    <row r="637" spans="1:6">
      <c r="A637" t="s">
        <v>46</v>
      </c>
      <c r="F637" s="5"/>
    </row>
    <row r="638" spans="1:6">
      <c r="A638" t="s">
        <v>47</v>
      </c>
      <c r="F638" s="5"/>
    </row>
    <row r="639" spans="1:6">
      <c r="A639" t="s">
        <v>50</v>
      </c>
      <c r="F639" s="5"/>
    </row>
    <row r="640" spans="1:6">
      <c r="A640" t="s">
        <v>5</v>
      </c>
      <c r="F640" s="5"/>
    </row>
    <row r="641" spans="1:6">
      <c r="A641" s="1" t="s">
        <v>6</v>
      </c>
      <c r="B641" s="1">
        <f t="shared" ref="B641" si="221">SUM(B636:B640)</f>
        <v>0</v>
      </c>
      <c r="C641" s="1">
        <f t="shared" ref="C641" si="222">SUM(C636:C640)</f>
        <v>0</v>
      </c>
      <c r="D641" s="1">
        <f>SUM(D636:D640)</f>
        <v>0</v>
      </c>
      <c r="E641" s="1">
        <f t="shared" ref="E641" si="223">SUM(E636:E640)</f>
        <v>0</v>
      </c>
      <c r="F641" s="5"/>
    </row>
    <row r="642" spans="1:6">
      <c r="A642" s="1" t="s">
        <v>7</v>
      </c>
      <c r="B642" s="1"/>
      <c r="C642" s="1"/>
      <c r="D642" s="1"/>
      <c r="E642" s="1"/>
      <c r="F642" s="5"/>
    </row>
    <row r="643" spans="1:6">
      <c r="A643" s="2" t="s">
        <v>51</v>
      </c>
      <c r="B643" s="2"/>
      <c r="C643" s="2"/>
      <c r="D643" s="2"/>
      <c r="E643" s="2"/>
      <c r="F643" s="5"/>
    </row>
    <row r="644" spans="1:6">
      <c r="A644" t="s">
        <v>52</v>
      </c>
      <c r="F644" s="5"/>
    </row>
    <row r="645" spans="1:6">
      <c r="A645" t="s">
        <v>9</v>
      </c>
      <c r="F645" s="5"/>
    </row>
    <row r="646" spans="1:6">
      <c r="A646" t="s">
        <v>53</v>
      </c>
      <c r="F646" s="5"/>
    </row>
    <row r="647" spans="1:6">
      <c r="A647" t="s">
        <v>54</v>
      </c>
      <c r="F647" s="5"/>
    </row>
    <row r="648" spans="1:6">
      <c r="A648" t="s">
        <v>86</v>
      </c>
      <c r="F648" s="5"/>
    </row>
    <row r="649" spans="1:6">
      <c r="A649" t="s">
        <v>55</v>
      </c>
      <c r="F649" s="5"/>
    </row>
    <row r="650" spans="1:6">
      <c r="A650" t="s">
        <v>56</v>
      </c>
      <c r="F650" s="5"/>
    </row>
    <row r="651" spans="1:6">
      <c r="A651" t="s">
        <v>57</v>
      </c>
      <c r="F651" s="5"/>
    </row>
    <row r="652" spans="1:6">
      <c r="A652" t="s">
        <v>11</v>
      </c>
      <c r="F652" s="5"/>
    </row>
    <row r="653" spans="1:6">
      <c r="A653" t="s">
        <v>58</v>
      </c>
      <c r="F653" s="5"/>
    </row>
    <row r="654" spans="1:6">
      <c r="A654" t="s">
        <v>12</v>
      </c>
      <c r="F654" s="5"/>
    </row>
    <row r="655" spans="1:6">
      <c r="A655" s="1" t="s">
        <v>13</v>
      </c>
      <c r="B655" s="1">
        <f t="shared" ref="B655" si="224">SUM(B643:B654)</f>
        <v>0</v>
      </c>
      <c r="C655" s="1">
        <f t="shared" ref="C655" si="225">SUM(C643:C654)</f>
        <v>0</v>
      </c>
      <c r="D655" s="1">
        <f t="shared" ref="D655" si="226">SUM(D643:D654)</f>
        <v>0</v>
      </c>
      <c r="E655" s="1">
        <f>SUM(E643:E654)</f>
        <v>0</v>
      </c>
      <c r="F655" s="5"/>
    </row>
    <row r="656" spans="1:6">
      <c r="A656" s="1" t="s">
        <v>14</v>
      </c>
      <c r="B656" s="1">
        <v>8331</v>
      </c>
      <c r="C656" s="1"/>
      <c r="D656" s="1">
        <f t="shared" ref="D656" si="227">SUM(B656:C656)</f>
        <v>8331</v>
      </c>
      <c r="E656" s="1">
        <v>7953</v>
      </c>
      <c r="F656" s="5">
        <f t="shared" ref="F656" si="228">SUM(E656/D656*100)</f>
        <v>95.462729564277993</v>
      </c>
    </row>
    <row r="657" spans="1:6">
      <c r="A657" s="2" t="s">
        <v>15</v>
      </c>
      <c r="B657" s="2"/>
      <c r="C657" s="2"/>
      <c r="D657" s="2"/>
      <c r="E657" s="2"/>
      <c r="F657" s="5"/>
    </row>
    <row r="658" spans="1:6">
      <c r="A658" s="2" t="s">
        <v>17</v>
      </c>
      <c r="B658" s="2"/>
      <c r="C658" s="2"/>
      <c r="D658" s="2"/>
      <c r="E658" s="2"/>
      <c r="F658" s="5"/>
    </row>
    <row r="659" spans="1:6">
      <c r="A659" s="2" t="s">
        <v>18</v>
      </c>
      <c r="B659" s="2"/>
      <c r="C659" s="2"/>
      <c r="D659" s="2"/>
      <c r="E659" s="2"/>
      <c r="F659" s="5"/>
    </row>
    <row r="660" spans="1:6">
      <c r="A660" s="2" t="s">
        <v>19</v>
      </c>
      <c r="B660" s="2"/>
      <c r="C660" s="2"/>
      <c r="D660" s="2"/>
      <c r="E660" s="2"/>
      <c r="F660" s="5"/>
    </row>
    <row r="661" spans="1:6">
      <c r="A661" s="1" t="s">
        <v>16</v>
      </c>
      <c r="B661" s="1"/>
      <c r="C661" s="1"/>
      <c r="D661" s="1"/>
      <c r="E661" s="1"/>
      <c r="F661" s="5"/>
    </row>
    <row r="662" spans="1:6">
      <c r="A662" s="1" t="s">
        <v>20</v>
      </c>
      <c r="B662" s="1"/>
      <c r="C662" s="1"/>
      <c r="D662" s="1"/>
      <c r="E662" s="1"/>
      <c r="F662" s="5"/>
    </row>
    <row r="663" spans="1:6">
      <c r="A663" s="1" t="s">
        <v>21</v>
      </c>
      <c r="B663" s="1"/>
      <c r="C663" s="1"/>
      <c r="D663" s="1"/>
      <c r="E663" s="1"/>
      <c r="F663" s="5"/>
    </row>
    <row r="664" spans="1:6">
      <c r="A664" s="1" t="s">
        <v>22</v>
      </c>
      <c r="B664" s="1">
        <f t="shared" ref="B664:D664" si="229">SUM(B642+B641+B655+B662+B661+B663+B656)</f>
        <v>8331</v>
      </c>
      <c r="C664" s="1">
        <f t="shared" si="229"/>
        <v>0</v>
      </c>
      <c r="D664" s="1">
        <f t="shared" si="229"/>
        <v>8331</v>
      </c>
      <c r="E664" s="1">
        <f>SUM(E642+E641+E655+E662+E661+E663+E656)</f>
        <v>7953</v>
      </c>
      <c r="F664" s="5">
        <f t="shared" ref="F664" si="230">SUM(E664/D664*100)</f>
        <v>95.462729564277993</v>
      </c>
    </row>
    <row r="665" spans="1:6">
      <c r="A665" s="1" t="s">
        <v>42</v>
      </c>
      <c r="B665" s="1"/>
      <c r="C665" s="1"/>
      <c r="D665" s="1"/>
      <c r="E665" s="1"/>
      <c r="F665" s="5"/>
    </row>
    <row r="666" spans="1:6">
      <c r="A666" s="1" t="s">
        <v>44</v>
      </c>
      <c r="B666" s="1">
        <f>SUM(B664:B665)</f>
        <v>8331</v>
      </c>
      <c r="C666" s="1">
        <f>SUM(C664:C665)</f>
        <v>0</v>
      </c>
      <c r="D666" s="1">
        <f>SUM(D664:D665)</f>
        <v>8331</v>
      </c>
      <c r="E666" s="1">
        <f>SUM(E664:E665)</f>
        <v>7953</v>
      </c>
      <c r="F666" s="5">
        <f t="shared" ref="F666" si="231">SUM(E666/D666*100)</f>
        <v>95.462729564277993</v>
      </c>
    </row>
    <row r="670" spans="1:6">
      <c r="A670" s="17" t="s">
        <v>79</v>
      </c>
      <c r="B670" s="17"/>
      <c r="C670" s="17"/>
      <c r="D670" s="19"/>
      <c r="E670" s="19" t="s">
        <v>111</v>
      </c>
    </row>
    <row r="671" spans="1:6">
      <c r="A671" s="1" t="s">
        <v>0</v>
      </c>
      <c r="B671" s="1" t="s">
        <v>75</v>
      </c>
      <c r="C671" s="1" t="s">
        <v>77</v>
      </c>
      <c r="D671" s="1" t="s">
        <v>76</v>
      </c>
      <c r="E671" s="1" t="s">
        <v>3</v>
      </c>
      <c r="F671" s="1" t="s">
        <v>80</v>
      </c>
    </row>
    <row r="672" spans="1:6">
      <c r="A672" t="s">
        <v>4</v>
      </c>
      <c r="B672">
        <v>925</v>
      </c>
      <c r="C672">
        <v>-925</v>
      </c>
      <c r="D672">
        <f t="shared" ref="D672" si="232">SUM(B672:C672)</f>
        <v>0</v>
      </c>
      <c r="F672" s="5"/>
    </row>
    <row r="673" spans="1:6">
      <c r="A673" t="s">
        <v>46</v>
      </c>
      <c r="F673" s="5"/>
    </row>
    <row r="674" spans="1:6">
      <c r="A674" t="s">
        <v>47</v>
      </c>
      <c r="F674" s="5"/>
    </row>
    <row r="675" spans="1:6">
      <c r="A675" t="s">
        <v>50</v>
      </c>
      <c r="F675" s="5"/>
    </row>
    <row r="676" spans="1:6">
      <c r="A676" t="s">
        <v>5</v>
      </c>
      <c r="F676" s="5"/>
    </row>
    <row r="677" spans="1:6">
      <c r="A677" s="1" t="s">
        <v>6</v>
      </c>
      <c r="B677" s="1">
        <f t="shared" ref="B677" si="233">SUM(B672:B676)</f>
        <v>925</v>
      </c>
      <c r="C677" s="1">
        <f t="shared" ref="C677" si="234">SUM(C672:C676)</f>
        <v>-925</v>
      </c>
      <c r="D677" s="1">
        <f>SUM(D672:D676)</f>
        <v>0</v>
      </c>
      <c r="E677" s="1">
        <f t="shared" ref="E677" si="235">SUM(E672:E676)</f>
        <v>0</v>
      </c>
      <c r="F677" s="5"/>
    </row>
    <row r="678" spans="1:6">
      <c r="A678" s="1" t="s">
        <v>7</v>
      </c>
      <c r="B678" s="1">
        <v>250</v>
      </c>
      <c r="C678" s="1">
        <v>-250</v>
      </c>
      <c r="D678" s="1">
        <f t="shared" ref="D678:D682" si="236">SUM(B678:C678)</f>
        <v>0</v>
      </c>
      <c r="E678" s="1"/>
      <c r="F678" s="5"/>
    </row>
    <row r="679" spans="1:6">
      <c r="A679" s="2" t="s">
        <v>51</v>
      </c>
      <c r="B679" s="2"/>
      <c r="C679" s="2"/>
      <c r="D679" s="2"/>
      <c r="E679" s="2"/>
      <c r="F679" s="5"/>
    </row>
    <row r="680" spans="1:6">
      <c r="A680" t="s">
        <v>52</v>
      </c>
      <c r="B680">
        <v>112</v>
      </c>
      <c r="C680">
        <v>-27</v>
      </c>
      <c r="D680">
        <f t="shared" si="236"/>
        <v>85</v>
      </c>
      <c r="F680" s="5"/>
    </row>
    <row r="681" spans="1:6">
      <c r="A681" t="s">
        <v>9</v>
      </c>
      <c r="B681">
        <v>16</v>
      </c>
      <c r="C681">
        <v>-16</v>
      </c>
      <c r="D681">
        <f t="shared" si="236"/>
        <v>0</v>
      </c>
      <c r="F681" s="5"/>
    </row>
    <row r="682" spans="1:6">
      <c r="A682" t="s">
        <v>53</v>
      </c>
      <c r="B682">
        <v>370</v>
      </c>
      <c r="C682">
        <v>-370</v>
      </c>
      <c r="D682">
        <f t="shared" si="236"/>
        <v>0</v>
      </c>
      <c r="F682" s="5"/>
    </row>
    <row r="683" spans="1:6">
      <c r="A683" t="s">
        <v>54</v>
      </c>
      <c r="B683">
        <v>4254</v>
      </c>
      <c r="D683">
        <f t="shared" ref="D683:D688" si="237">SUM(B683:C683)</f>
        <v>4254</v>
      </c>
      <c r="E683">
        <v>1749</v>
      </c>
      <c r="F683" s="5">
        <f t="shared" ref="F683:F691" si="238">SUM(E683/D683*100)</f>
        <v>41.114245416078987</v>
      </c>
    </row>
    <row r="684" spans="1:6">
      <c r="A684" t="s">
        <v>86</v>
      </c>
      <c r="D684">
        <f t="shared" si="237"/>
        <v>0</v>
      </c>
      <c r="F684" s="5"/>
    </row>
    <row r="685" spans="1:6">
      <c r="A685" t="s">
        <v>55</v>
      </c>
      <c r="B685">
        <v>6</v>
      </c>
      <c r="C685">
        <v>-6</v>
      </c>
      <c r="D685">
        <f t="shared" si="237"/>
        <v>0</v>
      </c>
      <c r="F685" s="5"/>
    </row>
    <row r="686" spans="1:6">
      <c r="A686" t="s">
        <v>56</v>
      </c>
      <c r="D686">
        <f t="shared" si="237"/>
        <v>0</v>
      </c>
      <c r="F686" s="5"/>
    </row>
    <row r="687" spans="1:6">
      <c r="A687" t="s">
        <v>57</v>
      </c>
      <c r="B687">
        <v>162</v>
      </c>
      <c r="C687">
        <v>-162</v>
      </c>
      <c r="D687">
        <f t="shared" si="237"/>
        <v>0</v>
      </c>
      <c r="F687" s="5"/>
    </row>
    <row r="688" spans="1:6">
      <c r="A688" t="s">
        <v>11</v>
      </c>
      <c r="B688">
        <v>17</v>
      </c>
      <c r="C688">
        <v>-17</v>
      </c>
      <c r="D688">
        <f t="shared" si="237"/>
        <v>0</v>
      </c>
      <c r="F688" s="5"/>
    </row>
    <row r="689" spans="1:6">
      <c r="A689" t="s">
        <v>58</v>
      </c>
      <c r="B689">
        <v>1322</v>
      </c>
      <c r="C689">
        <v>-850</v>
      </c>
      <c r="D689">
        <f t="shared" ref="D689" si="239">SUM(B689:C689)</f>
        <v>472</v>
      </c>
      <c r="E689">
        <v>472</v>
      </c>
      <c r="F689" s="5">
        <f t="shared" si="238"/>
        <v>100</v>
      </c>
    </row>
    <row r="690" spans="1:6">
      <c r="A690" t="s">
        <v>12</v>
      </c>
      <c r="F690" s="5"/>
    </row>
    <row r="691" spans="1:6">
      <c r="A691" s="1" t="s">
        <v>13</v>
      </c>
      <c r="B691" s="1">
        <f t="shared" ref="B691" si="240">SUM(B679:B690)</f>
        <v>6259</v>
      </c>
      <c r="C691" s="1">
        <f t="shared" ref="C691" si="241">SUM(C679:C690)</f>
        <v>-1448</v>
      </c>
      <c r="D691" s="1">
        <f t="shared" ref="D691" si="242">SUM(D679:D690)</f>
        <v>4811</v>
      </c>
      <c r="E691" s="1">
        <f>SUM(E679:E690)</f>
        <v>2221</v>
      </c>
      <c r="F691" s="5">
        <f t="shared" si="238"/>
        <v>46.165038453543957</v>
      </c>
    </row>
    <row r="692" spans="1:6">
      <c r="A692" s="1" t="s">
        <v>14</v>
      </c>
      <c r="B692" s="1"/>
      <c r="C692" s="1"/>
      <c r="D692" s="1"/>
      <c r="E692" s="1"/>
      <c r="F692" s="5"/>
    </row>
    <row r="693" spans="1:6">
      <c r="A693" s="2" t="s">
        <v>15</v>
      </c>
      <c r="B693" s="2"/>
      <c r="C693" s="2"/>
      <c r="D693" s="2"/>
      <c r="E693" s="2"/>
      <c r="F693" s="5"/>
    </row>
    <row r="694" spans="1:6">
      <c r="A694" s="2" t="s">
        <v>17</v>
      </c>
      <c r="B694" s="2"/>
      <c r="C694" s="2"/>
      <c r="D694" s="2"/>
      <c r="E694" s="2"/>
      <c r="F694" s="5"/>
    </row>
    <row r="695" spans="1:6">
      <c r="A695" s="2" t="s">
        <v>18</v>
      </c>
      <c r="B695" s="2"/>
      <c r="C695" s="2"/>
      <c r="D695" s="2"/>
      <c r="E695" s="2"/>
      <c r="F695" s="5"/>
    </row>
    <row r="696" spans="1:6">
      <c r="A696" s="2" t="s">
        <v>19</v>
      </c>
      <c r="B696" s="2"/>
      <c r="C696" s="2"/>
      <c r="D696" s="2"/>
      <c r="E696" s="2"/>
      <c r="F696" s="5"/>
    </row>
    <row r="697" spans="1:6">
      <c r="A697" s="1" t="s">
        <v>16</v>
      </c>
      <c r="B697" s="1"/>
      <c r="C697" s="1"/>
      <c r="D697" s="1"/>
      <c r="E697" s="1"/>
      <c r="F697" s="5"/>
    </row>
    <row r="698" spans="1:6">
      <c r="A698" s="1" t="s">
        <v>20</v>
      </c>
      <c r="B698" s="1"/>
      <c r="C698" s="1"/>
      <c r="D698" s="1"/>
      <c r="E698" s="1"/>
      <c r="F698" s="5"/>
    </row>
    <row r="699" spans="1:6">
      <c r="A699" s="1" t="s">
        <v>21</v>
      </c>
      <c r="B699" s="1"/>
      <c r="C699" s="1"/>
      <c r="D699" s="1"/>
      <c r="E699" s="1"/>
      <c r="F699" s="5"/>
    </row>
    <row r="700" spans="1:6">
      <c r="A700" s="1" t="s">
        <v>22</v>
      </c>
      <c r="B700" s="1">
        <f>SUM(B678+B677+B691+B698+B697)</f>
        <v>7434</v>
      </c>
      <c r="C700" s="1">
        <f>SUM(C678+C677+C691+C698+C697)</f>
        <v>-2623</v>
      </c>
      <c r="D700" s="1">
        <f>SUM(D678+D677+D691+D698+D697)</f>
        <v>4811</v>
      </c>
      <c r="E700" s="1">
        <f>SUM(E678+E677+E691+E698+E697+E699+E692)</f>
        <v>2221</v>
      </c>
      <c r="F700" s="5">
        <f t="shared" ref="F700" si="243">SUM(E700/D700*100)</f>
        <v>46.165038453543957</v>
      </c>
    </row>
    <row r="701" spans="1:6">
      <c r="A701" s="1" t="s">
        <v>42</v>
      </c>
      <c r="B701" s="1"/>
      <c r="C701" s="1"/>
      <c r="D701" s="1"/>
      <c r="E701" s="1"/>
      <c r="F701" s="5"/>
    </row>
    <row r="702" spans="1:6">
      <c r="A702" s="1" t="s">
        <v>44</v>
      </c>
      <c r="B702" s="1">
        <f>SUM(B700:B701)</f>
        <v>7434</v>
      </c>
      <c r="C702" s="1">
        <f>SUM(C700:C701)</f>
        <v>-2623</v>
      </c>
      <c r="D702" s="1">
        <f>SUM(D700:D701)</f>
        <v>4811</v>
      </c>
      <c r="E702" s="1">
        <f>SUM(E700:E701)</f>
        <v>2221</v>
      </c>
      <c r="F702" s="5">
        <f t="shared" ref="F702" si="244">SUM(E702/D702*100)</f>
        <v>46.165038453543957</v>
      </c>
    </row>
    <row r="705" spans="1:6">
      <c r="A705" s="17" t="s">
        <v>112</v>
      </c>
      <c r="B705" s="17"/>
      <c r="C705" s="17"/>
      <c r="D705" s="19"/>
      <c r="E705" s="19" t="s">
        <v>64</v>
      </c>
    </row>
    <row r="706" spans="1:6">
      <c r="A706" s="1" t="s">
        <v>0</v>
      </c>
      <c r="B706" s="1" t="s">
        <v>75</v>
      </c>
      <c r="C706" s="1" t="s">
        <v>77</v>
      </c>
      <c r="D706" s="1" t="s">
        <v>76</v>
      </c>
      <c r="E706" s="1" t="s">
        <v>3</v>
      </c>
      <c r="F706" s="1" t="s">
        <v>80</v>
      </c>
    </row>
    <row r="707" spans="1:6">
      <c r="A707" t="s">
        <v>4</v>
      </c>
      <c r="F707" s="5"/>
    </row>
    <row r="708" spans="1:6">
      <c r="A708" t="s">
        <v>46</v>
      </c>
      <c r="F708" s="5"/>
    </row>
    <row r="709" spans="1:6">
      <c r="A709" t="s">
        <v>47</v>
      </c>
      <c r="F709" s="5"/>
    </row>
    <row r="710" spans="1:6">
      <c r="A710" t="s">
        <v>50</v>
      </c>
      <c r="F710" s="5"/>
    </row>
    <row r="711" spans="1:6">
      <c r="A711" t="s">
        <v>5</v>
      </c>
      <c r="F711" s="5"/>
    </row>
    <row r="712" spans="1:6">
      <c r="A712" s="1" t="s">
        <v>6</v>
      </c>
      <c r="B712" s="1">
        <f t="shared" ref="B712" si="245">SUM(B707:B711)</f>
        <v>0</v>
      </c>
      <c r="C712" s="1">
        <f t="shared" ref="C712" si="246">SUM(C707:C711)</f>
        <v>0</v>
      </c>
      <c r="D712" s="1">
        <f>SUM(D707:D711)</f>
        <v>0</v>
      </c>
      <c r="E712" s="1">
        <f t="shared" ref="E712" si="247">SUM(E707:E711)</f>
        <v>0</v>
      </c>
      <c r="F712" s="5"/>
    </row>
    <row r="713" spans="1:6">
      <c r="A713" s="1" t="s">
        <v>7</v>
      </c>
      <c r="B713" s="1"/>
      <c r="C713" s="1"/>
      <c r="D713" s="1"/>
      <c r="E713" s="1"/>
      <c r="F713" s="5"/>
    </row>
    <row r="714" spans="1:6">
      <c r="A714" s="2" t="s">
        <v>51</v>
      </c>
      <c r="B714" s="2"/>
      <c r="C714" s="2"/>
      <c r="D714" s="2"/>
      <c r="E714" s="2"/>
      <c r="F714" s="5"/>
    </row>
    <row r="715" spans="1:6">
      <c r="A715" t="s">
        <v>52</v>
      </c>
      <c r="F715" s="5"/>
    </row>
    <row r="716" spans="1:6">
      <c r="A716" t="s">
        <v>9</v>
      </c>
      <c r="F716" s="5"/>
    </row>
    <row r="717" spans="1:6">
      <c r="A717" t="s">
        <v>53</v>
      </c>
      <c r="F717" s="5"/>
    </row>
    <row r="718" spans="1:6">
      <c r="A718" t="s">
        <v>54</v>
      </c>
      <c r="F718" s="5"/>
    </row>
    <row r="719" spans="1:6">
      <c r="A719" t="s">
        <v>86</v>
      </c>
      <c r="F719" s="5"/>
    </row>
    <row r="720" spans="1:6">
      <c r="A720" t="s">
        <v>55</v>
      </c>
      <c r="F720" s="5"/>
    </row>
    <row r="721" spans="1:6">
      <c r="A721" t="s">
        <v>56</v>
      </c>
      <c r="F721" s="5"/>
    </row>
    <row r="722" spans="1:6">
      <c r="A722" t="s">
        <v>57</v>
      </c>
      <c r="F722" s="5"/>
    </row>
    <row r="723" spans="1:6">
      <c r="A723" t="s">
        <v>11</v>
      </c>
      <c r="F723" s="5"/>
    </row>
    <row r="724" spans="1:6">
      <c r="A724" t="s">
        <v>58</v>
      </c>
      <c r="F724" s="5"/>
    </row>
    <row r="725" spans="1:6">
      <c r="A725" t="s">
        <v>12</v>
      </c>
      <c r="F725" s="5"/>
    </row>
    <row r="726" spans="1:6">
      <c r="A726" s="1" t="s">
        <v>13</v>
      </c>
      <c r="B726" s="1">
        <f t="shared" ref="B726" si="248">SUM(B714:B725)</f>
        <v>0</v>
      </c>
      <c r="C726" s="1">
        <f t="shared" ref="C726" si="249">SUM(C714:C725)</f>
        <v>0</v>
      </c>
      <c r="D726" s="1">
        <f t="shared" ref="D726" si="250">SUM(D714:D725)</f>
        <v>0</v>
      </c>
      <c r="E726" s="1">
        <f>SUM(E714:E725)</f>
        <v>0</v>
      </c>
      <c r="F726" s="5"/>
    </row>
    <row r="727" spans="1:6">
      <c r="A727" s="1" t="s">
        <v>14</v>
      </c>
      <c r="B727" s="1"/>
      <c r="C727" s="1">
        <v>6084</v>
      </c>
      <c r="D727" s="1">
        <f t="shared" ref="D727" si="251">SUM(B727:C727)</f>
        <v>6084</v>
      </c>
      <c r="E727" s="1">
        <v>5057</v>
      </c>
      <c r="F727" s="5">
        <f t="shared" ref="F727" si="252">SUM(B727:E727)</f>
        <v>17225</v>
      </c>
    </row>
    <row r="728" spans="1:6">
      <c r="A728" s="2" t="s">
        <v>15</v>
      </c>
      <c r="B728" s="2"/>
      <c r="C728" s="2"/>
      <c r="D728" s="2"/>
      <c r="E728" s="2"/>
      <c r="F728" s="5"/>
    </row>
    <row r="729" spans="1:6">
      <c r="A729" s="2" t="s">
        <v>17</v>
      </c>
      <c r="B729" s="2"/>
      <c r="C729" s="2"/>
      <c r="D729" s="2"/>
      <c r="E729" s="2"/>
      <c r="F729" s="5"/>
    </row>
    <row r="730" spans="1:6">
      <c r="A730" s="2" t="s">
        <v>18</v>
      </c>
      <c r="B730" s="2"/>
      <c r="C730" s="2"/>
      <c r="D730" s="2"/>
      <c r="E730" s="2"/>
      <c r="F730" s="5"/>
    </row>
    <row r="731" spans="1:6">
      <c r="A731" s="2" t="s">
        <v>19</v>
      </c>
      <c r="B731" s="2"/>
      <c r="C731" s="2"/>
      <c r="D731" s="2"/>
      <c r="E731" s="2"/>
      <c r="F731" s="5"/>
    </row>
    <row r="732" spans="1:6">
      <c r="A732" s="1" t="s">
        <v>16</v>
      </c>
      <c r="B732" s="1"/>
      <c r="C732" s="1"/>
      <c r="D732" s="1"/>
      <c r="E732" s="1"/>
      <c r="F732" s="5"/>
    </row>
    <row r="733" spans="1:6">
      <c r="A733" s="1" t="s">
        <v>20</v>
      </c>
      <c r="B733" s="1"/>
      <c r="C733" s="1"/>
      <c r="D733" s="1"/>
      <c r="E733" s="1"/>
      <c r="F733" s="5"/>
    </row>
    <row r="734" spans="1:6">
      <c r="A734" s="1" t="s">
        <v>21</v>
      </c>
      <c r="B734" s="1"/>
      <c r="C734" s="1"/>
      <c r="D734" s="1"/>
      <c r="E734" s="1"/>
      <c r="F734" s="5"/>
    </row>
    <row r="735" spans="1:6">
      <c r="A735" s="1" t="s">
        <v>22</v>
      </c>
      <c r="B735" s="1">
        <f t="shared" ref="B735:D735" si="253">SUM(B713+B712+B726+B733+B732+B734+B727)</f>
        <v>0</v>
      </c>
      <c r="C735" s="1">
        <f t="shared" si="253"/>
        <v>6084</v>
      </c>
      <c r="D735" s="1">
        <f t="shared" si="253"/>
        <v>6084</v>
      </c>
      <c r="E735" s="1">
        <f>SUM(E713+E712+E726+E733+E732+E734+E727)</f>
        <v>5057</v>
      </c>
      <c r="F735" s="5">
        <f t="shared" ref="F735" si="254">SUM(E735/D735*100)</f>
        <v>83.119658119658126</v>
      </c>
    </row>
    <row r="736" spans="1:6">
      <c r="A736" s="1" t="s">
        <v>42</v>
      </c>
      <c r="B736" s="1"/>
      <c r="C736" s="1"/>
      <c r="D736" s="1"/>
      <c r="E736" s="1"/>
      <c r="F736" s="5"/>
    </row>
    <row r="737" spans="1:6">
      <c r="A737" s="1" t="s">
        <v>44</v>
      </c>
      <c r="B737" s="1">
        <f>SUM(B735:B736)</f>
        <v>0</v>
      </c>
      <c r="C737" s="1">
        <f>SUM(C735:C736)</f>
        <v>6084</v>
      </c>
      <c r="D737" s="1">
        <f>SUM(D735:D736)</f>
        <v>6084</v>
      </c>
      <c r="E737" s="1">
        <f>SUM(E735:E736)</f>
        <v>5057</v>
      </c>
      <c r="F737" s="5">
        <f t="shared" ref="F737" si="255">SUM(E737/D737*100)</f>
        <v>83.119658119658126</v>
      </c>
    </row>
    <row r="743" spans="1:6">
      <c r="A743" s="17" t="s">
        <v>84</v>
      </c>
      <c r="B743" s="17"/>
      <c r="C743" s="17"/>
      <c r="D743" s="19"/>
      <c r="E743" s="19"/>
    </row>
    <row r="744" spans="1:6">
      <c r="A744" s="1" t="s">
        <v>0</v>
      </c>
      <c r="B744" s="1" t="s">
        <v>75</v>
      </c>
      <c r="C744" s="1" t="s">
        <v>77</v>
      </c>
      <c r="D744" s="1" t="s">
        <v>76</v>
      </c>
      <c r="E744" s="1" t="s">
        <v>3</v>
      </c>
      <c r="F744" s="1" t="s">
        <v>80</v>
      </c>
    </row>
    <row r="745" spans="1:6">
      <c r="A745" t="s">
        <v>4</v>
      </c>
      <c r="B745">
        <f t="shared" ref="B745:E763" si="256">SUM(B7+B42+B77+B111+B145+B179+B214+B249+B284+B319+B354+B389+B424+B459+B494+B529+B565+B600+B636+B672+B707)</f>
        <v>26261</v>
      </c>
      <c r="C745">
        <f t="shared" si="256"/>
        <v>47892</v>
      </c>
      <c r="D745">
        <f t="shared" si="256"/>
        <v>81313</v>
      </c>
      <c r="E745">
        <f t="shared" si="256"/>
        <v>81313</v>
      </c>
      <c r="F745" s="5">
        <f>SUM(E745/D745*100)</f>
        <v>100</v>
      </c>
    </row>
    <row r="746" spans="1:6">
      <c r="A746" t="s">
        <v>46</v>
      </c>
      <c r="F746" s="5"/>
    </row>
    <row r="747" spans="1:6">
      <c r="A747" t="s">
        <v>47</v>
      </c>
      <c r="B747">
        <f t="shared" si="256"/>
        <v>30</v>
      </c>
      <c r="C747">
        <f t="shared" si="256"/>
        <v>7</v>
      </c>
      <c r="D747">
        <f t="shared" si="256"/>
        <v>37</v>
      </c>
      <c r="E747">
        <f t="shared" si="256"/>
        <v>37</v>
      </c>
      <c r="F747" s="5">
        <f t="shared" ref="F747" si="257">SUM(E747/D747*100)</f>
        <v>100</v>
      </c>
    </row>
    <row r="748" spans="1:6">
      <c r="A748" t="s">
        <v>50</v>
      </c>
      <c r="F748" s="5"/>
    </row>
    <row r="749" spans="1:6">
      <c r="A749" t="s">
        <v>5</v>
      </c>
      <c r="B749">
        <f t="shared" si="256"/>
        <v>3960</v>
      </c>
      <c r="C749">
        <f t="shared" si="256"/>
        <v>-67</v>
      </c>
      <c r="D749">
        <f t="shared" si="256"/>
        <v>3893</v>
      </c>
      <c r="E749">
        <f t="shared" si="256"/>
        <v>3431</v>
      </c>
      <c r="F749" s="5">
        <f t="shared" ref="F749:F772" si="258">SUM(E749/D749*100)</f>
        <v>88.132545594657074</v>
      </c>
    </row>
    <row r="750" spans="1:6">
      <c r="A750" s="1" t="s">
        <v>6</v>
      </c>
      <c r="B750" s="1">
        <f t="shared" si="256"/>
        <v>30251</v>
      </c>
      <c r="C750" s="1">
        <f t="shared" si="256"/>
        <v>47832</v>
      </c>
      <c r="D750" s="1">
        <f t="shared" si="256"/>
        <v>85243</v>
      </c>
      <c r="E750" s="1">
        <f t="shared" si="256"/>
        <v>84781</v>
      </c>
      <c r="F750" s="12">
        <f t="shared" si="258"/>
        <v>99.458020013373527</v>
      </c>
    </row>
    <row r="751" spans="1:6">
      <c r="A751" s="1" t="s">
        <v>7</v>
      </c>
      <c r="B751" s="1">
        <f t="shared" si="256"/>
        <v>5400</v>
      </c>
      <c r="C751" s="1">
        <f t="shared" si="256"/>
        <v>8323</v>
      </c>
      <c r="D751" s="1">
        <f t="shared" si="256"/>
        <v>13723</v>
      </c>
      <c r="E751" s="1">
        <f t="shared" si="256"/>
        <v>13723</v>
      </c>
      <c r="F751" s="12">
        <f t="shared" si="258"/>
        <v>100</v>
      </c>
    </row>
    <row r="752" spans="1:6">
      <c r="A752" s="2" t="s">
        <v>51</v>
      </c>
      <c r="B752">
        <f t="shared" si="256"/>
        <v>0</v>
      </c>
      <c r="C752">
        <f t="shared" si="256"/>
        <v>1741</v>
      </c>
      <c r="D752">
        <f t="shared" si="256"/>
        <v>1741</v>
      </c>
      <c r="E752">
        <f t="shared" si="256"/>
        <v>1741</v>
      </c>
      <c r="F752" s="5">
        <f t="shared" si="258"/>
        <v>100</v>
      </c>
    </row>
    <row r="753" spans="1:6">
      <c r="A753" t="s">
        <v>52</v>
      </c>
      <c r="B753">
        <f t="shared" si="256"/>
        <v>1511</v>
      </c>
      <c r="C753">
        <f t="shared" si="256"/>
        <v>9946</v>
      </c>
      <c r="D753">
        <f t="shared" si="256"/>
        <v>11457</v>
      </c>
      <c r="E753">
        <f t="shared" si="256"/>
        <v>10821</v>
      </c>
      <c r="F753" s="5">
        <f t="shared" si="258"/>
        <v>94.448808588635771</v>
      </c>
    </row>
    <row r="754" spans="1:6">
      <c r="A754" t="s">
        <v>9</v>
      </c>
      <c r="B754">
        <f t="shared" si="256"/>
        <v>378</v>
      </c>
      <c r="C754">
        <f t="shared" si="256"/>
        <v>532</v>
      </c>
      <c r="D754">
        <f t="shared" si="256"/>
        <v>910</v>
      </c>
      <c r="E754">
        <f t="shared" si="256"/>
        <v>878</v>
      </c>
      <c r="F754" s="5">
        <f t="shared" si="258"/>
        <v>96.483516483516482</v>
      </c>
    </row>
    <row r="755" spans="1:6">
      <c r="A755" t="s">
        <v>53</v>
      </c>
      <c r="B755">
        <f t="shared" si="256"/>
        <v>5996</v>
      </c>
      <c r="C755">
        <f t="shared" si="256"/>
        <v>0</v>
      </c>
      <c r="D755">
        <f t="shared" si="256"/>
        <v>5996</v>
      </c>
      <c r="E755">
        <f t="shared" si="256"/>
        <v>5331</v>
      </c>
      <c r="F755" s="5">
        <f t="shared" si="258"/>
        <v>88.909272848565706</v>
      </c>
    </row>
    <row r="756" spans="1:6">
      <c r="A756" t="s">
        <v>54</v>
      </c>
      <c r="B756">
        <f t="shared" si="256"/>
        <v>15079</v>
      </c>
      <c r="C756">
        <f t="shared" si="256"/>
        <v>1420</v>
      </c>
      <c r="D756">
        <f t="shared" si="256"/>
        <v>16499</v>
      </c>
      <c r="E756">
        <f t="shared" si="256"/>
        <v>11126</v>
      </c>
      <c r="F756" s="5">
        <f t="shared" si="258"/>
        <v>67.434389963028067</v>
      </c>
    </row>
    <row r="757" spans="1:6">
      <c r="A757" t="s">
        <v>86</v>
      </c>
      <c r="B757">
        <f t="shared" si="256"/>
        <v>7</v>
      </c>
      <c r="C757">
        <f t="shared" si="256"/>
        <v>84</v>
      </c>
      <c r="D757">
        <f t="shared" si="256"/>
        <v>91</v>
      </c>
      <c r="E757">
        <f t="shared" si="256"/>
        <v>3</v>
      </c>
      <c r="F757" s="5">
        <f t="shared" si="258"/>
        <v>3.296703296703297</v>
      </c>
    </row>
    <row r="758" spans="1:6">
      <c r="A758" t="s">
        <v>55</v>
      </c>
      <c r="B758">
        <f t="shared" si="256"/>
        <v>66</v>
      </c>
      <c r="C758">
        <f t="shared" si="256"/>
        <v>50</v>
      </c>
      <c r="D758">
        <f t="shared" si="256"/>
        <v>116</v>
      </c>
      <c r="E758">
        <f t="shared" si="256"/>
        <v>116</v>
      </c>
      <c r="F758" s="5">
        <f t="shared" si="258"/>
        <v>100</v>
      </c>
    </row>
    <row r="759" spans="1:6">
      <c r="A759" t="s">
        <v>56</v>
      </c>
      <c r="B759">
        <f t="shared" si="256"/>
        <v>797</v>
      </c>
      <c r="C759">
        <f t="shared" si="256"/>
        <v>2325</v>
      </c>
      <c r="D759">
        <f t="shared" si="256"/>
        <v>3122</v>
      </c>
      <c r="E759">
        <f t="shared" si="256"/>
        <v>3122</v>
      </c>
      <c r="F759" s="5">
        <f t="shared" si="258"/>
        <v>100</v>
      </c>
    </row>
    <row r="760" spans="1:6">
      <c r="A760" t="s">
        <v>57</v>
      </c>
      <c r="B760">
        <f t="shared" si="256"/>
        <v>1730</v>
      </c>
      <c r="C760">
        <f t="shared" si="256"/>
        <v>5127</v>
      </c>
      <c r="D760">
        <f t="shared" si="256"/>
        <v>6857</v>
      </c>
      <c r="E760">
        <f t="shared" si="256"/>
        <v>6857</v>
      </c>
      <c r="F760" s="5">
        <f t="shared" si="258"/>
        <v>100</v>
      </c>
    </row>
    <row r="761" spans="1:6">
      <c r="A761" t="s">
        <v>11</v>
      </c>
      <c r="B761">
        <f t="shared" si="256"/>
        <v>60</v>
      </c>
      <c r="C761">
        <f t="shared" si="256"/>
        <v>1138</v>
      </c>
      <c r="D761">
        <f t="shared" si="256"/>
        <v>1198</v>
      </c>
      <c r="E761">
        <f t="shared" si="256"/>
        <v>1182</v>
      </c>
      <c r="F761" s="5">
        <f t="shared" si="258"/>
        <v>98.664440734557601</v>
      </c>
    </row>
    <row r="762" spans="1:6">
      <c r="A762" t="s">
        <v>58</v>
      </c>
      <c r="B762">
        <f t="shared" si="256"/>
        <v>6991</v>
      </c>
      <c r="C762">
        <f t="shared" si="256"/>
        <v>3046</v>
      </c>
      <c r="D762">
        <f t="shared" si="256"/>
        <v>10037</v>
      </c>
      <c r="E762">
        <f t="shared" si="256"/>
        <v>9879</v>
      </c>
      <c r="F762" s="5">
        <f t="shared" si="258"/>
        <v>98.425824449536719</v>
      </c>
    </row>
    <row r="763" spans="1:6">
      <c r="A763" t="s">
        <v>12</v>
      </c>
      <c r="B763">
        <f t="shared" si="256"/>
        <v>1000</v>
      </c>
      <c r="C763">
        <f t="shared" si="256"/>
        <v>-547</v>
      </c>
      <c r="D763">
        <f t="shared" si="256"/>
        <v>453</v>
      </c>
      <c r="E763">
        <f t="shared" si="256"/>
        <v>453</v>
      </c>
      <c r="F763" s="5">
        <f t="shared" si="258"/>
        <v>100</v>
      </c>
    </row>
    <row r="764" spans="1:6">
      <c r="A764" s="1" t="s">
        <v>13</v>
      </c>
      <c r="B764" s="1">
        <f>SUM(B752:B763)</f>
        <v>33615</v>
      </c>
      <c r="C764" s="1">
        <f>SUM(C752:C763)</f>
        <v>24862</v>
      </c>
      <c r="D764" s="1">
        <f>SUM(D752:D763)</f>
        <v>58477</v>
      </c>
      <c r="E764" s="1">
        <f>SUM(E752:E763)</f>
        <v>51509</v>
      </c>
      <c r="F764" s="5">
        <f t="shared" si="258"/>
        <v>88.084204046035197</v>
      </c>
    </row>
    <row r="765" spans="1:6">
      <c r="A765" s="1" t="s">
        <v>14</v>
      </c>
      <c r="B765">
        <f t="shared" ref="B765:E772" si="259">SUM(B27+B62+B97+B131+B165+B199+B234+B269+B304+B339+B374+B409+B444+B479+B514+B549+B585+B620+B656+B692+B727)</f>
        <v>19905</v>
      </c>
      <c r="C765">
        <f t="shared" si="259"/>
        <v>3731</v>
      </c>
      <c r="D765">
        <f t="shared" si="259"/>
        <v>23636</v>
      </c>
      <c r="E765">
        <f t="shared" si="259"/>
        <v>18687</v>
      </c>
      <c r="F765" s="5">
        <f t="shared" si="258"/>
        <v>79.061600947706893</v>
      </c>
    </row>
    <row r="766" spans="1:6">
      <c r="A766" s="2" t="s">
        <v>15</v>
      </c>
      <c r="B766">
        <f t="shared" si="259"/>
        <v>0</v>
      </c>
      <c r="C766">
        <f t="shared" si="259"/>
        <v>1015</v>
      </c>
      <c r="D766">
        <f t="shared" si="259"/>
        <v>1015</v>
      </c>
      <c r="E766">
        <f t="shared" si="259"/>
        <v>1015</v>
      </c>
      <c r="F766" s="5">
        <f t="shared" si="258"/>
        <v>100</v>
      </c>
    </row>
    <row r="767" spans="1:6">
      <c r="A767" s="2" t="s">
        <v>17</v>
      </c>
      <c r="B767">
        <f t="shared" si="259"/>
        <v>3222</v>
      </c>
      <c r="C767">
        <f t="shared" si="259"/>
        <v>279</v>
      </c>
      <c r="D767">
        <f t="shared" si="259"/>
        <v>3501</v>
      </c>
      <c r="E767">
        <f t="shared" si="259"/>
        <v>3501</v>
      </c>
      <c r="F767" s="5">
        <f t="shared" si="258"/>
        <v>100</v>
      </c>
    </row>
    <row r="768" spans="1:6">
      <c r="A768" s="2" t="s">
        <v>18</v>
      </c>
      <c r="B768">
        <f t="shared" si="259"/>
        <v>650</v>
      </c>
      <c r="C768">
        <f t="shared" si="259"/>
        <v>902</v>
      </c>
      <c r="D768">
        <f t="shared" si="259"/>
        <v>1552</v>
      </c>
      <c r="E768">
        <f t="shared" si="259"/>
        <v>1552</v>
      </c>
      <c r="F768" s="5">
        <f t="shared" si="258"/>
        <v>100</v>
      </c>
    </row>
    <row r="769" spans="1:6">
      <c r="A769" s="2" t="s">
        <v>19</v>
      </c>
      <c r="B769">
        <f t="shared" si="259"/>
        <v>14976</v>
      </c>
      <c r="C769">
        <f t="shared" si="259"/>
        <v>0</v>
      </c>
      <c r="D769">
        <f t="shared" si="259"/>
        <v>0</v>
      </c>
      <c r="E769">
        <f t="shared" si="259"/>
        <v>0</v>
      </c>
      <c r="F769" s="5"/>
    </row>
    <row r="770" spans="1:6">
      <c r="A770" s="1" t="s">
        <v>16</v>
      </c>
      <c r="B770">
        <f t="shared" si="259"/>
        <v>18848</v>
      </c>
      <c r="C770">
        <f t="shared" si="259"/>
        <v>2196</v>
      </c>
      <c r="D770">
        <f t="shared" si="259"/>
        <v>6068</v>
      </c>
      <c r="E770">
        <f t="shared" si="259"/>
        <v>6068</v>
      </c>
      <c r="F770" s="5">
        <f t="shared" si="258"/>
        <v>100</v>
      </c>
    </row>
    <row r="771" spans="1:6">
      <c r="A771" s="1" t="s">
        <v>20</v>
      </c>
      <c r="B771">
        <f t="shared" si="259"/>
        <v>222</v>
      </c>
      <c r="C771">
        <f t="shared" si="259"/>
        <v>9688</v>
      </c>
      <c r="D771">
        <f t="shared" si="259"/>
        <v>9910</v>
      </c>
      <c r="E771">
        <f t="shared" si="259"/>
        <v>9910</v>
      </c>
      <c r="F771" s="5">
        <f t="shared" si="258"/>
        <v>100</v>
      </c>
    </row>
    <row r="772" spans="1:6">
      <c r="A772" s="1" t="s">
        <v>21</v>
      </c>
      <c r="B772">
        <f t="shared" si="259"/>
        <v>0</v>
      </c>
      <c r="C772">
        <f t="shared" si="259"/>
        <v>1403</v>
      </c>
      <c r="D772">
        <f t="shared" si="259"/>
        <v>1403</v>
      </c>
      <c r="E772">
        <f t="shared" si="259"/>
        <v>1403</v>
      </c>
      <c r="F772" s="5">
        <f t="shared" si="258"/>
        <v>100</v>
      </c>
    </row>
    <row r="773" spans="1:6">
      <c r="A773" s="1" t="s">
        <v>22</v>
      </c>
      <c r="B773" s="1">
        <f>SUM(B751+B750+B764+B771+B770+B772+B765)</f>
        <v>108241</v>
      </c>
      <c r="C773" s="1">
        <f>SUM(C751+C750+C764+C771+C770+C772+C765)</f>
        <v>98035</v>
      </c>
      <c r="D773" s="1">
        <f>SUM(D751+D750+D764+D771+D770+D772+D765)</f>
        <v>198460</v>
      </c>
      <c r="E773" s="1">
        <f>SUM(E751+E750+E764+E771+E770+E772+E765)</f>
        <v>186081</v>
      </c>
      <c r="F773" s="5">
        <f t="shared" ref="F773" si="260">SUM(E773/D773*100)</f>
        <v>93.762471026907193</v>
      </c>
    </row>
    <row r="774" spans="1:6">
      <c r="A774" s="1" t="s">
        <v>42</v>
      </c>
      <c r="B774">
        <f>SUM(B36+B71+B106+B140+B174+B208+B243+B278+B313+B348+B383+B418+B453+B488+B523+B558+B594+B629+B665+B701+B736)</f>
        <v>52800</v>
      </c>
      <c r="C774">
        <f>SUM(C36+C71+C106+C140+C174+C208+C243+C278+C313+C348+C383+C418+C453+C488+C523+C558+C594+C629+C665+C701+C736)</f>
        <v>1165</v>
      </c>
      <c r="D774">
        <f>SUM(D36+D71+D106+D140+D174+D208+D243+D278+D313+D348+D383+D418+D453+D488+D523+D558+D594+D629+D665+D701+D736)</f>
        <v>53965</v>
      </c>
      <c r="E774">
        <f>SUM(E36+E71+E106+E140+E174+E208+E243+E278+E313+E348+E383+E418+E453+E488+E523+E558+E594+E629+E665+E701+E736)</f>
        <v>49966</v>
      </c>
      <c r="F774" s="5">
        <f t="shared" ref="F774:F775" si="261">SUM(E774/D774*100)</f>
        <v>92.589641434262944</v>
      </c>
    </row>
    <row r="775" spans="1:6">
      <c r="A775" s="1" t="s">
        <v>44</v>
      </c>
      <c r="B775" s="1">
        <f>SUM(B773:B774)</f>
        <v>161041</v>
      </c>
      <c r="C775" s="1">
        <f>SUM(C773:C774)</f>
        <v>99200</v>
      </c>
      <c r="D775" s="1">
        <f>SUM(D773:D774)</f>
        <v>252425</v>
      </c>
      <c r="E775" s="1">
        <f>SUM(E773:E774)</f>
        <v>236047</v>
      </c>
      <c r="F775" s="5">
        <f t="shared" si="261"/>
        <v>93.511736159255221</v>
      </c>
    </row>
  </sheetData>
  <mergeCells count="1">
    <mergeCell ref="A1:F2"/>
  </mergeCells>
  <printOptions gridLines="1"/>
  <pageMargins left="0.46" right="0.35433070866141736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1"/>
  <sheetViews>
    <sheetView workbookViewId="0">
      <selection activeCell="A3" sqref="A3"/>
    </sheetView>
  </sheetViews>
  <sheetFormatPr defaultRowHeight="15"/>
  <cols>
    <col min="1" max="1" width="35.5703125" customWidth="1"/>
    <col min="2" max="2" width="12.85546875" customWidth="1"/>
    <col min="3" max="3" width="12.42578125" customWidth="1"/>
    <col min="4" max="4" width="12" customWidth="1"/>
    <col min="5" max="5" width="11.42578125" customWidth="1"/>
  </cols>
  <sheetData>
    <row r="1" spans="1:7" ht="15.75">
      <c r="A1" s="27" t="s">
        <v>124</v>
      </c>
      <c r="B1" s="27"/>
      <c r="C1" s="27"/>
      <c r="D1" s="27"/>
      <c r="E1" s="27"/>
      <c r="G1" s="22"/>
    </row>
    <row r="2" spans="1:7" ht="15.75">
      <c r="A2" s="27"/>
      <c r="B2" s="27"/>
      <c r="C2" s="27"/>
      <c r="D2" s="27"/>
      <c r="E2" s="27"/>
      <c r="G2" s="22"/>
    </row>
    <row r="3" spans="1:7" ht="15.75">
      <c r="A3" s="21"/>
      <c r="B3" s="21"/>
      <c r="C3" s="21"/>
      <c r="D3" s="21"/>
      <c r="E3" s="21"/>
    </row>
    <row r="4" spans="1:7">
      <c r="A4" s="17" t="s">
        <v>85</v>
      </c>
      <c r="B4" s="17"/>
      <c r="C4" s="17"/>
      <c r="D4" s="17"/>
      <c r="E4" s="19" t="s">
        <v>61</v>
      </c>
    </row>
    <row r="5" spans="1:7">
      <c r="A5" s="1" t="s">
        <v>0</v>
      </c>
      <c r="B5" s="1" t="s">
        <v>75</v>
      </c>
      <c r="C5" s="1" t="s">
        <v>77</v>
      </c>
      <c r="D5" s="1" t="s">
        <v>76</v>
      </c>
      <c r="E5" s="1" t="s">
        <v>3</v>
      </c>
      <c r="F5" s="1" t="s">
        <v>49</v>
      </c>
    </row>
    <row r="6" spans="1:7">
      <c r="A6" t="s">
        <v>25</v>
      </c>
      <c r="B6" s="1"/>
      <c r="C6" s="1"/>
      <c r="D6" s="1"/>
      <c r="E6" s="1"/>
      <c r="F6" s="1"/>
    </row>
    <row r="7" spans="1:7">
      <c r="A7" t="s">
        <v>26</v>
      </c>
      <c r="C7">
        <v>2775</v>
      </c>
      <c r="D7">
        <f>SUM(C7)</f>
        <v>2775</v>
      </c>
      <c r="E7">
        <v>2775</v>
      </c>
      <c r="F7" s="5">
        <f t="shared" ref="F7:F10" si="0">SUM(E7/D7*100)</f>
        <v>100</v>
      </c>
    </row>
    <row r="8" spans="1:7">
      <c r="A8" s="1" t="s">
        <v>27</v>
      </c>
      <c r="B8" s="1"/>
      <c r="C8" s="1">
        <f t="shared" ref="C8:D8" si="1">SUM(C7:C7)</f>
        <v>2775</v>
      </c>
      <c r="D8" s="1">
        <f t="shared" si="1"/>
        <v>2775</v>
      </c>
      <c r="E8" s="1">
        <f>SUM(E7:E7)</f>
        <v>2775</v>
      </c>
      <c r="F8" s="5">
        <f t="shared" si="0"/>
        <v>100</v>
      </c>
    </row>
    <row r="9" spans="1:7" s="1" customFormat="1">
      <c r="A9" s="1" t="s">
        <v>114</v>
      </c>
      <c r="C9" s="1">
        <v>1100</v>
      </c>
      <c r="D9" s="1">
        <f>SUM(C9)</f>
        <v>1100</v>
      </c>
      <c r="E9" s="1">
        <v>1100</v>
      </c>
      <c r="F9" s="5">
        <f t="shared" si="0"/>
        <v>100</v>
      </c>
    </row>
    <row r="10" spans="1:7">
      <c r="A10" s="1" t="s">
        <v>28</v>
      </c>
      <c r="B10" s="1"/>
      <c r="C10" s="1">
        <v>2905</v>
      </c>
      <c r="D10" s="1">
        <f>SUM(C10)</f>
        <v>2905</v>
      </c>
      <c r="E10" s="1">
        <v>2905</v>
      </c>
      <c r="F10" s="5">
        <f t="shared" si="0"/>
        <v>100</v>
      </c>
    </row>
    <row r="11" spans="1:7">
      <c r="A11" s="2" t="s">
        <v>29</v>
      </c>
      <c r="B11" s="2"/>
      <c r="C11" s="2"/>
      <c r="D11" s="2"/>
    </row>
    <row r="12" spans="1:7">
      <c r="A12" s="2" t="s">
        <v>30</v>
      </c>
      <c r="B12" s="2"/>
      <c r="C12" s="2"/>
      <c r="D12" s="2"/>
    </row>
    <row r="13" spans="1:7">
      <c r="A13" s="2" t="s">
        <v>31</v>
      </c>
      <c r="B13" s="2"/>
      <c r="C13" s="2"/>
      <c r="D13" s="2"/>
    </row>
    <row r="14" spans="1:7">
      <c r="A14" s="2" t="s">
        <v>32</v>
      </c>
      <c r="B14" s="2"/>
      <c r="C14" s="2"/>
      <c r="D14" s="2"/>
    </row>
    <row r="15" spans="1:7">
      <c r="A15" s="2" t="s">
        <v>33</v>
      </c>
      <c r="B15" s="2"/>
      <c r="C15" s="2"/>
      <c r="D15" s="2"/>
    </row>
    <row r="16" spans="1:7">
      <c r="A16" s="1" t="s">
        <v>34</v>
      </c>
      <c r="B16" s="1"/>
      <c r="C16" s="1"/>
      <c r="D16" s="1"/>
    </row>
    <row r="17" spans="1:6">
      <c r="A17" t="s">
        <v>35</v>
      </c>
      <c r="B17" s="2"/>
      <c r="C17" s="2"/>
      <c r="D17" s="2"/>
    </row>
    <row r="18" spans="1:6">
      <c r="A18" t="s">
        <v>36</v>
      </c>
      <c r="B18" s="2"/>
      <c r="C18" s="2"/>
      <c r="D18" s="2"/>
      <c r="E18" s="2"/>
    </row>
    <row r="19" spans="1:6">
      <c r="A19" t="s">
        <v>37</v>
      </c>
      <c r="B19" s="2"/>
      <c r="C19" s="2"/>
      <c r="D19" s="2"/>
      <c r="E19" s="5"/>
    </row>
    <row r="20" spans="1:6">
      <c r="A20" t="s">
        <v>38</v>
      </c>
      <c r="B20" s="2"/>
      <c r="C20" s="2"/>
      <c r="D20" s="2"/>
      <c r="E20" s="5">
        <f t="shared" ref="E20:E24" si="2">SUM(B20:D20)</f>
        <v>0</v>
      </c>
    </row>
    <row r="21" spans="1:6">
      <c r="A21" s="1" t="s">
        <v>39</v>
      </c>
      <c r="B21" s="1">
        <f>SUM(B18:B20)</f>
        <v>0</v>
      </c>
      <c r="C21" s="1">
        <f>SUM(C18:C20)</f>
        <v>0</v>
      </c>
      <c r="D21" s="1">
        <f>SUM(D18:D20)</f>
        <v>0</v>
      </c>
      <c r="E21" s="1">
        <f>SUM(E17:E20)</f>
        <v>0</v>
      </c>
    </row>
    <row r="22" spans="1:6">
      <c r="A22" s="1" t="s">
        <v>40</v>
      </c>
      <c r="B22" s="1"/>
      <c r="C22" s="1"/>
      <c r="D22" s="1"/>
      <c r="E22" s="5">
        <f t="shared" si="2"/>
        <v>0</v>
      </c>
    </row>
    <row r="23" spans="1:6">
      <c r="A23" s="1" t="s">
        <v>41</v>
      </c>
      <c r="B23" s="12">
        <f t="shared" ref="B23:D23" si="3">SUM(B8+B9+B10+B21+B22)</f>
        <v>0</v>
      </c>
      <c r="C23" s="12">
        <f t="shared" si="3"/>
        <v>6780</v>
      </c>
      <c r="D23" s="12">
        <f t="shared" si="3"/>
        <v>6780</v>
      </c>
      <c r="E23" s="12">
        <f>SUM(E8+E9+E10+E21+E22)</f>
        <v>6780</v>
      </c>
      <c r="F23">
        <f>SUM(E23/D23*100)</f>
        <v>100</v>
      </c>
    </row>
    <row r="24" spans="1:6">
      <c r="A24" s="1" t="s">
        <v>43</v>
      </c>
      <c r="B24" s="2"/>
      <c r="C24" s="2"/>
      <c r="D24" s="2"/>
      <c r="E24" s="13">
        <f t="shared" si="2"/>
        <v>0</v>
      </c>
    </row>
    <row r="25" spans="1:6">
      <c r="A25" s="1" t="s">
        <v>45</v>
      </c>
      <c r="B25" s="1">
        <f>SUM(B23:B24)</f>
        <v>0</v>
      </c>
      <c r="C25" s="1">
        <f t="shared" ref="C25:E25" si="4">SUM(C23:C24)</f>
        <v>6780</v>
      </c>
      <c r="D25" s="1">
        <f t="shared" si="4"/>
        <v>6780</v>
      </c>
      <c r="E25" s="1">
        <f t="shared" si="4"/>
        <v>6780</v>
      </c>
      <c r="F25">
        <f>SUM(E25/D25*100)</f>
        <v>100</v>
      </c>
    </row>
    <row r="28" spans="1:6">
      <c r="A28" s="17" t="s">
        <v>87</v>
      </c>
      <c r="B28" s="17"/>
      <c r="C28" s="17"/>
      <c r="D28" s="17"/>
      <c r="E28" s="19" t="s">
        <v>71</v>
      </c>
    </row>
    <row r="29" spans="1:6">
      <c r="A29" s="1" t="s">
        <v>0</v>
      </c>
      <c r="B29" s="1" t="s">
        <v>75</v>
      </c>
      <c r="C29" s="1" t="s">
        <v>77</v>
      </c>
      <c r="D29" s="1" t="s">
        <v>76</v>
      </c>
      <c r="E29" s="1" t="s">
        <v>3</v>
      </c>
      <c r="F29" s="1" t="s">
        <v>49</v>
      </c>
    </row>
    <row r="30" spans="1:6">
      <c r="A30" t="s">
        <v>25</v>
      </c>
    </row>
    <row r="31" spans="1:6">
      <c r="A31" t="s">
        <v>114</v>
      </c>
    </row>
    <row r="32" spans="1:6">
      <c r="A32" t="s">
        <v>26</v>
      </c>
    </row>
    <row r="33" spans="1:6">
      <c r="A33" s="1" t="s">
        <v>27</v>
      </c>
      <c r="B33" s="1"/>
      <c r="C33" s="1"/>
      <c r="D33" s="1"/>
    </row>
    <row r="34" spans="1:6">
      <c r="A34" s="1" t="s">
        <v>28</v>
      </c>
      <c r="B34" s="1"/>
      <c r="C34" s="1"/>
      <c r="D34" s="1"/>
    </row>
    <row r="35" spans="1:6">
      <c r="A35" s="2" t="s">
        <v>29</v>
      </c>
      <c r="B35" s="2"/>
      <c r="C35" s="2"/>
      <c r="D35" s="2"/>
    </row>
    <row r="36" spans="1:6">
      <c r="A36" s="2" t="s">
        <v>30</v>
      </c>
      <c r="B36" s="2"/>
      <c r="C36" s="2"/>
      <c r="D36" s="2"/>
    </row>
    <row r="37" spans="1:6">
      <c r="A37" s="2" t="s">
        <v>31</v>
      </c>
      <c r="B37" s="2"/>
      <c r="C37" s="2"/>
      <c r="D37" s="2"/>
    </row>
    <row r="38" spans="1:6">
      <c r="A38" s="2" t="s">
        <v>32</v>
      </c>
      <c r="B38" s="2"/>
      <c r="C38" s="2"/>
      <c r="D38" s="2"/>
    </row>
    <row r="39" spans="1:6">
      <c r="A39" s="2" t="s">
        <v>33</v>
      </c>
      <c r="B39" s="2"/>
      <c r="C39" s="2"/>
      <c r="D39" s="2"/>
    </row>
    <row r="40" spans="1:6">
      <c r="A40" s="1" t="s">
        <v>34</v>
      </c>
      <c r="B40" s="1"/>
      <c r="C40" s="1"/>
      <c r="D40" s="1"/>
    </row>
    <row r="41" spans="1:6">
      <c r="A41" t="s">
        <v>35</v>
      </c>
      <c r="B41" s="2">
        <v>130</v>
      </c>
      <c r="C41" s="2"/>
      <c r="D41" s="2">
        <f>SUM(B41:C41)</f>
        <v>130</v>
      </c>
      <c r="E41">
        <v>155</v>
      </c>
      <c r="F41" s="5">
        <f>SUM(E41/D41*100)</f>
        <v>119.23076923076923</v>
      </c>
    </row>
    <row r="42" spans="1:6">
      <c r="A42" t="s">
        <v>36</v>
      </c>
      <c r="B42" s="2"/>
      <c r="C42" s="2"/>
      <c r="D42" s="2"/>
      <c r="E42" s="2"/>
    </row>
    <row r="43" spans="1:6">
      <c r="A43" t="s">
        <v>37</v>
      </c>
      <c r="B43" s="2">
        <v>35</v>
      </c>
      <c r="C43" s="2"/>
      <c r="D43" s="2">
        <f>SUM(B43:C43)</f>
        <v>35</v>
      </c>
      <c r="E43" s="2">
        <v>42</v>
      </c>
      <c r="F43" s="5">
        <f t="shared" ref="F43" si="5">SUM(E43/D43*100)</f>
        <v>120</v>
      </c>
    </row>
    <row r="44" spans="1:6">
      <c r="A44" t="s">
        <v>38</v>
      </c>
      <c r="B44" s="2"/>
      <c r="C44" s="2"/>
      <c r="D44" s="2"/>
      <c r="E44" s="2"/>
    </row>
    <row r="45" spans="1:6">
      <c r="A45" s="1" t="s">
        <v>39</v>
      </c>
      <c r="B45" s="1">
        <f t="shared" ref="B45:D45" si="6">SUM(B33+B34+B40+B41+B42+B43+B44)</f>
        <v>165</v>
      </c>
      <c r="C45" s="1">
        <f t="shared" si="6"/>
        <v>0</v>
      </c>
      <c r="D45" s="1">
        <f t="shared" si="6"/>
        <v>165</v>
      </c>
      <c r="E45" s="1">
        <f>SUM(E33+E34+E40+E41+E42+E43+E44)</f>
        <v>197</v>
      </c>
      <c r="F45" s="5">
        <f>SUM(E45/D45*100)</f>
        <v>119.39393939393939</v>
      </c>
    </row>
    <row r="46" spans="1:6">
      <c r="A46" s="1" t="s">
        <v>40</v>
      </c>
      <c r="B46" s="1"/>
      <c r="C46" s="1"/>
      <c r="D46" s="1"/>
      <c r="E46" s="1"/>
      <c r="F46" s="5"/>
    </row>
    <row r="47" spans="1:6">
      <c r="A47" s="1" t="s">
        <v>41</v>
      </c>
      <c r="B47" s="1">
        <f t="shared" ref="B47:C47" si="7">SUM(B45)</f>
        <v>165</v>
      </c>
      <c r="C47" s="1">
        <f t="shared" si="7"/>
        <v>0</v>
      </c>
      <c r="D47" s="1">
        <f>SUM(D45)</f>
        <v>165</v>
      </c>
      <c r="E47" s="1">
        <f>SUM(E45)</f>
        <v>197</v>
      </c>
      <c r="F47" s="5">
        <f>SUM(E47/D47*100)</f>
        <v>119.39393939393939</v>
      </c>
    </row>
    <row r="48" spans="1:6">
      <c r="A48" s="1" t="s">
        <v>43</v>
      </c>
      <c r="B48" s="2"/>
      <c r="C48" s="2"/>
      <c r="D48" s="2"/>
      <c r="E48" s="2"/>
      <c r="F48" s="5"/>
    </row>
    <row r="49" spans="1:6">
      <c r="A49" s="1" t="s">
        <v>45</v>
      </c>
      <c r="B49" s="1">
        <f t="shared" ref="B49:C49" si="8">SUM(B47)</f>
        <v>165</v>
      </c>
      <c r="C49" s="1">
        <f t="shared" si="8"/>
        <v>0</v>
      </c>
      <c r="D49" s="1">
        <f>SUM(D47)</f>
        <v>165</v>
      </c>
      <c r="E49" s="1">
        <f>SUM(E47)</f>
        <v>197</v>
      </c>
      <c r="F49" s="5">
        <f>SUM(E49/D49*100)</f>
        <v>119.39393939393939</v>
      </c>
    </row>
    <row r="56" spans="1:6" ht="15" customHeight="1">
      <c r="A56" s="17" t="s">
        <v>88</v>
      </c>
      <c r="B56" s="17"/>
      <c r="C56" s="17"/>
      <c r="D56" s="17"/>
      <c r="E56" s="19" t="s">
        <v>59</v>
      </c>
    </row>
    <row r="57" spans="1:6" ht="15" customHeight="1">
      <c r="A57" s="1" t="s">
        <v>0</v>
      </c>
      <c r="B57" s="1" t="s">
        <v>75</v>
      </c>
      <c r="C57" s="1" t="s">
        <v>77</v>
      </c>
      <c r="D57" s="1" t="s">
        <v>76</v>
      </c>
      <c r="E57" s="1" t="s">
        <v>3</v>
      </c>
      <c r="F57" s="1" t="s">
        <v>49</v>
      </c>
    </row>
    <row r="58" spans="1:6">
      <c r="A58" t="s">
        <v>25</v>
      </c>
    </row>
    <row r="59" spans="1:6">
      <c r="A59" t="s">
        <v>114</v>
      </c>
    </row>
    <row r="60" spans="1:6">
      <c r="A60" t="s">
        <v>26</v>
      </c>
    </row>
    <row r="61" spans="1:6">
      <c r="A61" s="1" t="s">
        <v>27</v>
      </c>
      <c r="B61" s="1"/>
      <c r="C61" s="1"/>
      <c r="D61" s="1"/>
    </row>
    <row r="62" spans="1:6">
      <c r="A62" s="1" t="s">
        <v>28</v>
      </c>
      <c r="B62" s="1"/>
      <c r="C62" s="1"/>
      <c r="D62" s="1"/>
    </row>
    <row r="63" spans="1:6">
      <c r="A63" s="2" t="s">
        <v>29</v>
      </c>
      <c r="B63" s="2"/>
      <c r="C63" s="2"/>
      <c r="D63" s="2"/>
    </row>
    <row r="64" spans="1:6">
      <c r="A64" s="2" t="s">
        <v>30</v>
      </c>
      <c r="B64" s="2"/>
      <c r="C64" s="2"/>
      <c r="D64" s="2"/>
    </row>
    <row r="65" spans="1:6">
      <c r="A65" s="2" t="s">
        <v>31</v>
      </c>
      <c r="B65" s="2"/>
      <c r="C65" s="2"/>
      <c r="D65" s="2"/>
    </row>
    <row r="66" spans="1:6">
      <c r="A66" s="2" t="s">
        <v>32</v>
      </c>
      <c r="B66" s="2"/>
      <c r="C66" s="2"/>
      <c r="D66" s="2"/>
    </row>
    <row r="67" spans="1:6">
      <c r="A67" s="2" t="s">
        <v>33</v>
      </c>
      <c r="B67" s="2"/>
      <c r="C67" s="2"/>
      <c r="D67" s="2"/>
    </row>
    <row r="68" spans="1:6">
      <c r="A68" s="1" t="s">
        <v>34</v>
      </c>
      <c r="B68" s="1"/>
      <c r="C68" s="1"/>
      <c r="D68" s="1"/>
    </row>
    <row r="69" spans="1:6">
      <c r="A69" t="s">
        <v>35</v>
      </c>
      <c r="B69" s="2">
        <v>500</v>
      </c>
      <c r="C69" s="2"/>
      <c r="D69" s="2">
        <f>SUM(B69:C69)</f>
        <v>500</v>
      </c>
      <c r="E69">
        <v>247</v>
      </c>
      <c r="F69" s="5">
        <f t="shared" ref="F69" si="9">SUM(E69/D69*100)</f>
        <v>49.4</v>
      </c>
    </row>
    <row r="70" spans="1:6">
      <c r="A70" t="s">
        <v>36</v>
      </c>
      <c r="B70" s="2"/>
      <c r="C70" s="2"/>
      <c r="D70" s="2"/>
      <c r="E70" s="5"/>
    </row>
    <row r="71" spans="1:6">
      <c r="A71" t="s">
        <v>37</v>
      </c>
      <c r="B71" s="2"/>
      <c r="C71" s="2"/>
      <c r="D71" s="2"/>
      <c r="E71" s="5"/>
    </row>
    <row r="72" spans="1:6">
      <c r="A72" t="s">
        <v>38</v>
      </c>
      <c r="B72" s="2"/>
      <c r="C72" s="2"/>
      <c r="D72" s="2"/>
      <c r="E72" s="5"/>
    </row>
    <row r="73" spans="1:6">
      <c r="A73" s="1" t="s">
        <v>39</v>
      </c>
      <c r="B73" s="1">
        <f t="shared" ref="B73" si="10">SUM(B61+B62+B68+B69+B70+B71+B72)</f>
        <v>500</v>
      </c>
      <c r="C73" s="1">
        <f t="shared" ref="C73" si="11">SUM(C61+C62+C68+C69+C70+C71+C72)</f>
        <v>0</v>
      </c>
      <c r="D73" s="1">
        <f t="shared" ref="D73" si="12">SUM(D61+D62+D68+D69+D70+D71+D72)</f>
        <v>500</v>
      </c>
      <c r="E73" s="1">
        <f>SUM(E61+E62+E68+E69+E70+E71+E72)</f>
        <v>247</v>
      </c>
      <c r="F73" s="5">
        <f t="shared" ref="F73" si="13">SUM(E73/D73*100)</f>
        <v>49.4</v>
      </c>
    </row>
    <row r="74" spans="1:6">
      <c r="A74" s="1" t="s">
        <v>40</v>
      </c>
      <c r="B74" s="1"/>
      <c r="C74" s="1"/>
      <c r="D74" s="1"/>
      <c r="E74" s="5"/>
    </row>
    <row r="75" spans="1:6">
      <c r="A75" s="1" t="s">
        <v>41</v>
      </c>
      <c r="B75" s="1">
        <f>SUM(B73:B74)</f>
        <v>500</v>
      </c>
      <c r="C75" s="1">
        <f t="shared" ref="C75:E75" si="14">SUM(C73:C74)</f>
        <v>0</v>
      </c>
      <c r="D75" s="1">
        <f t="shared" si="14"/>
        <v>500</v>
      </c>
      <c r="E75" s="1">
        <f t="shared" si="14"/>
        <v>247</v>
      </c>
      <c r="F75" s="5">
        <f t="shared" ref="F75" si="15">SUM(E75/D75*100)</f>
        <v>49.4</v>
      </c>
    </row>
    <row r="76" spans="1:6">
      <c r="A76" s="1" t="s">
        <v>43</v>
      </c>
      <c r="B76" s="2"/>
      <c r="C76" s="2"/>
      <c r="D76" s="2"/>
      <c r="E76" s="13"/>
      <c r="F76" s="5"/>
    </row>
    <row r="77" spans="1:6">
      <c r="A77" s="1" t="s">
        <v>45</v>
      </c>
      <c r="B77" s="1">
        <f>SUM(B75:B76)</f>
        <v>500</v>
      </c>
      <c r="C77" s="1">
        <f t="shared" ref="C77:E77" si="16">SUM(C75:C76)</f>
        <v>0</v>
      </c>
      <c r="D77" s="1">
        <f t="shared" si="16"/>
        <v>500</v>
      </c>
      <c r="E77" s="1">
        <f t="shared" si="16"/>
        <v>247</v>
      </c>
      <c r="F77" s="5">
        <f t="shared" ref="F77" si="17">SUM(E77/D77*100)</f>
        <v>49.4</v>
      </c>
    </row>
    <row r="80" spans="1:6">
      <c r="A80" s="17" t="s">
        <v>115</v>
      </c>
      <c r="B80" s="17"/>
      <c r="C80" s="17"/>
      <c r="D80" s="17"/>
      <c r="E80" s="19" t="s">
        <v>89</v>
      </c>
    </row>
    <row r="81" spans="1:6">
      <c r="A81" s="1" t="s">
        <v>0</v>
      </c>
      <c r="B81" s="1" t="s">
        <v>75</v>
      </c>
      <c r="C81" s="1" t="s">
        <v>77</v>
      </c>
      <c r="D81" s="1" t="s">
        <v>76</v>
      </c>
      <c r="E81" s="1" t="s">
        <v>3</v>
      </c>
      <c r="F81" s="1" t="s">
        <v>49</v>
      </c>
    </row>
    <row r="82" spans="1:6">
      <c r="A82" t="s">
        <v>25</v>
      </c>
      <c r="B82">
        <v>102065</v>
      </c>
      <c r="C82">
        <v>-436</v>
      </c>
      <c r="D82">
        <f>SUM(B82:C82)</f>
        <v>101629</v>
      </c>
      <c r="E82">
        <v>101629</v>
      </c>
      <c r="F82" s="5">
        <f t="shared" ref="F82" si="18">SUM(E82/D82*100)</f>
        <v>100</v>
      </c>
    </row>
    <row r="83" spans="1:6">
      <c r="A83" t="s">
        <v>114</v>
      </c>
    </row>
    <row r="84" spans="1:6">
      <c r="A84" t="s">
        <v>26</v>
      </c>
    </row>
    <row r="85" spans="1:6">
      <c r="A85" s="1" t="s">
        <v>27</v>
      </c>
      <c r="B85" s="1">
        <f t="shared" ref="B85:D85" si="19">SUM(B82:B84)</f>
        <v>102065</v>
      </c>
      <c r="C85" s="1">
        <f t="shared" si="19"/>
        <v>-436</v>
      </c>
      <c r="D85" s="1">
        <f t="shared" si="19"/>
        <v>101629</v>
      </c>
      <c r="E85" s="1">
        <f>SUM(E82:E84)</f>
        <v>101629</v>
      </c>
      <c r="F85" s="5">
        <f t="shared" ref="F85" si="20">SUM(E85/D85*100)</f>
        <v>100</v>
      </c>
    </row>
    <row r="86" spans="1:6">
      <c r="A86" s="1" t="s">
        <v>28</v>
      </c>
      <c r="B86" s="1"/>
      <c r="C86" s="1"/>
      <c r="D86" s="1"/>
    </row>
    <row r="87" spans="1:6">
      <c r="A87" s="2" t="s">
        <v>29</v>
      </c>
      <c r="B87" s="2"/>
      <c r="C87" s="2"/>
      <c r="D87" s="2"/>
    </row>
    <row r="88" spans="1:6">
      <c r="A88" s="2" t="s">
        <v>30</v>
      </c>
      <c r="B88" s="2"/>
      <c r="C88" s="2"/>
      <c r="D88" s="2"/>
    </row>
    <row r="89" spans="1:6">
      <c r="A89" s="2" t="s">
        <v>31</v>
      </c>
      <c r="B89" s="2"/>
      <c r="C89" s="2"/>
      <c r="D89" s="2"/>
    </row>
    <row r="90" spans="1:6">
      <c r="A90" s="2" t="s">
        <v>32</v>
      </c>
      <c r="B90" s="2"/>
      <c r="C90" s="2"/>
      <c r="D90" s="2"/>
    </row>
    <row r="91" spans="1:6">
      <c r="A91" s="2" t="s">
        <v>33</v>
      </c>
      <c r="B91" s="2"/>
      <c r="C91" s="2"/>
      <c r="D91" s="2"/>
    </row>
    <row r="92" spans="1:6">
      <c r="A92" s="1" t="s">
        <v>34</v>
      </c>
      <c r="B92" s="1"/>
      <c r="C92" s="1"/>
      <c r="D92" s="1"/>
    </row>
    <row r="93" spans="1:6">
      <c r="A93" t="s">
        <v>35</v>
      </c>
      <c r="B93" s="2"/>
      <c r="C93" s="2"/>
      <c r="D93" s="2"/>
    </row>
    <row r="94" spans="1:6">
      <c r="A94" t="s">
        <v>36</v>
      </c>
      <c r="B94" s="2"/>
      <c r="C94" s="2"/>
      <c r="D94" s="2"/>
      <c r="E94" s="5"/>
    </row>
    <row r="95" spans="1:6">
      <c r="A95" t="s">
        <v>37</v>
      </c>
      <c r="B95" s="2"/>
      <c r="C95" s="2"/>
      <c r="D95" s="2"/>
      <c r="E95" s="5"/>
    </row>
    <row r="96" spans="1:6">
      <c r="A96" t="s">
        <v>38</v>
      </c>
      <c r="B96" s="2"/>
      <c r="C96" s="2"/>
      <c r="D96" s="2"/>
      <c r="E96" s="5"/>
    </row>
    <row r="97" spans="1:6">
      <c r="A97" s="1" t="s">
        <v>39</v>
      </c>
      <c r="B97" s="1">
        <f t="shared" ref="B97:D97" si="21">SUM(B93:B96)</f>
        <v>0</v>
      </c>
      <c r="C97" s="1">
        <f t="shared" si="21"/>
        <v>0</v>
      </c>
      <c r="D97" s="1">
        <f t="shared" si="21"/>
        <v>0</v>
      </c>
      <c r="E97" s="1">
        <f>SUM(E93:E96)</f>
        <v>0</v>
      </c>
    </row>
    <row r="98" spans="1:6">
      <c r="A98" s="1" t="s">
        <v>40</v>
      </c>
      <c r="B98" s="1"/>
      <c r="C98" s="1"/>
      <c r="D98" s="1"/>
      <c r="E98" s="5"/>
    </row>
    <row r="99" spans="1:6">
      <c r="A99" s="1" t="s">
        <v>41</v>
      </c>
      <c r="B99" s="12">
        <f t="shared" ref="B99:D99" si="22">SUM(B85+B86+B92+B97+B98)</f>
        <v>102065</v>
      </c>
      <c r="C99" s="12">
        <f t="shared" si="22"/>
        <v>-436</v>
      </c>
      <c r="D99" s="12">
        <f t="shared" si="22"/>
        <v>101629</v>
      </c>
      <c r="E99" s="12">
        <f>SUM(E85+E86+E92+E97+E98)</f>
        <v>101629</v>
      </c>
      <c r="F99" s="5">
        <f t="shared" ref="F99:F101" si="23">SUM(E99/D99*100)</f>
        <v>100</v>
      </c>
    </row>
    <row r="100" spans="1:6">
      <c r="A100" s="1" t="s">
        <v>43</v>
      </c>
      <c r="B100" s="2"/>
      <c r="C100" s="2"/>
      <c r="D100" s="2"/>
      <c r="E100" s="13">
        <v>2759</v>
      </c>
      <c r="F100" s="5"/>
    </row>
    <row r="101" spans="1:6">
      <c r="A101" s="1" t="s">
        <v>45</v>
      </c>
      <c r="B101" s="1">
        <f>SUM(B99:B100)</f>
        <v>102065</v>
      </c>
      <c r="C101" s="1">
        <f t="shared" ref="C101" si="24">SUM(C99:C100)</f>
        <v>-436</v>
      </c>
      <c r="D101" s="1">
        <f t="shared" ref="D101" si="25">SUM(D99:D100)</f>
        <v>101629</v>
      </c>
      <c r="E101" s="1">
        <f t="shared" ref="E101" si="26">SUM(E99:E100)</f>
        <v>104388</v>
      </c>
      <c r="F101" s="5">
        <f t="shared" si="23"/>
        <v>102.714776294168</v>
      </c>
    </row>
    <row r="103" spans="1:6">
      <c r="A103" s="17" t="s">
        <v>82</v>
      </c>
      <c r="B103" s="17"/>
      <c r="C103" s="17"/>
      <c r="D103" s="17"/>
      <c r="E103" s="19" t="s">
        <v>89</v>
      </c>
    </row>
    <row r="104" spans="1:6">
      <c r="A104" s="1" t="s">
        <v>0</v>
      </c>
      <c r="B104" s="1" t="s">
        <v>75</v>
      </c>
      <c r="C104" s="1" t="s">
        <v>77</v>
      </c>
      <c r="D104" s="1" t="s">
        <v>76</v>
      </c>
      <c r="E104" s="1" t="s">
        <v>3</v>
      </c>
      <c r="F104" s="1" t="s">
        <v>49</v>
      </c>
    </row>
    <row r="105" spans="1:6">
      <c r="A105" t="s">
        <v>25</v>
      </c>
      <c r="C105">
        <v>9514</v>
      </c>
      <c r="D105">
        <f>SUM(C105)</f>
        <v>9514</v>
      </c>
      <c r="E105">
        <v>9514</v>
      </c>
      <c r="F105" s="5">
        <f t="shared" ref="F105" si="27">SUM(E105/D105*100)</f>
        <v>100</v>
      </c>
    </row>
    <row r="106" spans="1:6">
      <c r="A106" t="s">
        <v>114</v>
      </c>
    </row>
    <row r="107" spans="1:6">
      <c r="A107" t="s">
        <v>26</v>
      </c>
    </row>
    <row r="108" spans="1:6">
      <c r="A108" s="1" t="s">
        <v>27</v>
      </c>
      <c r="B108" s="1"/>
      <c r="C108" s="1">
        <f t="shared" ref="C108:D108" si="28">SUM(C105:C107)</f>
        <v>9514</v>
      </c>
      <c r="D108" s="1">
        <f t="shared" si="28"/>
        <v>9514</v>
      </c>
      <c r="E108" s="1">
        <f>SUM(E105:E107)</f>
        <v>9514</v>
      </c>
      <c r="F108" s="5">
        <f t="shared" ref="F108" si="29">SUM(E108/D108*100)</f>
        <v>100</v>
      </c>
    </row>
    <row r="109" spans="1:6">
      <c r="A109" s="1" t="s">
        <v>28</v>
      </c>
      <c r="B109" s="1"/>
      <c r="C109" s="1"/>
      <c r="D109" s="1"/>
    </row>
    <row r="110" spans="1:6">
      <c r="A110" s="2" t="s">
        <v>29</v>
      </c>
      <c r="B110" s="2"/>
      <c r="C110" s="2"/>
      <c r="D110" s="2"/>
    </row>
    <row r="111" spans="1:6">
      <c r="A111" s="2" t="s">
        <v>30</v>
      </c>
      <c r="B111" s="2"/>
      <c r="C111" s="2"/>
      <c r="D111" s="2"/>
    </row>
    <row r="112" spans="1:6">
      <c r="A112" s="2" t="s">
        <v>31</v>
      </c>
      <c r="B112" s="2"/>
      <c r="C112" s="2"/>
      <c r="D112" s="2"/>
    </row>
    <row r="113" spans="1:6">
      <c r="A113" s="2" t="s">
        <v>32</v>
      </c>
      <c r="B113" s="2"/>
      <c r="C113" s="2"/>
      <c r="D113" s="2"/>
    </row>
    <row r="114" spans="1:6">
      <c r="A114" s="2" t="s">
        <v>33</v>
      </c>
      <c r="B114" s="2"/>
      <c r="C114" s="2"/>
      <c r="D114" s="2"/>
    </row>
    <row r="115" spans="1:6">
      <c r="A115" s="1" t="s">
        <v>34</v>
      </c>
      <c r="B115" s="1"/>
      <c r="C115" s="1"/>
      <c r="D115" s="1"/>
    </row>
    <row r="116" spans="1:6">
      <c r="A116" t="s">
        <v>35</v>
      </c>
      <c r="B116" s="2"/>
      <c r="C116" s="2"/>
      <c r="D116" s="2"/>
    </row>
    <row r="117" spans="1:6">
      <c r="A117" t="s">
        <v>36</v>
      </c>
      <c r="B117" s="2"/>
      <c r="C117" s="2"/>
      <c r="D117" s="2"/>
      <c r="E117" s="5"/>
    </row>
    <row r="118" spans="1:6">
      <c r="A118" t="s">
        <v>37</v>
      </c>
      <c r="B118" s="2"/>
      <c r="C118" s="2"/>
      <c r="D118" s="2"/>
      <c r="E118" s="5"/>
    </row>
    <row r="119" spans="1:6">
      <c r="A119" t="s">
        <v>38</v>
      </c>
      <c r="B119" s="2"/>
      <c r="C119" s="2"/>
      <c r="D119" s="2"/>
      <c r="E119" s="5"/>
      <c r="F119" s="5"/>
    </row>
    <row r="120" spans="1:6">
      <c r="A120" s="1" t="s">
        <v>39</v>
      </c>
      <c r="B120" s="1">
        <f t="shared" ref="B120" si="30">SUM(B116:B119)</f>
        <v>0</v>
      </c>
      <c r="C120" s="1">
        <f t="shared" ref="C120" si="31">SUM(C116:C119)</f>
        <v>0</v>
      </c>
      <c r="D120" s="1">
        <f t="shared" ref="D120" si="32">SUM(D116:D119)</f>
        <v>0</v>
      </c>
      <c r="E120" s="1">
        <f>SUM(E116:E119)</f>
        <v>0</v>
      </c>
    </row>
    <row r="121" spans="1:6">
      <c r="A121" s="1" t="s">
        <v>40</v>
      </c>
      <c r="B121" s="1"/>
      <c r="C121" s="1"/>
      <c r="D121" s="1"/>
      <c r="E121" s="5"/>
    </row>
    <row r="122" spans="1:6">
      <c r="A122" s="1" t="s">
        <v>41</v>
      </c>
      <c r="B122" s="12">
        <f t="shared" ref="B122" si="33">SUM(B108+B109+B115+B120+B121)</f>
        <v>0</v>
      </c>
      <c r="C122" s="12">
        <f t="shared" ref="C122" si="34">SUM(C108+C109+C115+C120+C121)</f>
        <v>9514</v>
      </c>
      <c r="D122" s="12">
        <f t="shared" ref="D122" si="35">SUM(D108+D109+D115+D120+D121)</f>
        <v>9514</v>
      </c>
      <c r="E122" s="12">
        <f>SUM(E108+E109+E115+E120+E121)</f>
        <v>9514</v>
      </c>
      <c r="F122" s="5">
        <f t="shared" ref="F122" si="36">SUM(E122/D122*100)</f>
        <v>100</v>
      </c>
    </row>
    <row r="123" spans="1:6">
      <c r="A123" s="1" t="s">
        <v>43</v>
      </c>
      <c r="B123" s="2"/>
      <c r="C123" s="2"/>
      <c r="D123" s="2"/>
      <c r="E123" s="13"/>
      <c r="F123" s="5"/>
    </row>
    <row r="124" spans="1:6">
      <c r="A124" s="1" t="s">
        <v>45</v>
      </c>
      <c r="B124" s="1">
        <f>SUM(B122:B123)</f>
        <v>0</v>
      </c>
      <c r="C124" s="1">
        <f t="shared" ref="C124" si="37">SUM(C122:C123)</f>
        <v>9514</v>
      </c>
      <c r="D124" s="1">
        <f t="shared" ref="D124" si="38">SUM(D122:D123)</f>
        <v>9514</v>
      </c>
      <c r="E124" s="1">
        <f t="shared" ref="E124" si="39">SUM(E122:E123)</f>
        <v>9514</v>
      </c>
      <c r="F124" s="5">
        <f t="shared" ref="F124" si="40">SUM(E124/D124*100)</f>
        <v>100</v>
      </c>
    </row>
    <row r="126" spans="1:6">
      <c r="A126" s="17" t="s">
        <v>73</v>
      </c>
      <c r="B126" s="17"/>
      <c r="C126" s="17"/>
      <c r="D126" s="17"/>
      <c r="E126" s="19" t="s">
        <v>69</v>
      </c>
    </row>
    <row r="127" spans="1:6">
      <c r="A127" s="1" t="s">
        <v>0</v>
      </c>
      <c r="B127" s="1" t="s">
        <v>75</v>
      </c>
      <c r="C127" s="1" t="s">
        <v>77</v>
      </c>
      <c r="D127" s="1" t="s">
        <v>76</v>
      </c>
      <c r="E127" s="1" t="s">
        <v>3</v>
      </c>
      <c r="F127" s="1" t="s">
        <v>49</v>
      </c>
    </row>
    <row r="128" spans="1:6">
      <c r="A128" t="s">
        <v>25</v>
      </c>
    </row>
    <row r="129" spans="1:6">
      <c r="A129" t="s">
        <v>114</v>
      </c>
    </row>
    <row r="130" spans="1:6">
      <c r="A130" t="s">
        <v>26</v>
      </c>
      <c r="B130">
        <v>22537</v>
      </c>
      <c r="C130">
        <v>75234</v>
      </c>
      <c r="D130">
        <f>SUM(B130:C130)</f>
        <v>97771</v>
      </c>
      <c r="E130">
        <v>95793</v>
      </c>
      <c r="F130" s="5">
        <f t="shared" ref="F130:F131" si="41">SUM(E130/D130*100)</f>
        <v>97.976905217293478</v>
      </c>
    </row>
    <row r="131" spans="1:6">
      <c r="A131" s="1" t="s">
        <v>27</v>
      </c>
      <c r="B131" s="1">
        <f t="shared" ref="B131:D131" si="42">SUM(B128:B130)</f>
        <v>22537</v>
      </c>
      <c r="C131" s="1">
        <f t="shared" si="42"/>
        <v>75234</v>
      </c>
      <c r="D131" s="1">
        <f t="shared" si="42"/>
        <v>97771</v>
      </c>
      <c r="E131" s="1">
        <f>SUM(E128:E130)</f>
        <v>95793</v>
      </c>
      <c r="F131" s="5">
        <f t="shared" si="41"/>
        <v>97.976905217293478</v>
      </c>
    </row>
    <row r="132" spans="1:6">
      <c r="A132" s="1" t="s">
        <v>28</v>
      </c>
      <c r="B132" s="1">
        <v>222</v>
      </c>
      <c r="C132" s="1">
        <v>113</v>
      </c>
      <c r="D132" s="1">
        <f>SUM(B132:C132)</f>
        <v>335</v>
      </c>
    </row>
    <row r="133" spans="1:6">
      <c r="A133" s="2" t="s">
        <v>29</v>
      </c>
      <c r="B133" s="2"/>
      <c r="C133" s="2"/>
      <c r="D133" s="2"/>
    </row>
    <row r="134" spans="1:6">
      <c r="A134" s="2" t="s">
        <v>30</v>
      </c>
      <c r="B134" s="2"/>
      <c r="C134" s="2"/>
      <c r="D134" s="2"/>
    </row>
    <row r="135" spans="1:6">
      <c r="A135" s="2" t="s">
        <v>31</v>
      </c>
      <c r="B135" s="2"/>
      <c r="C135" s="2"/>
      <c r="D135" s="2"/>
    </row>
    <row r="136" spans="1:6">
      <c r="A136" s="2" t="s">
        <v>32</v>
      </c>
      <c r="B136" s="2"/>
      <c r="C136" s="2"/>
      <c r="D136" s="2"/>
    </row>
    <row r="137" spans="1:6">
      <c r="A137" s="2" t="s">
        <v>33</v>
      </c>
      <c r="B137" s="2"/>
      <c r="C137" s="2"/>
      <c r="D137" s="2"/>
    </row>
    <row r="138" spans="1:6">
      <c r="A138" s="1" t="s">
        <v>34</v>
      </c>
      <c r="B138" s="1"/>
      <c r="C138" s="1"/>
      <c r="D138" s="1"/>
    </row>
    <row r="139" spans="1:6">
      <c r="A139" t="s">
        <v>35</v>
      </c>
      <c r="B139" s="2"/>
      <c r="C139" s="2"/>
      <c r="D139" s="2"/>
    </row>
    <row r="140" spans="1:6">
      <c r="A140" t="s">
        <v>36</v>
      </c>
      <c r="B140" s="2"/>
      <c r="C140" s="2"/>
      <c r="D140" s="2"/>
      <c r="E140" s="5"/>
    </row>
    <row r="141" spans="1:6">
      <c r="A141" t="s">
        <v>37</v>
      </c>
      <c r="B141" s="2"/>
      <c r="C141" s="2"/>
      <c r="D141" s="2"/>
      <c r="E141" s="5"/>
    </row>
    <row r="142" spans="1:6">
      <c r="A142" t="s">
        <v>38</v>
      </c>
      <c r="B142" s="2"/>
      <c r="C142" s="2"/>
      <c r="D142" s="2"/>
      <c r="E142" s="5"/>
      <c r="F142" s="5"/>
    </row>
    <row r="143" spans="1:6">
      <c r="A143" s="1" t="s">
        <v>39</v>
      </c>
      <c r="B143" s="1"/>
      <c r="C143" s="12">
        <f t="shared" ref="C143:D143" si="43">SUM(C142)</f>
        <v>0</v>
      </c>
      <c r="D143" s="12">
        <f t="shared" si="43"/>
        <v>0</v>
      </c>
      <c r="E143" s="1">
        <f>SUM(E139:E142)</f>
        <v>0</v>
      </c>
      <c r="F143" s="5"/>
    </row>
    <row r="144" spans="1:6">
      <c r="A144" s="1" t="s">
        <v>40</v>
      </c>
      <c r="B144" s="1"/>
      <c r="C144" s="1"/>
      <c r="D144" s="1"/>
      <c r="E144" s="12"/>
      <c r="F144" s="1"/>
    </row>
    <row r="145" spans="1:6">
      <c r="A145" s="1" t="s">
        <v>41</v>
      </c>
      <c r="B145" s="12">
        <f t="shared" ref="B145:D145" si="44">SUM(B131+B132+B138+B143+B144)</f>
        <v>22759</v>
      </c>
      <c r="C145" s="12">
        <f t="shared" si="44"/>
        <v>75347</v>
      </c>
      <c r="D145" s="12">
        <f t="shared" si="44"/>
        <v>98106</v>
      </c>
      <c r="E145" s="12">
        <f>SUM(E131+E132+E138+E143+E144)</f>
        <v>95793</v>
      </c>
      <c r="F145" s="5">
        <f t="shared" ref="F145" si="45">SUM(E145/D145*100)</f>
        <v>97.642346033881722</v>
      </c>
    </row>
    <row r="146" spans="1:6">
      <c r="A146" s="1" t="s">
        <v>43</v>
      </c>
      <c r="B146" s="2"/>
      <c r="C146" s="2"/>
      <c r="D146" s="2"/>
      <c r="E146" s="13"/>
    </row>
    <row r="147" spans="1:6">
      <c r="A147" s="1" t="s">
        <v>45</v>
      </c>
      <c r="B147" s="12">
        <f t="shared" ref="B147:E147" si="46">SUM(B145)</f>
        <v>22759</v>
      </c>
      <c r="C147" s="12">
        <f>SUM(C145)</f>
        <v>75347</v>
      </c>
      <c r="D147" s="12">
        <f t="shared" si="46"/>
        <v>98106</v>
      </c>
      <c r="E147" s="12">
        <f t="shared" si="46"/>
        <v>95793</v>
      </c>
      <c r="F147" s="5">
        <f t="shared" ref="F147" si="47">SUM(E147/D147*100)</f>
        <v>97.642346033881722</v>
      </c>
    </row>
    <row r="150" spans="1:6">
      <c r="A150" s="17" t="s">
        <v>95</v>
      </c>
      <c r="B150" s="17"/>
      <c r="C150" s="17"/>
      <c r="D150" s="19"/>
      <c r="E150" s="19" t="s">
        <v>96</v>
      </c>
    </row>
    <row r="151" spans="1:6">
      <c r="A151" s="1" t="s">
        <v>0</v>
      </c>
      <c r="B151" s="1" t="s">
        <v>75</v>
      </c>
      <c r="C151" s="1" t="s">
        <v>77</v>
      </c>
      <c r="D151" s="1" t="s">
        <v>76</v>
      </c>
      <c r="E151" s="1" t="s">
        <v>3</v>
      </c>
      <c r="F151" s="1" t="s">
        <v>49</v>
      </c>
    </row>
    <row r="152" spans="1:6">
      <c r="A152" t="s">
        <v>25</v>
      </c>
    </row>
    <row r="153" spans="1:6">
      <c r="A153" t="s">
        <v>114</v>
      </c>
    </row>
    <row r="154" spans="1:6">
      <c r="A154" t="s">
        <v>26</v>
      </c>
      <c r="B154">
        <v>3000</v>
      </c>
      <c r="C154">
        <v>-315</v>
      </c>
      <c r="D154">
        <f>SUM(B154:C154)</f>
        <v>2685</v>
      </c>
      <c r="E154">
        <v>2685</v>
      </c>
      <c r="F154" s="5">
        <f t="shared" ref="F154:F155" si="48">SUM(E154/D154*100)</f>
        <v>100</v>
      </c>
    </row>
    <row r="155" spans="1:6">
      <c r="A155" s="1" t="s">
        <v>27</v>
      </c>
      <c r="B155" s="1">
        <f t="shared" ref="B155:D155" si="49">SUM(B152:B154)</f>
        <v>3000</v>
      </c>
      <c r="C155" s="1">
        <f t="shared" si="49"/>
        <v>-315</v>
      </c>
      <c r="D155" s="1">
        <f t="shared" si="49"/>
        <v>2685</v>
      </c>
      <c r="E155" s="1">
        <f>SUM(E152:E154)</f>
        <v>2685</v>
      </c>
      <c r="F155" s="5">
        <f t="shared" si="48"/>
        <v>100</v>
      </c>
    </row>
    <row r="156" spans="1:6">
      <c r="A156" s="1" t="s">
        <v>28</v>
      </c>
      <c r="B156" s="1"/>
      <c r="C156" s="1"/>
      <c r="D156" s="1"/>
    </row>
    <row r="157" spans="1:6">
      <c r="A157" s="2" t="s">
        <v>29</v>
      </c>
      <c r="B157" s="2"/>
      <c r="C157" s="2"/>
      <c r="D157" s="2"/>
    </row>
    <row r="158" spans="1:6">
      <c r="A158" s="2" t="s">
        <v>30</v>
      </c>
      <c r="B158" s="2"/>
      <c r="C158" s="2"/>
      <c r="D158" s="2"/>
    </row>
    <row r="159" spans="1:6">
      <c r="A159" s="2" t="s">
        <v>31</v>
      </c>
      <c r="B159" s="2"/>
      <c r="C159" s="2"/>
      <c r="D159" s="2"/>
    </row>
    <row r="160" spans="1:6">
      <c r="A160" s="2" t="s">
        <v>32</v>
      </c>
      <c r="B160" s="2"/>
      <c r="C160" s="2"/>
      <c r="D160" s="2"/>
    </row>
    <row r="161" spans="1:6">
      <c r="A161" s="2" t="s">
        <v>33</v>
      </c>
      <c r="B161" s="2"/>
      <c r="C161" s="2"/>
      <c r="D161" s="2"/>
    </row>
    <row r="162" spans="1:6">
      <c r="A162" s="1" t="s">
        <v>34</v>
      </c>
      <c r="B162" s="1"/>
      <c r="C162" s="1"/>
      <c r="D162" s="1"/>
    </row>
    <row r="163" spans="1:6">
      <c r="A163" t="s">
        <v>35</v>
      </c>
      <c r="B163" s="2"/>
      <c r="C163" s="2"/>
      <c r="D163" s="2"/>
    </row>
    <row r="164" spans="1:6">
      <c r="A164" t="s">
        <v>36</v>
      </c>
      <c r="B164" s="2"/>
      <c r="C164" s="2"/>
      <c r="D164" s="2"/>
      <c r="E164" s="5"/>
    </row>
    <row r="165" spans="1:6">
      <c r="A165" t="s">
        <v>37</v>
      </c>
      <c r="B165" s="2"/>
      <c r="C165" s="2"/>
      <c r="D165" s="2"/>
      <c r="E165" s="5"/>
    </row>
    <row r="166" spans="1:6">
      <c r="A166" t="s">
        <v>38</v>
      </c>
      <c r="B166" s="2"/>
      <c r="C166" s="2"/>
      <c r="D166" s="2"/>
      <c r="E166" s="5"/>
      <c r="F166" s="5"/>
    </row>
    <row r="167" spans="1:6">
      <c r="A167" s="1" t="s">
        <v>39</v>
      </c>
      <c r="B167" s="1"/>
      <c r="C167" s="12">
        <f t="shared" ref="C167:D167" si="50">SUM(C166)</f>
        <v>0</v>
      </c>
      <c r="D167" s="12">
        <f t="shared" si="50"/>
        <v>0</v>
      </c>
      <c r="E167" s="1">
        <f>SUM(E163:E166)</f>
        <v>0</v>
      </c>
      <c r="F167" s="5"/>
    </row>
    <row r="168" spans="1:6">
      <c r="A168" s="1" t="s">
        <v>40</v>
      </c>
      <c r="B168" s="1"/>
      <c r="C168" s="1"/>
      <c r="D168" s="1"/>
      <c r="E168" s="12"/>
      <c r="F168" s="1"/>
    </row>
    <row r="169" spans="1:6">
      <c r="A169" s="1" t="s">
        <v>41</v>
      </c>
      <c r="B169" s="12">
        <f t="shared" ref="B169:D169" si="51">SUM(B155+B156+B162+B167+B168)</f>
        <v>3000</v>
      </c>
      <c r="C169" s="12">
        <f t="shared" si="51"/>
        <v>-315</v>
      </c>
      <c r="D169" s="12">
        <f t="shared" si="51"/>
        <v>2685</v>
      </c>
      <c r="E169" s="12">
        <f>SUM(E155+E156+E162+E167+E168)</f>
        <v>2685</v>
      </c>
      <c r="F169" s="5">
        <f t="shared" ref="F169" si="52">SUM(E169/D169*100)</f>
        <v>100</v>
      </c>
    </row>
    <row r="170" spans="1:6">
      <c r="A170" s="1" t="s">
        <v>43</v>
      </c>
      <c r="B170" s="2"/>
      <c r="C170" s="2"/>
      <c r="D170" s="2"/>
      <c r="E170" s="13"/>
    </row>
    <row r="171" spans="1:6">
      <c r="A171" s="1" t="s">
        <v>45</v>
      </c>
      <c r="B171" s="12">
        <f t="shared" ref="B171:E171" si="53">SUM(B169)</f>
        <v>3000</v>
      </c>
      <c r="C171" s="12">
        <f>SUM(C169)</f>
        <v>-315</v>
      </c>
      <c r="D171" s="12">
        <f t="shared" si="53"/>
        <v>2685</v>
      </c>
      <c r="E171" s="12">
        <f t="shared" si="53"/>
        <v>2685</v>
      </c>
      <c r="F171" s="5">
        <f t="shared" ref="F171" si="54">SUM(E171/D171*100)</f>
        <v>100</v>
      </c>
    </row>
    <row r="173" spans="1:6">
      <c r="A173" s="17" t="s">
        <v>116</v>
      </c>
      <c r="B173" s="17"/>
      <c r="C173" s="17"/>
      <c r="D173" s="19"/>
      <c r="E173" s="19" t="s">
        <v>70</v>
      </c>
    </row>
    <row r="174" spans="1:6">
      <c r="A174" s="1" t="s">
        <v>0</v>
      </c>
      <c r="B174" s="1" t="s">
        <v>75</v>
      </c>
      <c r="C174" s="1" t="s">
        <v>77</v>
      </c>
      <c r="D174" s="1" t="s">
        <v>76</v>
      </c>
      <c r="E174" s="1" t="s">
        <v>3</v>
      </c>
      <c r="F174" s="1" t="s">
        <v>49</v>
      </c>
    </row>
    <row r="175" spans="1:6">
      <c r="A175" t="s">
        <v>25</v>
      </c>
    </row>
    <row r="176" spans="1:6">
      <c r="A176" t="s">
        <v>114</v>
      </c>
    </row>
    <row r="177" spans="1:6">
      <c r="A177" t="s">
        <v>26</v>
      </c>
    </row>
    <row r="178" spans="1:6">
      <c r="A178" s="1" t="s">
        <v>27</v>
      </c>
      <c r="B178" s="1"/>
      <c r="C178" s="1"/>
      <c r="D178" s="1"/>
      <c r="E178" s="1">
        <f>SUM(E175:E177)</f>
        <v>0</v>
      </c>
    </row>
    <row r="179" spans="1:6">
      <c r="A179" s="1" t="s">
        <v>28</v>
      </c>
      <c r="B179" s="1"/>
      <c r="C179" s="1"/>
      <c r="D179" s="1"/>
    </row>
    <row r="180" spans="1:6">
      <c r="A180" s="2" t="s">
        <v>29</v>
      </c>
      <c r="B180" s="2"/>
      <c r="C180" s="2"/>
      <c r="D180" s="2"/>
    </row>
    <row r="181" spans="1:6">
      <c r="A181" s="2" t="s">
        <v>30</v>
      </c>
      <c r="B181" s="2"/>
      <c r="C181" s="2"/>
      <c r="D181" s="2"/>
    </row>
    <row r="182" spans="1:6">
      <c r="A182" s="2" t="s">
        <v>31</v>
      </c>
      <c r="B182" s="2"/>
      <c r="C182" s="2"/>
      <c r="D182" s="2"/>
    </row>
    <row r="183" spans="1:6">
      <c r="A183" s="2" t="s">
        <v>32</v>
      </c>
      <c r="B183" s="2"/>
      <c r="C183" s="2"/>
      <c r="D183" s="2"/>
    </row>
    <row r="184" spans="1:6">
      <c r="A184" s="2" t="s">
        <v>33</v>
      </c>
      <c r="B184" s="2"/>
      <c r="C184" s="2"/>
      <c r="D184" s="2"/>
    </row>
    <row r="185" spans="1:6">
      <c r="A185" s="1" t="s">
        <v>34</v>
      </c>
      <c r="B185" s="1"/>
      <c r="C185" s="1"/>
      <c r="D185" s="1"/>
    </row>
    <row r="186" spans="1:6">
      <c r="A186" t="s">
        <v>35</v>
      </c>
      <c r="B186" s="2">
        <v>100</v>
      </c>
      <c r="C186" s="2"/>
      <c r="D186" s="2">
        <f>SUM(B186:C186)</f>
        <v>100</v>
      </c>
      <c r="E186">
        <v>113</v>
      </c>
      <c r="F186" s="5">
        <f t="shared" ref="F186" si="55">SUM(E186/D186*100)</f>
        <v>112.99999999999999</v>
      </c>
    </row>
    <row r="187" spans="1:6">
      <c r="A187" t="s">
        <v>36</v>
      </c>
      <c r="B187" s="2"/>
      <c r="C187" s="2"/>
      <c r="D187" s="2"/>
      <c r="E187" s="5"/>
    </row>
    <row r="188" spans="1:6">
      <c r="A188" t="s">
        <v>37</v>
      </c>
      <c r="B188" s="2">
        <v>27</v>
      </c>
      <c r="C188" s="2"/>
      <c r="D188" s="2">
        <f>SUM(B188:C188)</f>
        <v>27</v>
      </c>
      <c r="E188" s="5">
        <v>64</v>
      </c>
      <c r="F188" s="5">
        <f t="shared" ref="F188" si="56">SUM(E188/D188*100)</f>
        <v>237.03703703703701</v>
      </c>
    </row>
    <row r="189" spans="1:6">
      <c r="A189" t="s">
        <v>38</v>
      </c>
      <c r="B189" s="2"/>
      <c r="C189" s="2"/>
      <c r="D189" s="2"/>
      <c r="E189" s="5"/>
      <c r="F189" s="5"/>
    </row>
    <row r="190" spans="1:6">
      <c r="A190" s="1" t="s">
        <v>39</v>
      </c>
      <c r="B190" s="1">
        <f t="shared" ref="B190:D190" si="57">SUM(B178+B179+B185+B186+B187+B188+B189)</f>
        <v>127</v>
      </c>
      <c r="C190" s="1">
        <f t="shared" si="57"/>
        <v>0</v>
      </c>
      <c r="D190" s="1">
        <f t="shared" si="57"/>
        <v>127</v>
      </c>
      <c r="E190" s="1">
        <f>SUM(E178+E179+E185+E186+E187+E188+E189)</f>
        <v>177</v>
      </c>
      <c r="F190" s="5">
        <f t="shared" ref="F190" si="58">SUM(E190/D190*100)</f>
        <v>139.37007874015748</v>
      </c>
    </row>
    <row r="191" spans="1:6">
      <c r="A191" s="1" t="s">
        <v>40</v>
      </c>
      <c r="B191" s="1"/>
      <c r="C191" s="1"/>
      <c r="D191" s="1"/>
      <c r="E191" s="12"/>
      <c r="F191" s="1"/>
    </row>
    <row r="192" spans="1:6">
      <c r="A192" s="1" t="s">
        <v>41</v>
      </c>
      <c r="B192" s="12">
        <f t="shared" ref="B192:D192" si="59">SUM(B190)</f>
        <v>127</v>
      </c>
      <c r="C192" s="12">
        <f t="shared" si="59"/>
        <v>0</v>
      </c>
      <c r="D192" s="12">
        <f t="shared" si="59"/>
        <v>127</v>
      </c>
      <c r="E192" s="12">
        <f>SUM(E190)</f>
        <v>177</v>
      </c>
      <c r="F192" s="5">
        <f t="shared" ref="F192" si="60">SUM(E192/D192*100)</f>
        <v>139.37007874015748</v>
      </c>
    </row>
    <row r="193" spans="1:6">
      <c r="A193" s="1" t="s">
        <v>43</v>
      </c>
      <c r="B193" s="2"/>
      <c r="C193" s="2"/>
      <c r="D193" s="2"/>
      <c r="E193" s="13"/>
    </row>
    <row r="194" spans="1:6">
      <c r="A194" s="1" t="s">
        <v>45</v>
      </c>
      <c r="B194" s="12">
        <f t="shared" ref="B194:E194" si="61">SUM(B192)</f>
        <v>127</v>
      </c>
      <c r="C194" s="12">
        <f t="shared" si="61"/>
        <v>0</v>
      </c>
      <c r="D194" s="12">
        <f t="shared" si="61"/>
        <v>127</v>
      </c>
      <c r="E194" s="12">
        <f t="shared" si="61"/>
        <v>177</v>
      </c>
      <c r="F194" s="5">
        <f t="shared" ref="F194" si="62">SUM(E194/D194*100)</f>
        <v>139.37007874015748</v>
      </c>
    </row>
    <row r="196" spans="1:6">
      <c r="A196" s="17" t="s">
        <v>99</v>
      </c>
      <c r="B196" s="17"/>
      <c r="C196" s="17"/>
      <c r="D196" s="19"/>
      <c r="E196" s="19" t="s">
        <v>67</v>
      </c>
    </row>
    <row r="197" spans="1:6">
      <c r="A197" s="1" t="s">
        <v>0</v>
      </c>
      <c r="B197" s="1" t="s">
        <v>75</v>
      </c>
      <c r="C197" s="1" t="s">
        <v>77</v>
      </c>
      <c r="D197" s="1" t="s">
        <v>76</v>
      </c>
      <c r="E197" s="1" t="s">
        <v>3</v>
      </c>
      <c r="F197" s="1" t="s">
        <v>49</v>
      </c>
    </row>
    <row r="198" spans="1:6">
      <c r="A198" t="s">
        <v>25</v>
      </c>
    </row>
    <row r="199" spans="1:6">
      <c r="A199" t="s">
        <v>114</v>
      </c>
    </row>
    <row r="200" spans="1:6">
      <c r="A200" t="s">
        <v>26</v>
      </c>
    </row>
    <row r="201" spans="1:6">
      <c r="A201" s="1" t="s">
        <v>27</v>
      </c>
      <c r="B201" s="1"/>
      <c r="C201" s="1"/>
      <c r="D201" s="1"/>
      <c r="E201" s="1">
        <f>SUM(E198:E200)</f>
        <v>0</v>
      </c>
    </row>
    <row r="202" spans="1:6">
      <c r="A202" s="1" t="s">
        <v>28</v>
      </c>
      <c r="B202" s="1"/>
      <c r="C202" s="1"/>
      <c r="D202" s="1"/>
    </row>
    <row r="203" spans="1:6">
      <c r="A203" s="2" t="s">
        <v>29</v>
      </c>
      <c r="B203" s="2"/>
      <c r="C203" s="2"/>
      <c r="D203" s="2"/>
    </row>
    <row r="204" spans="1:6">
      <c r="A204" s="2" t="s">
        <v>30</v>
      </c>
      <c r="B204" s="2"/>
      <c r="C204" s="2"/>
      <c r="D204" s="2"/>
    </row>
    <row r="205" spans="1:6">
      <c r="A205" s="2" t="s">
        <v>31</v>
      </c>
      <c r="B205" s="2"/>
      <c r="C205" s="2"/>
      <c r="D205" s="2"/>
    </row>
    <row r="206" spans="1:6">
      <c r="A206" s="2" t="s">
        <v>32</v>
      </c>
      <c r="B206" s="2"/>
      <c r="C206" s="2"/>
      <c r="D206" s="2"/>
    </row>
    <row r="207" spans="1:6">
      <c r="A207" s="2" t="s">
        <v>33</v>
      </c>
      <c r="B207" s="2"/>
      <c r="C207" s="2"/>
      <c r="D207" s="2"/>
    </row>
    <row r="208" spans="1:6">
      <c r="A208" s="1" t="s">
        <v>34</v>
      </c>
      <c r="B208" s="1"/>
      <c r="C208" s="1"/>
      <c r="D208" s="1"/>
    </row>
    <row r="209" spans="1:6">
      <c r="A209" t="s">
        <v>35</v>
      </c>
      <c r="B209" s="2"/>
      <c r="C209" s="2"/>
      <c r="D209" s="2"/>
    </row>
    <row r="210" spans="1:6">
      <c r="A210" t="s">
        <v>36</v>
      </c>
      <c r="B210" s="2">
        <v>118</v>
      </c>
      <c r="C210" s="2"/>
      <c r="D210" s="2">
        <f>SUM(B210:C210)</f>
        <v>118</v>
      </c>
      <c r="E210" s="5">
        <v>105</v>
      </c>
      <c r="F210" s="5">
        <f t="shared" ref="F210:F211" si="63">SUM(E210/D210*100)</f>
        <v>88.983050847457619</v>
      </c>
    </row>
    <row r="211" spans="1:6">
      <c r="A211" t="s">
        <v>37</v>
      </c>
      <c r="B211" s="2">
        <v>32</v>
      </c>
      <c r="C211" s="2"/>
      <c r="D211" s="2">
        <f>SUM(B211:C211)</f>
        <v>32</v>
      </c>
      <c r="E211" s="5">
        <v>28</v>
      </c>
      <c r="F211" s="5">
        <f t="shared" si="63"/>
        <v>87.5</v>
      </c>
    </row>
    <row r="212" spans="1:6">
      <c r="A212" t="s">
        <v>38</v>
      </c>
      <c r="B212" s="2"/>
      <c r="C212" s="2"/>
      <c r="D212" s="2"/>
      <c r="E212" s="5"/>
      <c r="F212" s="5"/>
    </row>
    <row r="213" spans="1:6">
      <c r="A213" s="1" t="s">
        <v>39</v>
      </c>
      <c r="B213" s="1">
        <f t="shared" ref="B213:D213" si="64">SUM(B201+B202+B208+B209+B210+B211+B212)</f>
        <v>150</v>
      </c>
      <c r="C213" s="1">
        <f t="shared" si="64"/>
        <v>0</v>
      </c>
      <c r="D213" s="1">
        <f t="shared" si="64"/>
        <v>150</v>
      </c>
      <c r="E213" s="1">
        <f>SUM(E201+E202+E208+E209+E210+E211+E212)</f>
        <v>133</v>
      </c>
      <c r="F213" s="5">
        <f t="shared" ref="F213" si="65">SUM(E213/D213*100)</f>
        <v>88.666666666666671</v>
      </c>
    </row>
    <row r="214" spans="1:6">
      <c r="A214" s="1" t="s">
        <v>40</v>
      </c>
      <c r="B214" s="1"/>
      <c r="C214" s="1"/>
      <c r="D214" s="1"/>
      <c r="E214" s="12"/>
      <c r="F214" s="1"/>
    </row>
    <row r="215" spans="1:6">
      <c r="A215" s="1" t="s">
        <v>41</v>
      </c>
      <c r="B215" s="12">
        <f t="shared" ref="B215:D215" si="66">SUM(B213)</f>
        <v>150</v>
      </c>
      <c r="C215" s="12">
        <f t="shared" si="66"/>
        <v>0</v>
      </c>
      <c r="D215" s="12">
        <f t="shared" si="66"/>
        <v>150</v>
      </c>
      <c r="E215" s="12">
        <f>SUM(E213)</f>
        <v>133</v>
      </c>
      <c r="F215" s="5">
        <f t="shared" ref="F215" si="67">SUM(E215/D215*100)</f>
        <v>88.666666666666671</v>
      </c>
    </row>
    <row r="216" spans="1:6">
      <c r="A216" s="1" t="s">
        <v>43</v>
      </c>
      <c r="B216" s="2"/>
      <c r="C216" s="2"/>
      <c r="D216" s="2"/>
      <c r="E216" s="13"/>
    </row>
    <row r="217" spans="1:6">
      <c r="A217" s="1" t="s">
        <v>45</v>
      </c>
      <c r="B217" s="12">
        <f t="shared" ref="B217:E217" si="68">SUM(B215)</f>
        <v>150</v>
      </c>
      <c r="C217" s="12">
        <f t="shared" si="68"/>
        <v>0</v>
      </c>
      <c r="D217" s="12">
        <f t="shared" si="68"/>
        <v>150</v>
      </c>
      <c r="E217" s="12">
        <f t="shared" si="68"/>
        <v>133</v>
      </c>
      <c r="F217" s="5">
        <f t="shared" ref="F217" si="69">SUM(E217/D217*100)</f>
        <v>88.666666666666671</v>
      </c>
    </row>
    <row r="219" spans="1:6">
      <c r="A219" s="17" t="s">
        <v>117</v>
      </c>
      <c r="B219" s="17"/>
      <c r="C219" s="17"/>
      <c r="D219" s="19"/>
      <c r="E219" s="19" t="s">
        <v>68</v>
      </c>
    </row>
    <row r="220" spans="1:6">
      <c r="A220" s="1" t="s">
        <v>0</v>
      </c>
      <c r="B220" s="1" t="s">
        <v>75</v>
      </c>
      <c r="C220" s="1" t="s">
        <v>77</v>
      </c>
      <c r="D220" s="1" t="s">
        <v>76</v>
      </c>
      <c r="E220" s="1" t="s">
        <v>3</v>
      </c>
      <c r="F220" s="1" t="s">
        <v>49</v>
      </c>
    </row>
    <row r="221" spans="1:6">
      <c r="A221" t="s">
        <v>25</v>
      </c>
    </row>
    <row r="222" spans="1:6">
      <c r="A222" t="s">
        <v>114</v>
      </c>
    </row>
    <row r="223" spans="1:6">
      <c r="A223" t="s">
        <v>26</v>
      </c>
    </row>
    <row r="224" spans="1:6">
      <c r="A224" s="1" t="s">
        <v>27</v>
      </c>
      <c r="B224" s="1"/>
      <c r="C224" s="1"/>
      <c r="D224" s="1"/>
      <c r="E224" s="1">
        <f>SUM(E221:E223)</f>
        <v>0</v>
      </c>
    </row>
    <row r="225" spans="1:6">
      <c r="A225" s="1" t="s">
        <v>28</v>
      </c>
      <c r="B225" s="1"/>
      <c r="C225" s="1"/>
      <c r="D225" s="1"/>
    </row>
    <row r="226" spans="1:6">
      <c r="A226" s="2" t="s">
        <v>29</v>
      </c>
      <c r="B226" s="2"/>
      <c r="C226" s="2"/>
      <c r="D226" s="2"/>
    </row>
    <row r="227" spans="1:6">
      <c r="A227" s="2" t="s">
        <v>30</v>
      </c>
      <c r="B227" s="2"/>
      <c r="C227" s="2"/>
      <c r="D227" s="2"/>
    </row>
    <row r="228" spans="1:6">
      <c r="A228" s="2" t="s">
        <v>31</v>
      </c>
      <c r="B228" s="2"/>
      <c r="C228" s="2"/>
      <c r="D228" s="2"/>
    </row>
    <row r="229" spans="1:6">
      <c r="A229" s="2" t="s">
        <v>32</v>
      </c>
      <c r="B229" s="2"/>
      <c r="C229" s="2"/>
      <c r="D229" s="2"/>
    </row>
    <row r="230" spans="1:6">
      <c r="A230" s="2" t="s">
        <v>33</v>
      </c>
      <c r="B230" s="2"/>
      <c r="C230" s="2"/>
      <c r="D230" s="2"/>
    </row>
    <row r="231" spans="1:6">
      <c r="A231" s="1" t="s">
        <v>34</v>
      </c>
      <c r="B231" s="1"/>
      <c r="C231" s="1"/>
      <c r="D231" s="1"/>
    </row>
    <row r="232" spans="1:6">
      <c r="A232" t="s">
        <v>35</v>
      </c>
      <c r="B232" s="2"/>
      <c r="C232" s="2"/>
      <c r="D232" s="2"/>
    </row>
    <row r="233" spans="1:6">
      <c r="A233" t="s">
        <v>36</v>
      </c>
      <c r="B233" s="2">
        <v>359</v>
      </c>
      <c r="C233" s="2"/>
      <c r="D233" s="2">
        <f>SUM(B233:C233)</f>
        <v>359</v>
      </c>
      <c r="E233" s="5">
        <v>109</v>
      </c>
      <c r="F233" s="5">
        <f t="shared" ref="F233:F234" si="70">SUM(E233/D233*100)</f>
        <v>30.362116991643457</v>
      </c>
    </row>
    <row r="234" spans="1:6">
      <c r="A234" t="s">
        <v>37</v>
      </c>
      <c r="B234" s="2">
        <v>97</v>
      </c>
      <c r="C234" s="2"/>
      <c r="D234" s="2">
        <f>SUM(B234:C234)</f>
        <v>97</v>
      </c>
      <c r="E234" s="5">
        <v>30</v>
      </c>
      <c r="F234" s="5">
        <f t="shared" si="70"/>
        <v>30.927835051546392</v>
      </c>
    </row>
    <row r="235" spans="1:6">
      <c r="A235" t="s">
        <v>38</v>
      </c>
      <c r="B235" s="2"/>
      <c r="C235" s="2"/>
      <c r="D235" s="2"/>
      <c r="E235" s="5"/>
      <c r="F235" s="5"/>
    </row>
    <row r="236" spans="1:6">
      <c r="A236" s="1" t="s">
        <v>39</v>
      </c>
      <c r="B236" s="1">
        <f t="shared" ref="B236:D236" si="71">SUM(B224+B225+B231+B232+B233+B234+B235)</f>
        <v>456</v>
      </c>
      <c r="C236" s="1">
        <f t="shared" si="71"/>
        <v>0</v>
      </c>
      <c r="D236" s="1">
        <f t="shared" si="71"/>
        <v>456</v>
      </c>
      <c r="E236" s="1">
        <f>SUM(E224+E225+E231+E232+E233+E234+E235)</f>
        <v>139</v>
      </c>
      <c r="F236" s="5">
        <f t="shared" ref="F236" si="72">SUM(E236/D236*100)</f>
        <v>30.482456140350877</v>
      </c>
    </row>
    <row r="237" spans="1:6">
      <c r="A237" s="1" t="s">
        <v>40</v>
      </c>
      <c r="B237" s="1"/>
      <c r="C237" s="1"/>
      <c r="D237" s="1"/>
      <c r="E237" s="12"/>
      <c r="F237" s="1"/>
    </row>
    <row r="238" spans="1:6">
      <c r="A238" s="1" t="s">
        <v>41</v>
      </c>
      <c r="B238" s="12">
        <f t="shared" ref="B238:D238" si="73">SUM(B236)</f>
        <v>456</v>
      </c>
      <c r="C238" s="12">
        <f t="shared" si="73"/>
        <v>0</v>
      </c>
      <c r="D238" s="12">
        <f t="shared" si="73"/>
        <v>456</v>
      </c>
      <c r="E238" s="12">
        <f>SUM(E236)</f>
        <v>139</v>
      </c>
      <c r="F238" s="5">
        <f t="shared" ref="F238" si="74">SUM(E238/D238*100)</f>
        <v>30.482456140350877</v>
      </c>
    </row>
    <row r="239" spans="1:6">
      <c r="A239" s="1" t="s">
        <v>43</v>
      </c>
      <c r="B239" s="2"/>
      <c r="C239" s="2"/>
      <c r="D239" s="2"/>
      <c r="E239" s="13"/>
    </row>
    <row r="240" spans="1:6">
      <c r="A240" s="1" t="s">
        <v>45</v>
      </c>
      <c r="B240" s="12">
        <f t="shared" ref="B240:E240" si="75">SUM(B238)</f>
        <v>456</v>
      </c>
      <c r="C240" s="12">
        <f t="shared" si="75"/>
        <v>0</v>
      </c>
      <c r="D240" s="12">
        <f t="shared" si="75"/>
        <v>456</v>
      </c>
      <c r="E240" s="12">
        <f t="shared" si="75"/>
        <v>139</v>
      </c>
      <c r="F240" s="5">
        <f t="shared" ref="F240" si="76">SUM(E240/D240*100)</f>
        <v>30.482456140350877</v>
      </c>
    </row>
    <row r="242" spans="1:6">
      <c r="A242" s="17" t="s">
        <v>79</v>
      </c>
      <c r="B242" s="17"/>
      <c r="C242" s="17"/>
      <c r="D242" s="19"/>
      <c r="E242" s="19" t="s">
        <v>111</v>
      </c>
    </row>
    <row r="243" spans="1:6">
      <c r="A243" s="1" t="s">
        <v>0</v>
      </c>
      <c r="B243" s="1" t="s">
        <v>75</v>
      </c>
      <c r="C243" s="1" t="s">
        <v>77</v>
      </c>
      <c r="D243" s="1" t="s">
        <v>76</v>
      </c>
      <c r="E243" s="1" t="s">
        <v>3</v>
      </c>
      <c r="F243" s="1" t="s">
        <v>49</v>
      </c>
    </row>
    <row r="244" spans="1:6">
      <c r="A244" t="s">
        <v>25</v>
      </c>
    </row>
    <row r="245" spans="1:6">
      <c r="A245" t="s">
        <v>114</v>
      </c>
    </row>
    <row r="246" spans="1:6">
      <c r="A246" t="s">
        <v>26</v>
      </c>
    </row>
    <row r="247" spans="1:6">
      <c r="A247" s="1" t="s">
        <v>27</v>
      </c>
      <c r="B247" s="1"/>
      <c r="C247" s="1"/>
      <c r="D247" s="1"/>
      <c r="E247" s="1">
        <f>SUM(E244:E246)</f>
        <v>0</v>
      </c>
    </row>
    <row r="248" spans="1:6">
      <c r="A248" s="1" t="s">
        <v>28</v>
      </c>
      <c r="B248" s="1"/>
      <c r="C248" s="1"/>
      <c r="D248" s="1"/>
    </row>
    <row r="249" spans="1:6">
      <c r="A249" s="2" t="s">
        <v>29</v>
      </c>
      <c r="B249" s="2"/>
      <c r="C249" s="2"/>
      <c r="D249" s="2"/>
    </row>
    <row r="250" spans="1:6">
      <c r="A250" s="2" t="s">
        <v>30</v>
      </c>
      <c r="B250" s="2"/>
      <c r="C250" s="2"/>
      <c r="D250" s="2"/>
    </row>
    <row r="251" spans="1:6">
      <c r="A251" s="2" t="s">
        <v>31</v>
      </c>
      <c r="B251" s="2"/>
      <c r="C251" s="2"/>
      <c r="D251" s="2"/>
    </row>
    <row r="252" spans="1:6">
      <c r="A252" s="2" t="s">
        <v>32</v>
      </c>
      <c r="B252" s="2"/>
      <c r="C252" s="2"/>
      <c r="D252" s="2"/>
    </row>
    <row r="253" spans="1:6">
      <c r="A253" s="2" t="s">
        <v>33</v>
      </c>
      <c r="B253" s="2"/>
      <c r="C253" s="2"/>
      <c r="D253" s="2"/>
    </row>
    <row r="254" spans="1:6">
      <c r="A254" s="1" t="s">
        <v>34</v>
      </c>
      <c r="B254" s="1"/>
      <c r="C254" s="1"/>
      <c r="D254" s="1"/>
    </row>
    <row r="255" spans="1:6">
      <c r="A255" t="s">
        <v>35</v>
      </c>
      <c r="B255" s="2"/>
      <c r="C255" s="2"/>
      <c r="D255" s="2"/>
    </row>
    <row r="256" spans="1:6">
      <c r="A256" t="s">
        <v>36</v>
      </c>
      <c r="B256" s="2">
        <v>2600</v>
      </c>
      <c r="C256" s="2"/>
      <c r="D256" s="2">
        <f>SUM(B256:C256)</f>
        <v>2600</v>
      </c>
      <c r="E256" s="5">
        <v>929</v>
      </c>
      <c r="F256" s="5">
        <f t="shared" ref="F256:F257" si="77">SUM(E256/D256*100)</f>
        <v>35.730769230769234</v>
      </c>
    </row>
    <row r="257" spans="1:6">
      <c r="A257" t="s">
        <v>37</v>
      </c>
      <c r="B257" s="2">
        <v>703</v>
      </c>
      <c r="C257" s="2"/>
      <c r="D257" s="2">
        <f>SUM(B257:C257)</f>
        <v>703</v>
      </c>
      <c r="E257" s="5">
        <v>251</v>
      </c>
      <c r="F257" s="5">
        <f t="shared" si="77"/>
        <v>35.704125177809388</v>
      </c>
    </row>
    <row r="258" spans="1:6">
      <c r="A258" t="s">
        <v>38</v>
      </c>
      <c r="B258" s="2"/>
      <c r="C258" s="2"/>
      <c r="D258" s="2"/>
      <c r="E258" s="5"/>
      <c r="F258" s="5"/>
    </row>
    <row r="259" spans="1:6">
      <c r="A259" s="1" t="s">
        <v>39</v>
      </c>
      <c r="B259" s="1">
        <f t="shared" ref="B259:D259" si="78">SUM(B247+B248+B254+B255+B256+B257+B258)</f>
        <v>3303</v>
      </c>
      <c r="C259" s="1">
        <f t="shared" si="78"/>
        <v>0</v>
      </c>
      <c r="D259" s="1">
        <f t="shared" si="78"/>
        <v>3303</v>
      </c>
      <c r="E259" s="1">
        <f>SUM(E247+E248+E254+E255+E256+E257+E258)</f>
        <v>1180</v>
      </c>
      <c r="F259" s="5">
        <f t="shared" ref="F259" si="79">SUM(E259/D259*100)</f>
        <v>35.725098395398128</v>
      </c>
    </row>
    <row r="260" spans="1:6">
      <c r="A260" s="1" t="s">
        <v>40</v>
      </c>
      <c r="B260" s="1"/>
      <c r="C260" s="1"/>
      <c r="D260" s="1"/>
      <c r="E260" s="12"/>
      <c r="F260" s="1"/>
    </row>
    <row r="261" spans="1:6">
      <c r="A261" s="1" t="s">
        <v>41</v>
      </c>
      <c r="B261" s="12">
        <f t="shared" ref="B261:D261" si="80">SUM(B259)</f>
        <v>3303</v>
      </c>
      <c r="C261" s="12">
        <f t="shared" si="80"/>
        <v>0</v>
      </c>
      <c r="D261" s="12">
        <f t="shared" si="80"/>
        <v>3303</v>
      </c>
      <c r="E261" s="12">
        <f>SUM(E259)</f>
        <v>1180</v>
      </c>
      <c r="F261" s="5">
        <f t="shared" ref="F261" si="81">SUM(E261/D261*100)</f>
        <v>35.725098395398128</v>
      </c>
    </row>
    <row r="262" spans="1:6">
      <c r="A262" s="1" t="s">
        <v>43</v>
      </c>
      <c r="B262" s="2"/>
      <c r="C262" s="2"/>
      <c r="D262" s="2"/>
      <c r="E262" s="13"/>
    </row>
    <row r="263" spans="1:6">
      <c r="A263" s="1" t="s">
        <v>45</v>
      </c>
      <c r="B263" s="12">
        <f t="shared" ref="B263:E263" si="82">SUM(B261)</f>
        <v>3303</v>
      </c>
      <c r="C263" s="12">
        <f t="shared" si="82"/>
        <v>0</v>
      </c>
      <c r="D263" s="12">
        <f t="shared" si="82"/>
        <v>3303</v>
      </c>
      <c r="E263" s="12">
        <f t="shared" si="82"/>
        <v>1180</v>
      </c>
      <c r="F263" s="5">
        <f t="shared" ref="F263" si="83">SUM(E263/D263*100)</f>
        <v>35.725098395398128</v>
      </c>
    </row>
    <row r="264" spans="1:6">
      <c r="A264" s="1"/>
      <c r="C264" s="12"/>
      <c r="D264" s="12"/>
      <c r="E264" s="12"/>
      <c r="F264" s="5"/>
    </row>
    <row r="265" spans="1:6">
      <c r="A265" s="1"/>
      <c r="C265" s="12"/>
      <c r="D265" s="12"/>
      <c r="E265" s="12"/>
      <c r="F265" s="5"/>
    </row>
    <row r="266" spans="1:6">
      <c r="A266" s="17" t="s">
        <v>83</v>
      </c>
      <c r="B266" s="18"/>
      <c r="C266" s="18"/>
      <c r="D266" s="18">
        <v>900020</v>
      </c>
    </row>
    <row r="267" spans="1:6">
      <c r="A267" s="1" t="s">
        <v>0</v>
      </c>
      <c r="B267" s="1" t="s">
        <v>75</v>
      </c>
      <c r="C267" s="1" t="s">
        <v>77</v>
      </c>
      <c r="D267" s="1" t="s">
        <v>76</v>
      </c>
      <c r="E267" s="1" t="s">
        <v>3</v>
      </c>
      <c r="F267" s="1" t="s">
        <v>49</v>
      </c>
    </row>
    <row r="268" spans="1:6">
      <c r="A268" t="s">
        <v>25</v>
      </c>
    </row>
    <row r="269" spans="1:6">
      <c r="A269" t="s">
        <v>114</v>
      </c>
    </row>
    <row r="270" spans="1:6">
      <c r="A270" t="s">
        <v>26</v>
      </c>
    </row>
    <row r="271" spans="1:6">
      <c r="A271" s="1" t="s">
        <v>27</v>
      </c>
      <c r="B271" s="1"/>
      <c r="C271" s="1"/>
      <c r="D271" s="1"/>
      <c r="E271" s="1">
        <f>SUM(E268:E270)</f>
        <v>0</v>
      </c>
    </row>
    <row r="272" spans="1:6">
      <c r="A272" s="1" t="s">
        <v>28</v>
      </c>
      <c r="B272" s="1"/>
      <c r="C272" s="1"/>
      <c r="D272" s="1"/>
    </row>
    <row r="273" spans="1:6">
      <c r="A273" s="2" t="s">
        <v>29</v>
      </c>
      <c r="B273" s="2">
        <v>800</v>
      </c>
      <c r="C273" s="2"/>
      <c r="D273" s="2">
        <f>SUM(B273:C273)</f>
        <v>800</v>
      </c>
      <c r="F273" s="5">
        <f t="shared" ref="F273:F278" si="84">SUM(E273/D273*100)</f>
        <v>0</v>
      </c>
    </row>
    <row r="274" spans="1:6">
      <c r="A274" s="2" t="s">
        <v>30</v>
      </c>
      <c r="B274" s="2">
        <v>800</v>
      </c>
      <c r="C274" s="2">
        <v>79</v>
      </c>
      <c r="D274" s="2">
        <f>SUM(B274:C274)</f>
        <v>879</v>
      </c>
      <c r="E274">
        <v>879</v>
      </c>
      <c r="F274" s="5">
        <f t="shared" si="84"/>
        <v>100</v>
      </c>
    </row>
    <row r="275" spans="1:6">
      <c r="A275" s="2" t="s">
        <v>31</v>
      </c>
      <c r="B275" s="2">
        <v>10000</v>
      </c>
      <c r="C275" s="2">
        <v>414</v>
      </c>
      <c r="D275" s="2">
        <f t="shared" ref="D275:D282" si="85">SUM(B275:C275)</f>
        <v>10414</v>
      </c>
      <c r="E275">
        <v>10414</v>
      </c>
      <c r="F275" s="5">
        <f t="shared" si="84"/>
        <v>100</v>
      </c>
    </row>
    <row r="276" spans="1:6">
      <c r="A276" s="2" t="s">
        <v>32</v>
      </c>
      <c r="B276" s="2">
        <v>1000</v>
      </c>
      <c r="C276" s="2"/>
      <c r="D276" s="2">
        <f t="shared" si="85"/>
        <v>1000</v>
      </c>
      <c r="E276">
        <v>1301</v>
      </c>
      <c r="F276" s="5">
        <f t="shared" si="84"/>
        <v>130.1</v>
      </c>
    </row>
    <row r="277" spans="1:6">
      <c r="A277" s="2" t="s">
        <v>33</v>
      </c>
      <c r="B277" s="2">
        <v>590</v>
      </c>
      <c r="C277" s="2"/>
      <c r="D277" s="2">
        <f t="shared" si="85"/>
        <v>590</v>
      </c>
      <c r="E277">
        <v>169</v>
      </c>
      <c r="F277" s="5">
        <f t="shared" si="84"/>
        <v>28.644067796610166</v>
      </c>
    </row>
    <row r="278" spans="1:6">
      <c r="A278" s="1" t="s">
        <v>34</v>
      </c>
      <c r="B278" s="1">
        <f>SUM(B273:B277)</f>
        <v>13190</v>
      </c>
      <c r="C278" s="1">
        <f t="shared" ref="C278:E278" si="86">SUM(C273:C277)</f>
        <v>493</v>
      </c>
      <c r="D278" s="1">
        <f t="shared" si="86"/>
        <v>13683</v>
      </c>
      <c r="E278" s="1">
        <f t="shared" si="86"/>
        <v>12763</v>
      </c>
      <c r="F278" s="5">
        <f t="shared" si="84"/>
        <v>93.276328290579542</v>
      </c>
    </row>
    <row r="279" spans="1:6">
      <c r="A279" t="s">
        <v>35</v>
      </c>
      <c r="B279" s="2">
        <v>150</v>
      </c>
      <c r="C279" s="2"/>
      <c r="D279" s="2">
        <f t="shared" si="85"/>
        <v>150</v>
      </c>
      <c r="E279">
        <v>217</v>
      </c>
      <c r="F279" s="5">
        <f t="shared" ref="F279" si="87">SUM(E279/D279*100)</f>
        <v>144.66666666666669</v>
      </c>
    </row>
    <row r="280" spans="1:6">
      <c r="A280" t="s">
        <v>36</v>
      </c>
      <c r="B280" s="2"/>
      <c r="C280" s="2"/>
      <c r="D280" s="2">
        <f t="shared" si="85"/>
        <v>0</v>
      </c>
      <c r="E280" s="5"/>
    </row>
    <row r="281" spans="1:6">
      <c r="A281" t="s">
        <v>37</v>
      </c>
      <c r="B281" s="2"/>
      <c r="C281" s="2"/>
      <c r="D281" s="2">
        <f t="shared" si="85"/>
        <v>0</v>
      </c>
      <c r="E281" s="5">
        <v>26</v>
      </c>
      <c r="F281" s="5"/>
    </row>
    <row r="282" spans="1:6">
      <c r="A282" t="s">
        <v>38</v>
      </c>
      <c r="B282" s="2">
        <v>200</v>
      </c>
      <c r="C282" s="2"/>
      <c r="D282" s="2">
        <f t="shared" si="85"/>
        <v>200</v>
      </c>
      <c r="E282" s="5">
        <v>122</v>
      </c>
      <c r="F282" s="5">
        <f t="shared" ref="F282:F283" si="88">SUM(E282/D282*100)</f>
        <v>61</v>
      </c>
    </row>
    <row r="283" spans="1:6">
      <c r="A283" s="1" t="s">
        <v>39</v>
      </c>
      <c r="B283" s="1">
        <f t="shared" ref="B283:D283" si="89">SUM(B279:B282)</f>
        <v>350</v>
      </c>
      <c r="C283" s="1">
        <f t="shared" si="89"/>
        <v>0</v>
      </c>
      <c r="D283" s="1">
        <f t="shared" si="89"/>
        <v>350</v>
      </c>
      <c r="E283" s="1">
        <f>SUM(E279:E282)</f>
        <v>365</v>
      </c>
      <c r="F283" s="5">
        <f t="shared" si="88"/>
        <v>104.28571428571429</v>
      </c>
    </row>
    <row r="284" spans="1:6">
      <c r="A284" s="1" t="s">
        <v>40</v>
      </c>
      <c r="B284" s="1"/>
      <c r="C284" s="1"/>
      <c r="D284" s="1"/>
      <c r="E284" s="12"/>
      <c r="F284" s="1"/>
    </row>
    <row r="285" spans="1:6">
      <c r="A285" s="1" t="s">
        <v>41</v>
      </c>
      <c r="B285" s="12">
        <f t="shared" ref="B285:D285" si="90">SUM(B271+B272+B278+B283+B284)</f>
        <v>13540</v>
      </c>
      <c r="C285" s="12">
        <f t="shared" si="90"/>
        <v>493</v>
      </c>
      <c r="D285" s="12">
        <f t="shared" si="90"/>
        <v>14033</v>
      </c>
      <c r="E285" s="12">
        <f>SUM(E271+E272+E278+E283+E284)</f>
        <v>13128</v>
      </c>
      <c r="F285" s="5">
        <f t="shared" ref="F285" si="91">SUM(E285/D285*100)</f>
        <v>93.550915698710185</v>
      </c>
    </row>
    <row r="286" spans="1:6">
      <c r="A286" s="1" t="s">
        <v>43</v>
      </c>
      <c r="B286" s="2">
        <v>14976</v>
      </c>
      <c r="C286" s="2"/>
      <c r="D286" s="2">
        <f>SUM(B286:C286)</f>
        <v>14976</v>
      </c>
      <c r="E286" s="13"/>
    </row>
    <row r="287" spans="1:6">
      <c r="A287" s="1" t="s">
        <v>45</v>
      </c>
      <c r="B287" s="12">
        <f>SUM(B285:B286)</f>
        <v>28516</v>
      </c>
      <c r="C287" s="12">
        <f t="shared" ref="C287:E287" si="92">SUM(C285)</f>
        <v>493</v>
      </c>
      <c r="D287" s="12">
        <f t="shared" si="92"/>
        <v>14033</v>
      </c>
      <c r="E287" s="12">
        <f t="shared" si="92"/>
        <v>13128</v>
      </c>
      <c r="F287" s="5">
        <f t="shared" ref="F287" si="93">SUM(E287/D287*100)</f>
        <v>93.550915698710185</v>
      </c>
    </row>
    <row r="288" spans="1:6">
      <c r="A288" s="1"/>
      <c r="C288" s="12"/>
      <c r="D288" s="12"/>
      <c r="E288" s="12"/>
      <c r="F288" s="5"/>
    </row>
    <row r="289" spans="1:6">
      <c r="A289" s="1"/>
      <c r="C289" s="12"/>
      <c r="D289" s="12"/>
      <c r="E289" s="12"/>
      <c r="F289" s="5"/>
    </row>
    <row r="290" spans="1:6">
      <c r="A290" s="17" t="s">
        <v>84</v>
      </c>
      <c r="B290" s="18"/>
      <c r="C290" s="18"/>
      <c r="D290" s="18"/>
    </row>
    <row r="291" spans="1:6">
      <c r="A291" s="1" t="s">
        <v>0</v>
      </c>
      <c r="B291" s="1" t="s">
        <v>75</v>
      </c>
      <c r="C291" s="1" t="s">
        <v>77</v>
      </c>
      <c r="D291" s="1" t="s">
        <v>76</v>
      </c>
      <c r="E291" s="1" t="s">
        <v>3</v>
      </c>
      <c r="F291" s="1" t="s">
        <v>49</v>
      </c>
    </row>
    <row r="292" spans="1:6">
      <c r="A292" t="s">
        <v>25</v>
      </c>
      <c r="B292" s="1">
        <f>SUM(B268+B244+B221+B198+B175+B152+B128+B105+B82+B58+B30+B6)</f>
        <v>102065</v>
      </c>
      <c r="C292" s="1">
        <f>SUM(C268+C244+C221+C198+C175+C152+C128+C105+C82+C58+C30+C6)</f>
        <v>9078</v>
      </c>
      <c r="D292" s="1">
        <f>SUM(D268+D244+D221+D198+D175+D152+D128+D105+D82+D58+D30+D6)</f>
        <v>111143</v>
      </c>
      <c r="E292" s="1">
        <f>SUM(E268+E244+E221+E198+E175+E152+E128+E105+E82+E58+E30+E6)</f>
        <v>111143</v>
      </c>
      <c r="F292" s="5">
        <f t="shared" ref="F292:F305" si="94">SUM(E292/D292*100)</f>
        <v>100</v>
      </c>
    </row>
    <row r="293" spans="1:6">
      <c r="A293" t="s">
        <v>26</v>
      </c>
      <c r="B293" s="1">
        <f>SUM(B270+B246+B223+B200+B177+B154+B130+B107+B84+B60+B32+B7)</f>
        <v>25537</v>
      </c>
      <c r="C293" s="1">
        <f>SUM(C270+C246+C223+C200+C177+C154+C130+C107+C84+C60+C32+C7)</f>
        <v>77694</v>
      </c>
      <c r="D293" s="1">
        <f>SUM(D270+D246+D223+D200+D177+D154+D130+D107+D84+D60+D32+D7)</f>
        <v>103231</v>
      </c>
      <c r="E293" s="1">
        <f>SUM(E270+E246+E223+E200+E177+E154+E130+E107+E84+E60+E32+E7)</f>
        <v>101253</v>
      </c>
      <c r="F293" s="5">
        <f t="shared" si="94"/>
        <v>98.08390890333331</v>
      </c>
    </row>
    <row r="294" spans="1:6">
      <c r="A294" s="1" t="s">
        <v>27</v>
      </c>
      <c r="B294" s="1">
        <f>SUM(B292:B293)</f>
        <v>127602</v>
      </c>
      <c r="C294" s="1">
        <f t="shared" ref="C294:D294" si="95">SUM(C292:C293)</f>
        <v>86772</v>
      </c>
      <c r="D294" s="1">
        <f t="shared" si="95"/>
        <v>214374</v>
      </c>
      <c r="E294" s="1">
        <f>SUM(E271+E247+E224+E201+E178+E155+E131+E108+E85+E61+E33+E8)</f>
        <v>212396</v>
      </c>
      <c r="F294" s="5">
        <f t="shared" si="94"/>
        <v>99.077313480179498</v>
      </c>
    </row>
    <row r="295" spans="1:6" s="1" customFormat="1">
      <c r="A295" s="1" t="s">
        <v>114</v>
      </c>
      <c r="C295" s="1">
        <v>1100</v>
      </c>
      <c r="D295" s="1">
        <v>1100</v>
      </c>
      <c r="E295" s="1">
        <f>SUM(E272+E248+E225+E202+E179+E156+E132+E109+E86+E62+E34+E9)</f>
        <v>1100</v>
      </c>
      <c r="F295" s="5">
        <f t="shared" si="94"/>
        <v>100</v>
      </c>
    </row>
    <row r="296" spans="1:6">
      <c r="A296" s="1" t="s">
        <v>28</v>
      </c>
      <c r="B296" s="1">
        <f t="shared" ref="B296:E301" si="96">SUM(B272+B248+B225+B202+B179+B156+B132+B109+B86+B62+B34+B10)</f>
        <v>222</v>
      </c>
      <c r="C296" s="1">
        <f t="shared" si="96"/>
        <v>3018</v>
      </c>
      <c r="D296" s="1">
        <f t="shared" si="96"/>
        <v>3240</v>
      </c>
      <c r="E296" s="1">
        <f t="shared" si="96"/>
        <v>2905</v>
      </c>
      <c r="F296" s="5">
        <f t="shared" si="94"/>
        <v>89.660493827160494</v>
      </c>
    </row>
    <row r="297" spans="1:6">
      <c r="A297" s="2" t="s">
        <v>29</v>
      </c>
      <c r="B297" s="1">
        <f t="shared" si="96"/>
        <v>800</v>
      </c>
      <c r="C297" s="1">
        <f t="shared" si="96"/>
        <v>0</v>
      </c>
      <c r="D297" s="1">
        <f t="shared" si="96"/>
        <v>800</v>
      </c>
      <c r="E297" s="1">
        <f t="shared" si="96"/>
        <v>0</v>
      </c>
      <c r="F297" s="5">
        <f t="shared" si="94"/>
        <v>0</v>
      </c>
    </row>
    <row r="298" spans="1:6">
      <c r="A298" s="2" t="s">
        <v>30</v>
      </c>
      <c r="B298" s="1">
        <f t="shared" si="96"/>
        <v>800</v>
      </c>
      <c r="C298" s="1">
        <f t="shared" si="96"/>
        <v>79</v>
      </c>
      <c r="D298" s="1">
        <f t="shared" si="96"/>
        <v>879</v>
      </c>
      <c r="E298" s="1">
        <f t="shared" si="96"/>
        <v>879</v>
      </c>
      <c r="F298" s="5">
        <f t="shared" si="94"/>
        <v>100</v>
      </c>
    </row>
    <row r="299" spans="1:6">
      <c r="A299" s="2" t="s">
        <v>31</v>
      </c>
      <c r="B299" s="1">
        <f t="shared" si="96"/>
        <v>10000</v>
      </c>
      <c r="C299" s="1">
        <f t="shared" si="96"/>
        <v>414</v>
      </c>
      <c r="D299" s="1">
        <f t="shared" si="96"/>
        <v>10414</v>
      </c>
      <c r="E299" s="1">
        <f t="shared" si="96"/>
        <v>10414</v>
      </c>
      <c r="F299" s="5">
        <f t="shared" si="94"/>
        <v>100</v>
      </c>
    </row>
    <row r="300" spans="1:6">
      <c r="A300" s="2" t="s">
        <v>32</v>
      </c>
      <c r="B300" s="1">
        <f t="shared" si="96"/>
        <v>1000</v>
      </c>
      <c r="C300" s="1">
        <f t="shared" si="96"/>
        <v>0</v>
      </c>
      <c r="D300" s="1">
        <f t="shared" si="96"/>
        <v>1000</v>
      </c>
      <c r="E300" s="1">
        <f t="shared" si="96"/>
        <v>1301</v>
      </c>
      <c r="F300" s="5">
        <f t="shared" si="94"/>
        <v>130.1</v>
      </c>
    </row>
    <row r="301" spans="1:6">
      <c r="A301" s="2" t="s">
        <v>33</v>
      </c>
      <c r="B301" s="1">
        <f t="shared" si="96"/>
        <v>590</v>
      </c>
      <c r="C301" s="1">
        <f t="shared" si="96"/>
        <v>0</v>
      </c>
      <c r="D301" s="1">
        <f t="shared" si="96"/>
        <v>590</v>
      </c>
      <c r="E301" s="1">
        <f t="shared" si="96"/>
        <v>169</v>
      </c>
      <c r="F301" s="5">
        <f t="shared" si="94"/>
        <v>28.644067796610166</v>
      </c>
    </row>
    <row r="302" spans="1:6">
      <c r="A302" s="1" t="s">
        <v>34</v>
      </c>
      <c r="B302" s="1">
        <f t="shared" ref="B302:C308" si="97">SUM(B278+B254+B231+B208+B185+B162+B138+B115+B92+B68+B40+B16)</f>
        <v>13190</v>
      </c>
      <c r="C302" s="1">
        <f t="shared" si="97"/>
        <v>493</v>
      </c>
      <c r="D302" s="1">
        <f>SUM(D297:D301)</f>
        <v>13683</v>
      </c>
      <c r="E302" s="1">
        <f t="shared" ref="E302:E311" si="98">SUM(E278+E254+E231+E208+E185+E162+E138+E115+E92+E68+E40+E16)</f>
        <v>12763</v>
      </c>
      <c r="F302" s="5">
        <f t="shared" si="94"/>
        <v>93.276328290579542</v>
      </c>
    </row>
    <row r="303" spans="1:6">
      <c r="A303" t="s">
        <v>35</v>
      </c>
      <c r="B303" s="1">
        <f t="shared" si="97"/>
        <v>880</v>
      </c>
      <c r="C303" s="1">
        <f t="shared" si="97"/>
        <v>0</v>
      </c>
      <c r="D303" s="1">
        <f t="shared" ref="D303:D309" si="99">SUM(D279+D255+D232+D209+D186+D163+D139+D116+D93+D69+D41+D17)</f>
        <v>880</v>
      </c>
      <c r="E303" s="1">
        <f t="shared" si="98"/>
        <v>732</v>
      </c>
      <c r="F303" s="5">
        <f t="shared" si="94"/>
        <v>83.181818181818173</v>
      </c>
    </row>
    <row r="304" spans="1:6">
      <c r="A304" t="s">
        <v>36</v>
      </c>
      <c r="B304" s="1">
        <f t="shared" si="97"/>
        <v>3077</v>
      </c>
      <c r="C304" s="1">
        <f t="shared" si="97"/>
        <v>0</v>
      </c>
      <c r="D304" s="1">
        <f t="shared" si="99"/>
        <v>3077</v>
      </c>
      <c r="E304" s="1">
        <f t="shared" si="98"/>
        <v>1143</v>
      </c>
      <c r="F304" s="5">
        <f t="shared" si="94"/>
        <v>37.146571335716608</v>
      </c>
    </row>
    <row r="305" spans="1:6">
      <c r="A305" t="s">
        <v>37</v>
      </c>
      <c r="B305" s="1">
        <f t="shared" si="97"/>
        <v>894</v>
      </c>
      <c r="C305" s="1">
        <f t="shared" si="97"/>
        <v>0</v>
      </c>
      <c r="D305" s="1">
        <f t="shared" si="99"/>
        <v>894</v>
      </c>
      <c r="E305" s="1">
        <f t="shared" si="98"/>
        <v>441</v>
      </c>
      <c r="F305" s="5">
        <f t="shared" si="94"/>
        <v>49.328859060402685</v>
      </c>
    </row>
    <row r="306" spans="1:6">
      <c r="A306" t="s">
        <v>38</v>
      </c>
      <c r="B306" s="1">
        <f t="shared" si="97"/>
        <v>200</v>
      </c>
      <c r="C306" s="1">
        <f t="shared" si="97"/>
        <v>0</v>
      </c>
      <c r="D306" s="1">
        <f t="shared" si="99"/>
        <v>200</v>
      </c>
      <c r="E306" s="1">
        <f t="shared" si="98"/>
        <v>122</v>
      </c>
      <c r="F306" s="5">
        <f t="shared" ref="F306:F307" si="100">SUM(E306/D306*100)</f>
        <v>61</v>
      </c>
    </row>
    <row r="307" spans="1:6">
      <c r="A307" s="1" t="s">
        <v>39</v>
      </c>
      <c r="B307" s="1">
        <f t="shared" si="97"/>
        <v>5051</v>
      </c>
      <c r="C307" s="1">
        <f t="shared" si="97"/>
        <v>0</v>
      </c>
      <c r="D307" s="1">
        <f t="shared" si="99"/>
        <v>5051</v>
      </c>
      <c r="E307" s="1">
        <f t="shared" si="98"/>
        <v>2438</v>
      </c>
      <c r="F307" s="5">
        <f t="shared" si="100"/>
        <v>48.267669768362701</v>
      </c>
    </row>
    <row r="308" spans="1:6">
      <c r="A308" s="1" t="s">
        <v>40</v>
      </c>
      <c r="B308" s="1">
        <f t="shared" si="97"/>
        <v>0</v>
      </c>
      <c r="C308" s="1">
        <f t="shared" si="97"/>
        <v>0</v>
      </c>
      <c r="D308" s="1">
        <f t="shared" si="99"/>
        <v>0</v>
      </c>
      <c r="E308" s="1">
        <f t="shared" si="98"/>
        <v>0</v>
      </c>
      <c r="F308" s="1"/>
    </row>
    <row r="309" spans="1:6">
      <c r="A309" s="1" t="s">
        <v>41</v>
      </c>
      <c r="B309" s="12">
        <f>SUM(B285+B261+B238+B215+B192+B169+B145+B122+B99+B75+B47+B23)</f>
        <v>146065</v>
      </c>
      <c r="C309" s="1">
        <f t="shared" ref="C309" si="101">SUM(C285+C261+C238+C215+C192+C169+C145+C122+C99+C75+C47+C23)</f>
        <v>91383</v>
      </c>
      <c r="D309" s="12">
        <f t="shared" si="99"/>
        <v>237448</v>
      </c>
      <c r="E309" s="1">
        <f t="shared" si="98"/>
        <v>231602</v>
      </c>
      <c r="F309" s="5">
        <f t="shared" ref="F309:F311" si="102">SUM(E309/D309*100)</f>
        <v>97.537987264580039</v>
      </c>
    </row>
    <row r="310" spans="1:6">
      <c r="A310" s="1" t="s">
        <v>43</v>
      </c>
      <c r="B310" s="1">
        <f t="shared" ref="B310:D310" si="103">SUM(B286+B262+B239+B216+B193+B170+B146+B123+B100+B76+B48+B24)</f>
        <v>14976</v>
      </c>
      <c r="C310" s="1">
        <f t="shared" si="103"/>
        <v>0</v>
      </c>
      <c r="D310" s="1">
        <f t="shared" si="103"/>
        <v>14976</v>
      </c>
      <c r="E310" s="12">
        <f t="shared" si="98"/>
        <v>2759</v>
      </c>
      <c r="F310" s="5">
        <f t="shared" si="102"/>
        <v>18.42280982905983</v>
      </c>
    </row>
    <row r="311" spans="1:6">
      <c r="A311" s="1" t="s">
        <v>45</v>
      </c>
      <c r="B311" s="1">
        <f t="shared" ref="B311:C311" si="104">SUM(B287+B263+B240+B217+B194+B171+B147+B124+B101+B77+B49+B25)</f>
        <v>161041</v>
      </c>
      <c r="C311" s="1">
        <f t="shared" si="104"/>
        <v>91383</v>
      </c>
      <c r="D311" s="12">
        <f>SUM(D309:D310)</f>
        <v>252424</v>
      </c>
      <c r="E311" s="1">
        <f t="shared" si="98"/>
        <v>234361</v>
      </c>
      <c r="F311" s="5">
        <f t="shared" si="102"/>
        <v>92.844182803536896</v>
      </c>
    </row>
  </sheetData>
  <mergeCells count="1">
    <mergeCell ref="A1:E2"/>
  </mergeCells>
  <printOptions gridLines="1"/>
  <pageMargins left="0.44" right="0.74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8"/>
  <sheetViews>
    <sheetView tabSelected="1" workbookViewId="0">
      <selection activeCell="A197" sqref="A197:E198"/>
    </sheetView>
  </sheetViews>
  <sheetFormatPr defaultRowHeight="15"/>
  <cols>
    <col min="1" max="1" width="37.5703125" customWidth="1"/>
    <col min="2" max="2" width="15" customWidth="1"/>
    <col min="3" max="3" width="11.42578125" customWidth="1"/>
    <col min="4" max="4" width="11.85546875" customWidth="1"/>
  </cols>
  <sheetData>
    <row r="1" spans="1:8" ht="15" customHeight="1">
      <c r="A1" s="26" t="s">
        <v>118</v>
      </c>
      <c r="B1" s="26"/>
      <c r="C1" s="26"/>
      <c r="D1" s="26"/>
      <c r="E1" s="26"/>
      <c r="F1" s="26"/>
      <c r="G1" s="22"/>
      <c r="H1" s="22"/>
    </row>
    <row r="2" spans="1:8" ht="15" customHeight="1">
      <c r="A2" s="26"/>
      <c r="B2" s="26"/>
      <c r="C2" s="26"/>
      <c r="D2" s="26"/>
      <c r="E2" s="26"/>
      <c r="F2" s="26"/>
      <c r="G2" s="22"/>
      <c r="H2" s="22"/>
    </row>
    <row r="3" spans="1:8" ht="15.75">
      <c r="A3" s="20"/>
      <c r="B3" s="20"/>
      <c r="C3" s="20"/>
      <c r="D3" s="20"/>
      <c r="E3" s="20"/>
      <c r="F3" s="20"/>
      <c r="G3" s="20"/>
      <c r="H3" s="20"/>
    </row>
    <row r="4" spans="1:8" ht="15.75">
      <c r="A4" s="20"/>
      <c r="B4" s="20"/>
      <c r="C4" s="20"/>
      <c r="D4" s="20"/>
      <c r="E4" s="20"/>
      <c r="F4" s="20"/>
      <c r="G4" s="20"/>
      <c r="H4" s="20"/>
    </row>
    <row r="5" spans="1:8">
      <c r="A5" t="s">
        <v>119</v>
      </c>
      <c r="E5">
        <v>91110</v>
      </c>
    </row>
    <row r="6" spans="1:8">
      <c r="A6" s="1" t="s">
        <v>0</v>
      </c>
      <c r="B6" s="1" t="s">
        <v>75</v>
      </c>
      <c r="C6" s="1" t="s">
        <v>77</v>
      </c>
      <c r="D6" s="1" t="s">
        <v>76</v>
      </c>
      <c r="E6" s="1" t="s">
        <v>3</v>
      </c>
      <c r="F6" s="1" t="s">
        <v>80</v>
      </c>
    </row>
    <row r="7" spans="1:8">
      <c r="A7" t="s">
        <v>4</v>
      </c>
      <c r="B7">
        <v>14036</v>
      </c>
      <c r="C7">
        <v>41</v>
      </c>
      <c r="D7">
        <f>SUM(B7:C7)</f>
        <v>14077</v>
      </c>
      <c r="E7">
        <v>13594</v>
      </c>
      <c r="F7" s="5">
        <f>SUM(E7/D7*100)</f>
        <v>96.568871208354054</v>
      </c>
    </row>
    <row r="8" spans="1:8">
      <c r="A8" t="s">
        <v>46</v>
      </c>
      <c r="D8">
        <f t="shared" ref="D8:D9" si="0">SUM(B8:C8)</f>
        <v>0</v>
      </c>
      <c r="F8" s="5"/>
    </row>
    <row r="9" spans="1:8">
      <c r="A9" t="s">
        <v>47</v>
      </c>
      <c r="B9">
        <v>153</v>
      </c>
      <c r="C9">
        <v>10</v>
      </c>
      <c r="D9">
        <f t="shared" si="0"/>
        <v>163</v>
      </c>
      <c r="E9">
        <v>163</v>
      </c>
      <c r="F9" s="5">
        <f t="shared" ref="F9" si="1">SUM(E9/D9*100)</f>
        <v>100</v>
      </c>
    </row>
    <row r="10" spans="1:8">
      <c r="A10" t="s">
        <v>50</v>
      </c>
      <c r="F10" s="5"/>
    </row>
    <row r="11" spans="1:8" ht="45">
      <c r="A11" s="11" t="s">
        <v>122</v>
      </c>
      <c r="F11" s="5"/>
    </row>
    <row r="12" spans="1:8">
      <c r="A12" t="s">
        <v>5</v>
      </c>
      <c r="F12" s="5"/>
    </row>
    <row r="13" spans="1:8">
      <c r="A13" s="1" t="s">
        <v>6</v>
      </c>
      <c r="B13" s="1">
        <f>SUM(B7:B12)</f>
        <v>14189</v>
      </c>
      <c r="C13" s="1">
        <f t="shared" ref="C13:E13" si="2">SUM(C7:C12)</f>
        <v>51</v>
      </c>
      <c r="D13" s="1">
        <f t="shared" si="2"/>
        <v>14240</v>
      </c>
      <c r="E13" s="1">
        <f t="shared" si="2"/>
        <v>13757</v>
      </c>
      <c r="F13" s="5">
        <f t="shared" ref="F13:F14" si="3">SUM(E13/D13*100)</f>
        <v>96.608146067415731</v>
      </c>
    </row>
    <row r="14" spans="1:8">
      <c r="A14" s="1" t="s">
        <v>7</v>
      </c>
      <c r="B14" s="1">
        <v>3311</v>
      </c>
      <c r="C14" s="1">
        <v>435</v>
      </c>
      <c r="D14" s="1">
        <f>SUM(B14:C14)</f>
        <v>3746</v>
      </c>
      <c r="E14" s="1">
        <v>3746</v>
      </c>
      <c r="F14" s="5">
        <f t="shared" si="3"/>
        <v>100</v>
      </c>
    </row>
    <row r="15" spans="1:8">
      <c r="A15" s="2" t="s">
        <v>51</v>
      </c>
      <c r="B15" s="2"/>
      <c r="C15" s="2"/>
      <c r="D15" s="2"/>
      <c r="E15" s="2"/>
      <c r="F15" s="5"/>
      <c r="G15" s="2"/>
    </row>
    <row r="16" spans="1:8">
      <c r="A16" t="s">
        <v>52</v>
      </c>
      <c r="F16" s="5"/>
    </row>
    <row r="17" spans="1:6">
      <c r="A17" t="s">
        <v>9</v>
      </c>
      <c r="F17" s="5"/>
    </row>
    <row r="18" spans="1:6">
      <c r="A18" t="s">
        <v>53</v>
      </c>
      <c r="F18" s="5"/>
    </row>
    <row r="19" spans="1:6">
      <c r="A19" t="s">
        <v>54</v>
      </c>
      <c r="F19" s="5"/>
    </row>
    <row r="20" spans="1:6">
      <c r="A20" t="s">
        <v>55</v>
      </c>
      <c r="F20" s="5"/>
    </row>
    <row r="21" spans="1:6">
      <c r="A21" t="s">
        <v>56</v>
      </c>
      <c r="F21" s="5"/>
    </row>
    <row r="22" spans="1:6">
      <c r="A22" t="s">
        <v>57</v>
      </c>
      <c r="F22" s="5"/>
    </row>
    <row r="23" spans="1:6">
      <c r="A23" t="s">
        <v>11</v>
      </c>
      <c r="F23" s="5"/>
    </row>
    <row r="24" spans="1:6">
      <c r="A24" t="s">
        <v>58</v>
      </c>
      <c r="F24" s="5"/>
    </row>
    <row r="25" spans="1:6">
      <c r="A25" t="s">
        <v>12</v>
      </c>
      <c r="F25" s="5"/>
    </row>
    <row r="26" spans="1:6">
      <c r="A26" s="1" t="s">
        <v>13</v>
      </c>
      <c r="B26" s="1">
        <f t="shared" ref="B26:D26" si="4">SUM(B15:B25)</f>
        <v>0</v>
      </c>
      <c r="C26" s="1">
        <f t="shared" si="4"/>
        <v>0</v>
      </c>
      <c r="D26" s="1">
        <f t="shared" si="4"/>
        <v>0</v>
      </c>
      <c r="E26" s="1">
        <f>SUM(E15:E25)</f>
        <v>0</v>
      </c>
      <c r="F26" s="5"/>
    </row>
    <row r="27" spans="1:6">
      <c r="A27" s="1" t="s">
        <v>14</v>
      </c>
      <c r="B27" s="1"/>
      <c r="C27" s="1"/>
      <c r="D27" s="1"/>
      <c r="E27" s="1"/>
      <c r="F27" s="5"/>
    </row>
    <row r="28" spans="1:6">
      <c r="A28" s="2" t="s">
        <v>15</v>
      </c>
      <c r="B28" s="2"/>
      <c r="C28" s="2"/>
      <c r="D28" s="2"/>
      <c r="E28" s="2"/>
      <c r="F28" s="5"/>
    </row>
    <row r="29" spans="1:6">
      <c r="A29" s="2" t="s">
        <v>17</v>
      </c>
      <c r="B29" s="2"/>
      <c r="C29" s="2"/>
      <c r="D29" s="2"/>
      <c r="E29" s="2"/>
      <c r="F29" s="5"/>
    </row>
    <row r="30" spans="1:6">
      <c r="A30" s="2" t="s">
        <v>18</v>
      </c>
      <c r="B30" s="2"/>
      <c r="C30" s="2"/>
      <c r="D30" s="2"/>
      <c r="E30" s="2"/>
      <c r="F30" s="5"/>
    </row>
    <row r="31" spans="1:6">
      <c r="A31" s="2" t="s">
        <v>19</v>
      </c>
      <c r="B31" s="2"/>
      <c r="C31" s="2"/>
      <c r="D31" s="2"/>
      <c r="E31" s="2"/>
      <c r="F31" s="5"/>
    </row>
    <row r="32" spans="1:6">
      <c r="A32" s="1" t="s">
        <v>16</v>
      </c>
      <c r="B32" s="1"/>
      <c r="C32" s="1"/>
      <c r="D32" s="1"/>
      <c r="E32" s="1"/>
      <c r="F32" s="5"/>
    </row>
    <row r="33" spans="1:6">
      <c r="A33" s="1" t="s">
        <v>20</v>
      </c>
      <c r="B33" s="1"/>
      <c r="C33" s="1"/>
      <c r="D33" s="1"/>
      <c r="E33" s="1"/>
      <c r="F33" s="5" t="e">
        <f t="shared" ref="F33:F37" si="5">SUM(E33/D33*100)</f>
        <v>#DIV/0!</v>
      </c>
    </row>
    <row r="34" spans="1:6">
      <c r="A34" s="1" t="s">
        <v>21</v>
      </c>
      <c r="B34" s="1"/>
      <c r="C34" s="1"/>
      <c r="D34" s="1"/>
      <c r="E34" s="1"/>
      <c r="F34" s="5"/>
    </row>
    <row r="35" spans="1:6">
      <c r="A35" s="1" t="s">
        <v>22</v>
      </c>
      <c r="B35" s="1">
        <f>SUM(B13+B14+B26)</f>
        <v>17500</v>
      </c>
      <c r="C35" s="1">
        <f>SUM(C13+C14+C26+C33)</f>
        <v>486</v>
      </c>
      <c r="D35" s="1">
        <f>SUM(D13+D14+D26+D33)</f>
        <v>17986</v>
      </c>
      <c r="E35" s="1">
        <f>SUM(E13+E14+E26+E33)</f>
        <v>17503</v>
      </c>
      <c r="F35" s="5">
        <f t="shared" si="5"/>
        <v>97.314578005115095</v>
      </c>
    </row>
    <row r="36" spans="1:6">
      <c r="A36" s="1" t="s">
        <v>42</v>
      </c>
      <c r="B36" s="1"/>
      <c r="C36" s="1"/>
      <c r="D36" s="1"/>
      <c r="E36" s="1"/>
      <c r="F36" s="5"/>
    </row>
    <row r="37" spans="1:6">
      <c r="A37" s="1" t="s">
        <v>44</v>
      </c>
      <c r="B37" s="1">
        <f>SUM(B35:B36)</f>
        <v>17500</v>
      </c>
      <c r="C37" s="1">
        <f>SUM(C35:C36)</f>
        <v>486</v>
      </c>
      <c r="D37" s="1">
        <f>SUM(D35:D36)</f>
        <v>17986</v>
      </c>
      <c r="E37" s="1">
        <f>SUM(E35:E36)</f>
        <v>17503</v>
      </c>
      <c r="F37" s="5">
        <f t="shared" si="5"/>
        <v>97.314578005115095</v>
      </c>
    </row>
    <row r="38" spans="1:6">
      <c r="A38" s="1"/>
      <c r="B38" s="1"/>
      <c r="C38" s="1"/>
      <c r="D38" s="1"/>
      <c r="E38" s="1"/>
      <c r="F38" s="5"/>
    </row>
    <row r="39" spans="1:6">
      <c r="A39" s="1"/>
      <c r="B39" s="1"/>
      <c r="C39" s="1"/>
      <c r="D39" s="1"/>
      <c r="E39" s="1"/>
      <c r="F39" s="5"/>
    </row>
    <row r="40" spans="1:6">
      <c r="A40" s="1" t="s">
        <v>120</v>
      </c>
      <c r="B40" s="1"/>
      <c r="C40" s="1"/>
      <c r="D40" s="1"/>
      <c r="E40" s="1">
        <v>91120</v>
      </c>
      <c r="F40" s="5"/>
    </row>
    <row r="41" spans="1:6">
      <c r="A41" s="1" t="s">
        <v>0</v>
      </c>
      <c r="B41" s="1" t="s">
        <v>75</v>
      </c>
      <c r="C41" s="1" t="s">
        <v>77</v>
      </c>
      <c r="D41" s="1" t="s">
        <v>76</v>
      </c>
      <c r="E41" s="1" t="s">
        <v>3</v>
      </c>
      <c r="F41" s="1" t="s">
        <v>49</v>
      </c>
    </row>
    <row r="42" spans="1:6">
      <c r="A42" t="s">
        <v>4</v>
      </c>
      <c r="E42">
        <v>95</v>
      </c>
      <c r="F42" s="5"/>
    </row>
    <row r="43" spans="1:6">
      <c r="A43" t="s">
        <v>46</v>
      </c>
      <c r="F43" s="5"/>
    </row>
    <row r="44" spans="1:6">
      <c r="A44" t="s">
        <v>47</v>
      </c>
      <c r="F44" s="5"/>
    </row>
    <row r="45" spans="1:6">
      <c r="A45" t="s">
        <v>50</v>
      </c>
      <c r="F45" s="5"/>
    </row>
    <row r="46" spans="1:6" ht="45">
      <c r="A46" s="11" t="s">
        <v>122</v>
      </c>
      <c r="B46">
        <v>262</v>
      </c>
      <c r="D46">
        <f>SUM(B46:C46)</f>
        <v>262</v>
      </c>
      <c r="E46">
        <v>125</v>
      </c>
      <c r="F46" s="5">
        <f t="shared" ref="F46:F49" si="6">SUM(E46/D46*100)</f>
        <v>47.709923664122137</v>
      </c>
    </row>
    <row r="47" spans="1:6">
      <c r="A47" t="s">
        <v>5</v>
      </c>
      <c r="F47" s="5"/>
    </row>
    <row r="48" spans="1:6">
      <c r="A48" s="1" t="s">
        <v>6</v>
      </c>
      <c r="B48" s="1">
        <f>SUM(B42:B47)</f>
        <v>262</v>
      </c>
      <c r="C48" s="1">
        <f>SUM(C42:C47)</f>
        <v>0</v>
      </c>
      <c r="D48" s="1">
        <f>SUM(D42:D47)</f>
        <v>262</v>
      </c>
      <c r="E48" s="1">
        <f>SUM(E42:E47)</f>
        <v>220</v>
      </c>
      <c r="F48" s="5">
        <f t="shared" si="6"/>
        <v>83.969465648854964</v>
      </c>
    </row>
    <row r="49" spans="1:6">
      <c r="A49" s="1" t="s">
        <v>7</v>
      </c>
      <c r="B49" s="1">
        <v>71</v>
      </c>
      <c r="C49" s="1">
        <v>-12</v>
      </c>
      <c r="D49" s="1">
        <f>SUM(B49:C49)</f>
        <v>59</v>
      </c>
      <c r="E49" s="1">
        <v>59</v>
      </c>
      <c r="F49" s="5">
        <f t="shared" si="6"/>
        <v>100</v>
      </c>
    </row>
    <row r="50" spans="1:6">
      <c r="A50" s="2" t="s">
        <v>51</v>
      </c>
      <c r="B50" s="2"/>
      <c r="C50" s="2"/>
      <c r="D50" s="2"/>
      <c r="E50" s="2"/>
      <c r="F50" s="5"/>
    </row>
    <row r="51" spans="1:6">
      <c r="A51" t="s">
        <v>52</v>
      </c>
      <c r="F51" s="5"/>
    </row>
    <row r="52" spans="1:6">
      <c r="A52" t="s">
        <v>9</v>
      </c>
      <c r="F52" s="5"/>
    </row>
    <row r="53" spans="1:6">
      <c r="A53" t="s">
        <v>53</v>
      </c>
      <c r="F53" s="5"/>
    </row>
    <row r="54" spans="1:6">
      <c r="A54" t="s">
        <v>54</v>
      </c>
      <c r="F54" s="5"/>
    </row>
    <row r="55" spans="1:6">
      <c r="A55" t="s">
        <v>55</v>
      </c>
      <c r="F55" s="5"/>
    </row>
    <row r="56" spans="1:6">
      <c r="A56" t="s">
        <v>56</v>
      </c>
      <c r="F56" s="5"/>
    </row>
    <row r="57" spans="1:6">
      <c r="A57" t="s">
        <v>57</v>
      </c>
      <c r="F57" s="5"/>
    </row>
    <row r="58" spans="1:6">
      <c r="A58" t="s">
        <v>11</v>
      </c>
      <c r="F58" s="5"/>
    </row>
    <row r="59" spans="1:6">
      <c r="A59" t="s">
        <v>58</v>
      </c>
      <c r="F59" s="5"/>
    </row>
    <row r="60" spans="1:6">
      <c r="A60" t="s">
        <v>12</v>
      </c>
      <c r="F60" s="5"/>
    </row>
    <row r="61" spans="1:6">
      <c r="A61" s="1" t="s">
        <v>13</v>
      </c>
      <c r="B61" s="1">
        <f>SUM(B50:B60)</f>
        <v>0</v>
      </c>
      <c r="C61" s="1"/>
      <c r="D61" s="1">
        <f>SUM(D51:D60)</f>
        <v>0</v>
      </c>
      <c r="E61" s="1">
        <f>SUM(E50:E60)</f>
        <v>0</v>
      </c>
      <c r="F61" s="5"/>
    </row>
    <row r="62" spans="1:6">
      <c r="A62" s="1" t="s">
        <v>14</v>
      </c>
      <c r="B62" s="1"/>
      <c r="C62" s="1"/>
      <c r="D62" s="1"/>
      <c r="E62" s="1"/>
      <c r="F62" s="5"/>
    </row>
    <row r="63" spans="1:6">
      <c r="A63" s="2" t="s">
        <v>15</v>
      </c>
      <c r="B63" s="2"/>
      <c r="C63" s="2"/>
      <c r="D63" s="2"/>
      <c r="E63" s="2"/>
      <c r="F63" s="5"/>
    </row>
    <row r="64" spans="1:6">
      <c r="A64" s="2" t="s">
        <v>17</v>
      </c>
      <c r="B64" s="2"/>
      <c r="C64" s="2"/>
      <c r="D64" s="2"/>
      <c r="E64" s="2"/>
      <c r="F64" s="5"/>
    </row>
    <row r="65" spans="1:6">
      <c r="A65" s="2" t="s">
        <v>18</v>
      </c>
      <c r="B65" s="2"/>
      <c r="C65" s="2"/>
      <c r="D65" s="2"/>
      <c r="E65" s="2"/>
      <c r="F65" s="5"/>
    </row>
    <row r="66" spans="1:6">
      <c r="A66" s="2" t="s">
        <v>19</v>
      </c>
      <c r="B66" s="2"/>
      <c r="C66" s="2"/>
      <c r="D66" s="2"/>
      <c r="E66" s="2"/>
      <c r="F66" s="5"/>
    </row>
    <row r="67" spans="1:6">
      <c r="A67" s="1" t="s">
        <v>16</v>
      </c>
      <c r="B67" s="1"/>
      <c r="C67" s="1"/>
      <c r="D67" s="1"/>
      <c r="E67" s="1"/>
      <c r="F67" s="5"/>
    </row>
    <row r="68" spans="1:6">
      <c r="A68" s="1" t="s">
        <v>20</v>
      </c>
      <c r="B68" s="1"/>
      <c r="C68" s="1"/>
      <c r="D68" s="1"/>
      <c r="E68" s="1"/>
      <c r="F68" s="5"/>
    </row>
    <row r="69" spans="1:6">
      <c r="A69" s="1" t="s">
        <v>21</v>
      </c>
      <c r="B69" s="1"/>
      <c r="C69" s="1"/>
      <c r="D69" s="1"/>
      <c r="E69" s="1"/>
      <c r="F69" s="5"/>
    </row>
    <row r="70" spans="1:6">
      <c r="A70" s="1" t="s">
        <v>22</v>
      </c>
      <c r="B70" s="1">
        <f>SUM(B48+B49+B61)</f>
        <v>333</v>
      </c>
      <c r="C70" s="1">
        <f>SUM(C48+C49+C61+C68)</f>
        <v>-12</v>
      </c>
      <c r="D70" s="1">
        <f>SUM(D48+D49+D61+D68)</f>
        <v>321</v>
      </c>
      <c r="E70" s="1">
        <f>SUM(E48+E49+E61+E68)</f>
        <v>279</v>
      </c>
      <c r="F70" s="5">
        <f t="shared" ref="F70:F72" si="7">SUM(E70/D70*100)</f>
        <v>86.915887850467286</v>
      </c>
    </row>
    <row r="71" spans="1:6">
      <c r="A71" s="1" t="s">
        <v>42</v>
      </c>
      <c r="B71" s="1"/>
      <c r="C71" s="1"/>
      <c r="D71" s="1"/>
      <c r="E71" s="1"/>
      <c r="F71" s="5"/>
    </row>
    <row r="72" spans="1:6">
      <c r="A72" s="1" t="s">
        <v>44</v>
      </c>
      <c r="B72" s="1">
        <f>SUM(B70:B71)</f>
        <v>333</v>
      </c>
      <c r="C72" s="1">
        <f>SUM(C70:C71)</f>
        <v>-12</v>
      </c>
      <c r="D72" s="1">
        <f>SUM(D70:D71)</f>
        <v>321</v>
      </c>
      <c r="E72" s="1">
        <f>SUM(E70:E71)</f>
        <v>279</v>
      </c>
      <c r="F72" s="5">
        <f t="shared" si="7"/>
        <v>86.915887850467286</v>
      </c>
    </row>
    <row r="73" spans="1:6">
      <c r="A73" s="1"/>
      <c r="B73" s="1"/>
      <c r="C73" s="1"/>
      <c r="D73" s="1"/>
      <c r="E73" s="1"/>
      <c r="F73" s="5"/>
    </row>
    <row r="74" spans="1:6">
      <c r="A74" s="1" t="s">
        <v>121</v>
      </c>
      <c r="B74" s="1"/>
      <c r="C74" s="1"/>
      <c r="D74" s="1"/>
      <c r="E74" s="1">
        <v>91140</v>
      </c>
      <c r="F74" s="5"/>
    </row>
    <row r="75" spans="1:6">
      <c r="A75" s="1" t="s">
        <v>0</v>
      </c>
      <c r="B75" s="1" t="s">
        <v>75</v>
      </c>
      <c r="C75" s="1" t="s">
        <v>77</v>
      </c>
      <c r="D75" s="1" t="s">
        <v>76</v>
      </c>
      <c r="E75" s="1" t="s">
        <v>3</v>
      </c>
      <c r="F75" s="1" t="s">
        <v>49</v>
      </c>
    </row>
    <row r="76" spans="1:6">
      <c r="A76" t="s">
        <v>4</v>
      </c>
      <c r="F76" s="5"/>
    </row>
    <row r="77" spans="1:6">
      <c r="A77" t="s">
        <v>46</v>
      </c>
      <c r="F77" s="5"/>
    </row>
    <row r="78" spans="1:6">
      <c r="A78" t="s">
        <v>47</v>
      </c>
      <c r="F78" s="5"/>
    </row>
    <row r="79" spans="1:6">
      <c r="A79" t="s">
        <v>50</v>
      </c>
      <c r="F79" s="5"/>
    </row>
    <row r="80" spans="1:6" ht="45">
      <c r="A80" s="11" t="s">
        <v>122</v>
      </c>
      <c r="F80" s="5"/>
    </row>
    <row r="81" spans="1:6">
      <c r="A81" t="s">
        <v>5</v>
      </c>
      <c r="F81" s="5"/>
    </row>
    <row r="82" spans="1:6">
      <c r="A82" s="1" t="s">
        <v>6</v>
      </c>
      <c r="B82" s="1">
        <f>SUM(B76:B81)</f>
        <v>0</v>
      </c>
      <c r="C82" s="1"/>
      <c r="D82" s="1">
        <f>SUM(D76:D81)</f>
        <v>0</v>
      </c>
      <c r="E82" s="1">
        <f>SUM(E76:E81)</f>
        <v>0</v>
      </c>
      <c r="F82" s="5">
        <f t="shared" ref="F82:F105" si="8">SUM(B82:E82)</f>
        <v>0</v>
      </c>
    </row>
    <row r="83" spans="1:6">
      <c r="A83" s="1" t="s">
        <v>7</v>
      </c>
      <c r="B83" s="1"/>
      <c r="C83" s="1"/>
      <c r="D83" s="1"/>
      <c r="E83" s="1"/>
      <c r="F83" s="5"/>
    </row>
    <row r="84" spans="1:6">
      <c r="A84" s="2" t="s">
        <v>51</v>
      </c>
      <c r="B84" s="2"/>
      <c r="C84" s="2"/>
      <c r="D84">
        <f t="shared" ref="D84:D94" si="9">SUM(B84:C84)</f>
        <v>0</v>
      </c>
      <c r="E84" s="2"/>
      <c r="F84" s="5"/>
    </row>
    <row r="85" spans="1:6">
      <c r="A85" t="s">
        <v>52</v>
      </c>
      <c r="B85">
        <v>475</v>
      </c>
      <c r="C85">
        <v>44</v>
      </c>
      <c r="D85">
        <f t="shared" si="9"/>
        <v>519</v>
      </c>
      <c r="E85">
        <v>415</v>
      </c>
      <c r="F85" s="5"/>
    </row>
    <row r="86" spans="1:6">
      <c r="A86" t="s">
        <v>9</v>
      </c>
      <c r="B86">
        <v>89</v>
      </c>
      <c r="C86">
        <v>-89</v>
      </c>
      <c r="D86">
        <f t="shared" si="9"/>
        <v>0</v>
      </c>
      <c r="F86" s="5"/>
    </row>
    <row r="87" spans="1:6">
      <c r="A87" t="s">
        <v>53</v>
      </c>
      <c r="B87">
        <v>259</v>
      </c>
      <c r="C87">
        <v>149</v>
      </c>
      <c r="D87">
        <f t="shared" si="9"/>
        <v>408</v>
      </c>
      <c r="E87">
        <v>402</v>
      </c>
      <c r="F87" s="5"/>
    </row>
    <row r="88" spans="1:6">
      <c r="A88" t="s">
        <v>54</v>
      </c>
      <c r="D88">
        <f t="shared" si="9"/>
        <v>0</v>
      </c>
      <c r="F88" s="5"/>
    </row>
    <row r="89" spans="1:6">
      <c r="A89" t="s">
        <v>55</v>
      </c>
      <c r="B89">
        <v>40</v>
      </c>
      <c r="C89">
        <v>130</v>
      </c>
      <c r="D89">
        <f t="shared" si="9"/>
        <v>170</v>
      </c>
      <c r="E89">
        <v>170</v>
      </c>
      <c r="F89" s="5"/>
    </row>
    <row r="90" spans="1:6">
      <c r="A90" t="s">
        <v>56</v>
      </c>
      <c r="B90">
        <v>25</v>
      </c>
      <c r="C90">
        <v>-25</v>
      </c>
      <c r="D90">
        <f t="shared" si="9"/>
        <v>0</v>
      </c>
      <c r="F90" s="5"/>
    </row>
    <row r="91" spans="1:6">
      <c r="A91" t="s">
        <v>57</v>
      </c>
      <c r="B91">
        <v>50</v>
      </c>
      <c r="C91">
        <v>192</v>
      </c>
      <c r="D91">
        <f t="shared" si="9"/>
        <v>242</v>
      </c>
      <c r="E91">
        <v>229</v>
      </c>
      <c r="F91" s="5"/>
    </row>
    <row r="92" spans="1:6">
      <c r="A92" t="s">
        <v>11</v>
      </c>
      <c r="B92">
        <v>20</v>
      </c>
      <c r="C92">
        <v>31</v>
      </c>
      <c r="D92">
        <f t="shared" si="9"/>
        <v>51</v>
      </c>
      <c r="E92">
        <v>47</v>
      </c>
      <c r="F92" s="5"/>
    </row>
    <row r="93" spans="1:6">
      <c r="A93" t="s">
        <v>58</v>
      </c>
      <c r="B93">
        <v>246</v>
      </c>
      <c r="C93">
        <v>87</v>
      </c>
      <c r="D93">
        <f t="shared" si="9"/>
        <v>333</v>
      </c>
      <c r="E93">
        <v>301</v>
      </c>
      <c r="F93" s="5">
        <f t="shared" ref="F93:F95" si="10">SUM(E93/D93*100)</f>
        <v>90.39039039039038</v>
      </c>
    </row>
    <row r="94" spans="1:6">
      <c r="A94" t="s">
        <v>12</v>
      </c>
      <c r="D94">
        <f t="shared" si="9"/>
        <v>0</v>
      </c>
      <c r="F94" s="5"/>
    </row>
    <row r="95" spans="1:6">
      <c r="A95" s="1" t="s">
        <v>13</v>
      </c>
      <c r="B95" s="1">
        <f>SUM(B84:B94)</f>
        <v>1204</v>
      </c>
      <c r="C95" s="1">
        <f>SUM(C85:C94)</f>
        <v>519</v>
      </c>
      <c r="D95" s="1">
        <f>SUM(D85:D94)</f>
        <v>1723</v>
      </c>
      <c r="E95" s="1">
        <f>SUM(E85:E94)</f>
        <v>1564</v>
      </c>
      <c r="F95" s="5">
        <f t="shared" si="10"/>
        <v>90.771909460243762</v>
      </c>
    </row>
    <row r="96" spans="1:6">
      <c r="A96" s="1" t="s">
        <v>14</v>
      </c>
      <c r="B96" s="1"/>
      <c r="C96" s="1"/>
      <c r="D96" s="1"/>
      <c r="E96" s="1"/>
      <c r="F96" s="5">
        <f t="shared" si="8"/>
        <v>0</v>
      </c>
    </row>
    <row r="97" spans="1:6">
      <c r="A97" s="2" t="s">
        <v>15</v>
      </c>
      <c r="B97" s="2"/>
      <c r="C97" s="2"/>
      <c r="D97" s="2"/>
      <c r="E97" s="2"/>
      <c r="F97" s="5">
        <f t="shared" si="8"/>
        <v>0</v>
      </c>
    </row>
    <row r="98" spans="1:6">
      <c r="A98" s="2" t="s">
        <v>17</v>
      </c>
      <c r="B98" s="2"/>
      <c r="C98" s="2"/>
      <c r="D98" s="2"/>
      <c r="E98" s="2"/>
      <c r="F98" s="5">
        <f t="shared" si="8"/>
        <v>0</v>
      </c>
    </row>
    <row r="99" spans="1:6">
      <c r="A99" s="2" t="s">
        <v>18</v>
      </c>
      <c r="B99" s="2"/>
      <c r="C99" s="2"/>
      <c r="D99" s="2"/>
      <c r="E99" s="2"/>
      <c r="F99" s="5">
        <f t="shared" si="8"/>
        <v>0</v>
      </c>
    </row>
    <row r="100" spans="1:6">
      <c r="A100" s="2" t="s">
        <v>19</v>
      </c>
      <c r="B100" s="2"/>
      <c r="C100" s="2"/>
      <c r="D100" s="2"/>
      <c r="E100" s="2"/>
      <c r="F100" s="5">
        <f t="shared" si="8"/>
        <v>0</v>
      </c>
    </row>
    <row r="101" spans="1:6">
      <c r="A101" s="1" t="s">
        <v>16</v>
      </c>
      <c r="B101" s="1"/>
      <c r="C101" s="1"/>
      <c r="D101" s="1"/>
      <c r="E101" s="1"/>
      <c r="F101" s="5">
        <f t="shared" si="8"/>
        <v>0</v>
      </c>
    </row>
    <row r="102" spans="1:6">
      <c r="A102" s="1" t="s">
        <v>20</v>
      </c>
      <c r="B102" s="1"/>
      <c r="C102" s="1">
        <v>254</v>
      </c>
      <c r="D102" s="1">
        <f>SUM(C102)</f>
        <v>254</v>
      </c>
      <c r="E102" s="1">
        <v>254</v>
      </c>
      <c r="F102" s="5">
        <f t="shared" si="8"/>
        <v>762</v>
      </c>
    </row>
    <row r="103" spans="1:6">
      <c r="A103" s="1" t="s">
        <v>21</v>
      </c>
      <c r="B103" s="1"/>
      <c r="C103" s="1"/>
      <c r="D103" s="1"/>
      <c r="E103" s="1"/>
      <c r="F103" s="5">
        <f t="shared" si="8"/>
        <v>0</v>
      </c>
    </row>
    <row r="104" spans="1:6">
      <c r="A104" s="1" t="s">
        <v>22</v>
      </c>
      <c r="B104" s="1">
        <f>SUM(B82+B83+B95)</f>
        <v>1204</v>
      </c>
      <c r="C104" s="1">
        <f>SUM(C82+C83+C95+C102)</f>
        <v>773</v>
      </c>
      <c r="D104" s="1">
        <f>SUM(D82+D83+D95+D102)</f>
        <v>1977</v>
      </c>
      <c r="E104" s="1">
        <f>SUM(E82+E83+E95+E102)</f>
        <v>1818</v>
      </c>
      <c r="F104" s="5">
        <f t="shared" ref="F104:F106" si="11">SUM(E104/D104*100)</f>
        <v>91.957511380880121</v>
      </c>
    </row>
    <row r="105" spans="1:6">
      <c r="A105" s="1" t="s">
        <v>42</v>
      </c>
      <c r="B105" s="1"/>
      <c r="C105" s="1"/>
      <c r="D105" s="1"/>
      <c r="E105" s="1"/>
      <c r="F105" s="5">
        <f t="shared" si="8"/>
        <v>0</v>
      </c>
    </row>
    <row r="106" spans="1:6">
      <c r="A106" s="1" t="s">
        <v>44</v>
      </c>
      <c r="B106" s="1">
        <f>SUM(B104:B105)</f>
        <v>1204</v>
      </c>
      <c r="C106" s="1">
        <f>SUM(C104:C105)</f>
        <v>773</v>
      </c>
      <c r="D106" s="1">
        <f>SUM(D104:D105)</f>
        <v>1977</v>
      </c>
      <c r="E106" s="1">
        <f>SUM(E104:E105)</f>
        <v>1818</v>
      </c>
      <c r="F106" s="5">
        <f t="shared" si="11"/>
        <v>91.957511380880121</v>
      </c>
    </row>
    <row r="108" spans="1:6">
      <c r="A108" s="1" t="s">
        <v>99</v>
      </c>
      <c r="B108" s="1"/>
      <c r="C108" s="1"/>
      <c r="D108" s="1"/>
      <c r="E108" s="1">
        <v>96010</v>
      </c>
      <c r="F108" s="5"/>
    </row>
    <row r="109" spans="1:6">
      <c r="A109" s="1" t="s">
        <v>0</v>
      </c>
      <c r="B109" s="1" t="s">
        <v>75</v>
      </c>
      <c r="C109" s="1" t="s">
        <v>77</v>
      </c>
      <c r="D109" s="1" t="s">
        <v>76</v>
      </c>
      <c r="E109" s="1" t="s">
        <v>3</v>
      </c>
      <c r="F109" s="1" t="s">
        <v>49</v>
      </c>
    </row>
    <row r="110" spans="1:6">
      <c r="A110" t="s">
        <v>4</v>
      </c>
      <c r="F110" s="5"/>
    </row>
    <row r="111" spans="1:6">
      <c r="A111" t="s">
        <v>46</v>
      </c>
      <c r="F111" s="5"/>
    </row>
    <row r="112" spans="1:6">
      <c r="A112" t="s">
        <v>47</v>
      </c>
      <c r="F112" s="5"/>
    </row>
    <row r="113" spans="1:7">
      <c r="A113" t="s">
        <v>50</v>
      </c>
      <c r="F113" s="5"/>
    </row>
    <row r="114" spans="1:7" ht="45">
      <c r="A114" s="11" t="s">
        <v>122</v>
      </c>
      <c r="F114" s="5"/>
    </row>
    <row r="115" spans="1:7">
      <c r="A115" t="s">
        <v>5</v>
      </c>
      <c r="F115" s="5"/>
    </row>
    <row r="116" spans="1:7">
      <c r="A116" s="1" t="s">
        <v>6</v>
      </c>
      <c r="B116" s="1">
        <f>SUM(B110:B115)</f>
        <v>0</v>
      </c>
      <c r="C116" s="1"/>
      <c r="D116" s="1">
        <f>SUM(D110:D115)</f>
        <v>0</v>
      </c>
      <c r="E116" s="1">
        <f>SUM(E110:E115)</f>
        <v>0</v>
      </c>
      <c r="F116" s="5">
        <f t="shared" ref="F116" si="12">SUM(B116:E116)</f>
        <v>0</v>
      </c>
    </row>
    <row r="117" spans="1:7">
      <c r="A117" s="1" t="s">
        <v>7</v>
      </c>
      <c r="B117" s="1"/>
      <c r="C117" s="1"/>
      <c r="D117" s="1"/>
      <c r="E117" s="1"/>
      <c r="F117" s="5"/>
    </row>
    <row r="118" spans="1:7">
      <c r="A118" s="2" t="s">
        <v>51</v>
      </c>
      <c r="B118" s="2"/>
      <c r="C118" s="2"/>
      <c r="D118" s="2"/>
      <c r="E118" s="2"/>
      <c r="F118" s="5"/>
      <c r="G118" s="2"/>
    </row>
    <row r="119" spans="1:7">
      <c r="A119" t="s">
        <v>52</v>
      </c>
      <c r="F119" s="5"/>
    </row>
    <row r="120" spans="1:7">
      <c r="A120" t="s">
        <v>9</v>
      </c>
      <c r="F120" s="5"/>
    </row>
    <row r="121" spans="1:7">
      <c r="A121" t="s">
        <v>53</v>
      </c>
      <c r="F121" s="5"/>
    </row>
    <row r="122" spans="1:7">
      <c r="A122" t="s">
        <v>54</v>
      </c>
      <c r="C122">
        <v>3</v>
      </c>
      <c r="D122">
        <f>SUM(C122)</f>
        <v>3</v>
      </c>
      <c r="E122">
        <v>2</v>
      </c>
      <c r="F122" s="5">
        <f t="shared" ref="F122" si="13">SUM(E122/D122*100)</f>
        <v>66.666666666666657</v>
      </c>
    </row>
    <row r="123" spans="1:7">
      <c r="A123" t="s">
        <v>55</v>
      </c>
      <c r="F123" s="5"/>
    </row>
    <row r="124" spans="1:7">
      <c r="A124" t="s">
        <v>56</v>
      </c>
      <c r="F124" s="5"/>
    </row>
    <row r="125" spans="1:7">
      <c r="A125" t="s">
        <v>57</v>
      </c>
      <c r="F125" s="5"/>
    </row>
    <row r="126" spans="1:7">
      <c r="A126" t="s">
        <v>11</v>
      </c>
      <c r="F126" s="5"/>
    </row>
    <row r="127" spans="1:7">
      <c r="A127" t="s">
        <v>58</v>
      </c>
      <c r="E127">
        <v>1</v>
      </c>
      <c r="F127" s="5" t="e">
        <f t="shared" ref="F127" si="14">SUM(E127/D127*100)</f>
        <v>#DIV/0!</v>
      </c>
    </row>
    <row r="128" spans="1:7">
      <c r="A128" t="s">
        <v>12</v>
      </c>
      <c r="F128" s="5"/>
    </row>
    <row r="129" spans="1:6">
      <c r="A129" s="1" t="s">
        <v>13</v>
      </c>
      <c r="B129" s="1">
        <f>SUM(B118:B128)</f>
        <v>0</v>
      </c>
      <c r="C129" s="1">
        <f>SUM(C119:C128)</f>
        <v>3</v>
      </c>
      <c r="D129" s="1">
        <f>SUM(D119:D128)</f>
        <v>3</v>
      </c>
      <c r="E129" s="1">
        <f>SUM(E119:E128)</f>
        <v>3</v>
      </c>
      <c r="F129" s="5">
        <f t="shared" ref="F129" si="15">SUM(E129/D129*100)</f>
        <v>100</v>
      </c>
    </row>
    <row r="130" spans="1:6">
      <c r="A130" s="1" t="s">
        <v>14</v>
      </c>
      <c r="B130" s="1"/>
      <c r="C130" s="1"/>
      <c r="D130" s="1"/>
      <c r="E130" s="1"/>
      <c r="F130" s="5">
        <f t="shared" ref="F130:F137" si="16">SUM(B130:E130)</f>
        <v>0</v>
      </c>
    </row>
    <row r="131" spans="1:6">
      <c r="A131" s="2" t="s">
        <v>15</v>
      </c>
      <c r="B131" s="2"/>
      <c r="C131" s="2"/>
      <c r="D131" s="2"/>
      <c r="E131" s="2"/>
      <c r="F131" s="5">
        <f t="shared" si="16"/>
        <v>0</v>
      </c>
    </row>
    <row r="132" spans="1:6">
      <c r="A132" s="2" t="s">
        <v>17</v>
      </c>
      <c r="B132" s="2"/>
      <c r="C132" s="2"/>
      <c r="D132" s="2"/>
      <c r="E132" s="2"/>
      <c r="F132" s="5">
        <f t="shared" si="16"/>
        <v>0</v>
      </c>
    </row>
    <row r="133" spans="1:6">
      <c r="A133" s="2" t="s">
        <v>18</v>
      </c>
      <c r="B133" s="2"/>
      <c r="C133" s="2"/>
      <c r="D133" s="2"/>
      <c r="E133" s="2"/>
      <c r="F133" s="5">
        <f t="shared" si="16"/>
        <v>0</v>
      </c>
    </row>
    <row r="134" spans="1:6">
      <c r="A134" s="2" t="s">
        <v>19</v>
      </c>
      <c r="B134" s="2"/>
      <c r="C134" s="2"/>
      <c r="D134" s="2"/>
      <c r="E134" s="2"/>
      <c r="F134" s="5">
        <f t="shared" si="16"/>
        <v>0</v>
      </c>
    </row>
    <row r="135" spans="1:6">
      <c r="A135" s="1" t="s">
        <v>16</v>
      </c>
      <c r="B135" s="1"/>
      <c r="C135" s="1"/>
      <c r="D135" s="1"/>
      <c r="E135" s="1"/>
      <c r="F135" s="5">
        <f t="shared" si="16"/>
        <v>0</v>
      </c>
    </row>
    <row r="136" spans="1:6">
      <c r="A136" s="1" t="s">
        <v>20</v>
      </c>
      <c r="B136" s="1"/>
      <c r="C136" s="1"/>
      <c r="D136" s="1"/>
      <c r="E136" s="1"/>
      <c r="F136" s="5">
        <f t="shared" si="16"/>
        <v>0</v>
      </c>
    </row>
    <row r="137" spans="1:6">
      <c r="A137" s="1" t="s">
        <v>21</v>
      </c>
      <c r="B137" s="1"/>
      <c r="C137" s="1"/>
      <c r="D137" s="1"/>
      <c r="E137" s="1"/>
      <c r="F137" s="5">
        <f t="shared" si="16"/>
        <v>0</v>
      </c>
    </row>
    <row r="138" spans="1:6">
      <c r="A138" s="1" t="s">
        <v>22</v>
      </c>
      <c r="B138" s="1">
        <f>SUM(B116+B117+B129)</f>
        <v>0</v>
      </c>
      <c r="C138" s="1">
        <f>SUM(C116+C117+C129+C136)</f>
        <v>3</v>
      </c>
      <c r="D138" s="1">
        <f>SUM(D116+D117+D129+D136)</f>
        <v>3</v>
      </c>
      <c r="E138" s="1">
        <f>SUM(E116+E117+E129+E136)</f>
        <v>3</v>
      </c>
      <c r="F138" s="5">
        <f t="shared" ref="F138" si="17">SUM(E138/D138*100)</f>
        <v>100</v>
      </c>
    </row>
    <row r="139" spans="1:6">
      <c r="A139" s="1" t="s">
        <v>42</v>
      </c>
      <c r="B139" s="1"/>
      <c r="C139" s="1"/>
      <c r="D139" s="1"/>
      <c r="E139" s="1"/>
      <c r="F139" s="5">
        <f t="shared" ref="F139" si="18">SUM(B139:E139)</f>
        <v>0</v>
      </c>
    </row>
    <row r="140" spans="1:6">
      <c r="A140" s="1" t="s">
        <v>44</v>
      </c>
      <c r="B140" s="1">
        <f>SUM(B138:B139)</f>
        <v>0</v>
      </c>
      <c r="C140" s="1">
        <f>SUM(C138:C139)</f>
        <v>3</v>
      </c>
      <c r="D140" s="1">
        <f>SUM(D138:D139)</f>
        <v>3</v>
      </c>
      <c r="E140" s="1">
        <f>SUM(E138:E139)</f>
        <v>3</v>
      </c>
      <c r="F140" s="5">
        <f t="shared" ref="F140" si="19">SUM(E140/D140*100)</f>
        <v>100</v>
      </c>
    </row>
    <row r="141" spans="1:6">
      <c r="A141" s="1"/>
      <c r="B141" s="1"/>
      <c r="C141" s="1"/>
      <c r="D141" s="1"/>
      <c r="E141" s="1"/>
      <c r="F141" s="5"/>
    </row>
    <row r="142" spans="1:6">
      <c r="A142" s="1"/>
      <c r="B142" s="1"/>
      <c r="C142" s="1"/>
      <c r="D142" s="1"/>
      <c r="E142" s="1"/>
      <c r="F142" s="5"/>
    </row>
    <row r="143" spans="1:6">
      <c r="A143" s="1" t="s">
        <v>49</v>
      </c>
      <c r="B143" s="1"/>
      <c r="C143" s="1"/>
      <c r="D143" s="1"/>
      <c r="E143" s="1"/>
      <c r="F143" s="5"/>
    </row>
    <row r="144" spans="1:6">
      <c r="A144" s="1" t="s">
        <v>0</v>
      </c>
      <c r="B144" s="1" t="s">
        <v>75</v>
      </c>
      <c r="C144" s="1" t="s">
        <v>77</v>
      </c>
      <c r="D144" s="1" t="s">
        <v>76</v>
      </c>
      <c r="E144" s="1" t="s">
        <v>3</v>
      </c>
      <c r="F144" s="1" t="s">
        <v>49</v>
      </c>
    </row>
    <row r="145" spans="1:6">
      <c r="A145" t="s">
        <v>4</v>
      </c>
      <c r="B145">
        <f>SUM(B76+B42+B7)</f>
        <v>14036</v>
      </c>
      <c r="C145">
        <f>SUM(C76+C42+C7)</f>
        <v>41</v>
      </c>
      <c r="D145">
        <f>SUM(D76+D42+D7)</f>
        <v>14077</v>
      </c>
      <c r="E145">
        <f>SUM(E76+E42+E7)</f>
        <v>13689</v>
      </c>
      <c r="F145" s="5">
        <f>SUM(E145/D145*100)</f>
        <v>97.243730908574264</v>
      </c>
    </row>
    <row r="146" spans="1:6">
      <c r="A146" t="s">
        <v>46</v>
      </c>
      <c r="F146" s="5"/>
    </row>
    <row r="147" spans="1:6">
      <c r="A147" t="s">
        <v>47</v>
      </c>
      <c r="B147">
        <f>SUM(B78+B44+B9)</f>
        <v>153</v>
      </c>
      <c r="C147">
        <f>SUM(C78+C44+C9)</f>
        <v>10</v>
      </c>
      <c r="D147">
        <f>SUM(D78+D44+D9)</f>
        <v>163</v>
      </c>
      <c r="E147">
        <f>SUM(E78+E44+E9)</f>
        <v>163</v>
      </c>
      <c r="F147" s="5">
        <f t="shared" ref="F147" si="20">SUM(E147/D147*100)</f>
        <v>100</v>
      </c>
    </row>
    <row r="148" spans="1:6">
      <c r="A148" t="s">
        <v>50</v>
      </c>
      <c r="F148" s="5"/>
    </row>
    <row r="149" spans="1:6" ht="45">
      <c r="A149" s="11" t="s">
        <v>122</v>
      </c>
      <c r="B149">
        <f>SUM(B46)</f>
        <v>262</v>
      </c>
      <c r="C149">
        <f>SUM(C46)</f>
        <v>0</v>
      </c>
      <c r="D149">
        <f>SUM(D46)</f>
        <v>262</v>
      </c>
      <c r="E149">
        <f>SUM(E46)</f>
        <v>125</v>
      </c>
      <c r="F149" s="5"/>
    </row>
    <row r="150" spans="1:6">
      <c r="A150" t="s">
        <v>5</v>
      </c>
      <c r="B150">
        <f>SUM(B81+B47+B12)</f>
        <v>0</v>
      </c>
      <c r="C150">
        <f>SUM(C81+C47+C12)</f>
        <v>0</v>
      </c>
      <c r="D150">
        <f>SUM(D81+D47+D12)</f>
        <v>0</v>
      </c>
      <c r="E150">
        <f>SUM(E81+E47+E12)</f>
        <v>0</v>
      </c>
      <c r="F150" s="5"/>
    </row>
    <row r="151" spans="1:6">
      <c r="A151" s="1" t="s">
        <v>6</v>
      </c>
      <c r="B151" s="1">
        <f>SUM(B145:B150)</f>
        <v>14451</v>
      </c>
      <c r="C151" s="1">
        <f>SUM(C145:C150)</f>
        <v>51</v>
      </c>
      <c r="D151" s="1">
        <f>SUM(D145:D150)</f>
        <v>14502</v>
      </c>
      <c r="E151" s="1">
        <f>SUM(E145:E150)</f>
        <v>13977</v>
      </c>
      <c r="F151" s="5">
        <f t="shared" ref="F151:F162" si="21">SUM(E151/D151*100)</f>
        <v>96.379809681423254</v>
      </c>
    </row>
    <row r="152" spans="1:6">
      <c r="A152" s="1" t="s">
        <v>7</v>
      </c>
      <c r="B152" s="1">
        <f t="shared" ref="B152:E156" si="22">SUM(B83+B49+B14)</f>
        <v>3382</v>
      </c>
      <c r="C152" s="1">
        <f t="shared" si="22"/>
        <v>423</v>
      </c>
      <c r="D152" s="1">
        <f t="shared" si="22"/>
        <v>3805</v>
      </c>
      <c r="E152" s="1">
        <f t="shared" si="22"/>
        <v>3805</v>
      </c>
      <c r="F152" s="5">
        <f t="shared" si="21"/>
        <v>100</v>
      </c>
    </row>
    <row r="153" spans="1:6">
      <c r="A153" s="2" t="s">
        <v>51</v>
      </c>
      <c r="B153" s="1">
        <f t="shared" si="22"/>
        <v>0</v>
      </c>
      <c r="C153" s="1">
        <f t="shared" si="22"/>
        <v>0</v>
      </c>
      <c r="D153" s="1">
        <f t="shared" si="22"/>
        <v>0</v>
      </c>
      <c r="E153" s="1">
        <f t="shared" si="22"/>
        <v>0</v>
      </c>
      <c r="F153" s="5" t="e">
        <f t="shared" si="21"/>
        <v>#DIV/0!</v>
      </c>
    </row>
    <row r="154" spans="1:6">
      <c r="A154" t="s">
        <v>52</v>
      </c>
      <c r="B154" s="1">
        <f t="shared" si="22"/>
        <v>475</v>
      </c>
      <c r="C154" s="1">
        <f t="shared" si="22"/>
        <v>44</v>
      </c>
      <c r="D154" s="1">
        <f t="shared" si="22"/>
        <v>519</v>
      </c>
      <c r="E154" s="1">
        <f t="shared" si="22"/>
        <v>415</v>
      </c>
      <c r="F154" s="5">
        <f t="shared" si="21"/>
        <v>79.961464354527934</v>
      </c>
    </row>
    <row r="155" spans="1:6">
      <c r="A155" t="s">
        <v>9</v>
      </c>
      <c r="B155" s="1">
        <f t="shared" si="22"/>
        <v>89</v>
      </c>
      <c r="C155" s="1">
        <f t="shared" si="22"/>
        <v>-89</v>
      </c>
      <c r="D155" s="1">
        <f t="shared" si="22"/>
        <v>0</v>
      </c>
      <c r="E155" s="1">
        <f t="shared" si="22"/>
        <v>0</v>
      </c>
      <c r="F155" s="5" t="e">
        <f t="shared" si="21"/>
        <v>#DIV/0!</v>
      </c>
    </row>
    <row r="156" spans="1:6">
      <c r="A156" t="s">
        <v>53</v>
      </c>
      <c r="B156" s="1">
        <f t="shared" si="22"/>
        <v>259</v>
      </c>
      <c r="C156" s="1">
        <f t="shared" si="22"/>
        <v>149</v>
      </c>
      <c r="D156" s="1">
        <f t="shared" si="22"/>
        <v>408</v>
      </c>
      <c r="E156" s="1">
        <f t="shared" si="22"/>
        <v>402</v>
      </c>
      <c r="F156" s="5">
        <f t="shared" si="21"/>
        <v>98.529411764705884</v>
      </c>
    </row>
    <row r="157" spans="1:6">
      <c r="A157" t="s">
        <v>54</v>
      </c>
      <c r="B157" s="1">
        <f>SUM(B88+B54+B19)</f>
        <v>0</v>
      </c>
      <c r="C157" s="1">
        <f t="shared" ref="C157:D157" si="23">SUM(C122)</f>
        <v>3</v>
      </c>
      <c r="D157" s="1">
        <f t="shared" si="23"/>
        <v>3</v>
      </c>
      <c r="E157" s="1">
        <f>SUM(E122)</f>
        <v>2</v>
      </c>
      <c r="F157" s="5">
        <f t="shared" si="21"/>
        <v>66.666666666666657</v>
      </c>
    </row>
    <row r="158" spans="1:6">
      <c r="A158" t="s">
        <v>55</v>
      </c>
      <c r="B158" s="1">
        <f>SUM(B89+B55+B20)</f>
        <v>40</v>
      </c>
      <c r="C158" s="1">
        <f t="shared" ref="C158:E161" si="24">SUM(C89+C55+C20)</f>
        <v>130</v>
      </c>
      <c r="D158" s="1">
        <f t="shared" si="24"/>
        <v>170</v>
      </c>
      <c r="E158" s="1">
        <f t="shared" si="24"/>
        <v>170</v>
      </c>
      <c r="F158" s="5">
        <f t="shared" si="21"/>
        <v>100</v>
      </c>
    </row>
    <row r="159" spans="1:6">
      <c r="A159" t="s">
        <v>56</v>
      </c>
      <c r="B159" s="1">
        <f>SUM(B90+B56+B21)</f>
        <v>25</v>
      </c>
      <c r="C159" s="1">
        <f t="shared" si="24"/>
        <v>-25</v>
      </c>
      <c r="D159" s="1">
        <f t="shared" si="24"/>
        <v>0</v>
      </c>
      <c r="E159" s="1">
        <f t="shared" si="24"/>
        <v>0</v>
      </c>
      <c r="F159" s="5" t="e">
        <f t="shared" si="21"/>
        <v>#DIV/0!</v>
      </c>
    </row>
    <row r="160" spans="1:6">
      <c r="A160" t="s">
        <v>57</v>
      </c>
      <c r="B160" s="1">
        <f>SUM(B91+B57+B22)</f>
        <v>50</v>
      </c>
      <c r="C160" s="1">
        <f t="shared" si="24"/>
        <v>192</v>
      </c>
      <c r="D160" s="1">
        <f t="shared" si="24"/>
        <v>242</v>
      </c>
      <c r="E160" s="1">
        <f t="shared" si="24"/>
        <v>229</v>
      </c>
      <c r="F160" s="5">
        <f t="shared" si="21"/>
        <v>94.628099173553721</v>
      </c>
    </row>
    <row r="161" spans="1:6">
      <c r="A161" t="s">
        <v>11</v>
      </c>
      <c r="B161" s="1">
        <f>SUM(B92+B58+B23)</f>
        <v>20</v>
      </c>
      <c r="C161" s="1">
        <f t="shared" si="24"/>
        <v>31</v>
      </c>
      <c r="D161" s="1">
        <f t="shared" si="24"/>
        <v>51</v>
      </c>
      <c r="E161" s="1">
        <f t="shared" si="24"/>
        <v>47</v>
      </c>
      <c r="F161" s="5">
        <f t="shared" si="21"/>
        <v>92.156862745098039</v>
      </c>
    </row>
    <row r="162" spans="1:6">
      <c r="A162" t="s">
        <v>58</v>
      </c>
      <c r="B162" s="1">
        <f t="shared" ref="B162:D162" si="25">SUM(B93+B59+B24+B127)</f>
        <v>246</v>
      </c>
      <c r="C162" s="1">
        <f t="shared" si="25"/>
        <v>87</v>
      </c>
      <c r="D162" s="1">
        <f t="shared" si="25"/>
        <v>333</v>
      </c>
      <c r="E162" s="1">
        <f>SUM(E93+E59+E24+E127)</f>
        <v>302</v>
      </c>
      <c r="F162" s="5">
        <f t="shared" si="21"/>
        <v>90.690690690690687</v>
      </c>
    </row>
    <row r="163" spans="1:6">
      <c r="A163" t="s">
        <v>12</v>
      </c>
      <c r="B163" s="1">
        <f>SUM(B94+B60+B25)</f>
        <v>0</v>
      </c>
      <c r="C163" s="1">
        <f>SUM(C94+C60+C25)</f>
        <v>0</v>
      </c>
      <c r="D163" s="1">
        <f>SUM(D94+D60+D25)</f>
        <v>0</v>
      </c>
      <c r="E163" s="1">
        <f>SUM(E94+E60+E25)</f>
        <v>0</v>
      </c>
      <c r="F163" s="5"/>
    </row>
    <row r="164" spans="1:6">
      <c r="A164" s="1" t="s">
        <v>13</v>
      </c>
      <c r="B164" s="1">
        <f t="shared" ref="B164:C172" si="26">SUM(B95+B61+B26)</f>
        <v>1204</v>
      </c>
      <c r="C164" s="1">
        <f t="shared" si="26"/>
        <v>519</v>
      </c>
      <c r="D164" s="1">
        <f>SUM(D95+D61+D26+D138)</f>
        <v>1726</v>
      </c>
      <c r="E164" s="1">
        <f>SUM(E95+E61+E26+E138)</f>
        <v>1567</v>
      </c>
      <c r="F164" s="5">
        <f t="shared" ref="F164" si="27">SUM(E164/D164*100)</f>
        <v>90.787949015063731</v>
      </c>
    </row>
    <row r="165" spans="1:6" ht="15" customHeight="1">
      <c r="A165" s="1" t="s">
        <v>14</v>
      </c>
      <c r="B165" s="1">
        <f t="shared" si="26"/>
        <v>0</v>
      </c>
      <c r="C165" s="1">
        <f t="shared" si="26"/>
        <v>0</v>
      </c>
      <c r="D165" s="1">
        <f t="shared" ref="D165:E172" si="28">SUM(D96+D62+D27)</f>
        <v>0</v>
      </c>
      <c r="E165" s="1">
        <f t="shared" si="28"/>
        <v>0</v>
      </c>
      <c r="F165" s="5"/>
    </row>
    <row r="166" spans="1:6" ht="15" customHeight="1">
      <c r="A166" s="2" t="s">
        <v>15</v>
      </c>
      <c r="B166" s="1">
        <f t="shared" si="26"/>
        <v>0</v>
      </c>
      <c r="C166" s="1">
        <f t="shared" si="26"/>
        <v>0</v>
      </c>
      <c r="D166" s="1">
        <f t="shared" si="28"/>
        <v>0</v>
      </c>
      <c r="E166" s="1">
        <f t="shared" si="28"/>
        <v>0</v>
      </c>
      <c r="F166" s="5"/>
    </row>
    <row r="167" spans="1:6">
      <c r="A167" s="2" t="s">
        <v>17</v>
      </c>
      <c r="B167" s="1">
        <f t="shared" si="26"/>
        <v>0</v>
      </c>
      <c r="C167" s="1">
        <f t="shared" si="26"/>
        <v>0</v>
      </c>
      <c r="D167" s="1">
        <f t="shared" si="28"/>
        <v>0</v>
      </c>
      <c r="E167" s="1">
        <f t="shared" si="28"/>
        <v>0</v>
      </c>
      <c r="F167" s="5"/>
    </row>
    <row r="168" spans="1:6">
      <c r="A168" s="2" t="s">
        <v>18</v>
      </c>
      <c r="B168" s="1">
        <f t="shared" si="26"/>
        <v>0</v>
      </c>
      <c r="C168" s="1">
        <f t="shared" si="26"/>
        <v>0</v>
      </c>
      <c r="D168" s="1">
        <f t="shared" si="28"/>
        <v>0</v>
      </c>
      <c r="E168" s="1">
        <f t="shared" si="28"/>
        <v>0</v>
      </c>
      <c r="F168" s="5"/>
    </row>
    <row r="169" spans="1:6">
      <c r="A169" s="2" t="s">
        <v>19</v>
      </c>
      <c r="B169" s="1">
        <f t="shared" si="26"/>
        <v>0</v>
      </c>
      <c r="C169" s="1">
        <f t="shared" si="26"/>
        <v>0</v>
      </c>
      <c r="D169" s="1">
        <f t="shared" si="28"/>
        <v>0</v>
      </c>
      <c r="E169" s="1">
        <f t="shared" si="28"/>
        <v>0</v>
      </c>
      <c r="F169" s="5"/>
    </row>
    <row r="170" spans="1:6">
      <c r="A170" s="1" t="s">
        <v>16</v>
      </c>
      <c r="B170" s="1">
        <f t="shared" si="26"/>
        <v>0</v>
      </c>
      <c r="C170" s="1">
        <f t="shared" si="26"/>
        <v>0</v>
      </c>
      <c r="D170" s="1">
        <f t="shared" si="28"/>
        <v>0</v>
      </c>
      <c r="E170" s="1">
        <f t="shared" si="28"/>
        <v>0</v>
      </c>
      <c r="F170" s="5"/>
    </row>
    <row r="171" spans="1:6">
      <c r="A171" s="1" t="s">
        <v>20</v>
      </c>
      <c r="B171" s="1">
        <f t="shared" si="26"/>
        <v>0</v>
      </c>
      <c r="C171" s="1">
        <f t="shared" si="26"/>
        <v>254</v>
      </c>
      <c r="D171" s="1">
        <f t="shared" si="28"/>
        <v>254</v>
      </c>
      <c r="E171" s="1">
        <f t="shared" si="28"/>
        <v>254</v>
      </c>
      <c r="F171" s="5">
        <f t="shared" ref="F171" si="29">SUM(E171/D171*100)</f>
        <v>100</v>
      </c>
    </row>
    <row r="172" spans="1:6">
      <c r="A172" s="1" t="s">
        <v>21</v>
      </c>
      <c r="B172" s="1">
        <f t="shared" si="26"/>
        <v>0</v>
      </c>
      <c r="C172" s="1">
        <f t="shared" si="26"/>
        <v>0</v>
      </c>
      <c r="D172" s="1">
        <f t="shared" si="28"/>
        <v>0</v>
      </c>
      <c r="E172" s="1">
        <f t="shared" si="28"/>
        <v>0</v>
      </c>
      <c r="F172" s="5"/>
    </row>
    <row r="173" spans="1:6">
      <c r="A173" s="1" t="s">
        <v>22</v>
      </c>
      <c r="B173" s="1">
        <f t="shared" ref="B173:C173" si="30">SUM(B104+B70+B35+B140)</f>
        <v>19037</v>
      </c>
      <c r="C173" s="1">
        <f t="shared" si="30"/>
        <v>1250</v>
      </c>
      <c r="D173" s="1">
        <f>SUM(D104+D70+D35+D140)</f>
        <v>20287</v>
      </c>
      <c r="E173" s="1">
        <f>SUM(E104+E70+E35+E138)</f>
        <v>19603</v>
      </c>
      <c r="F173" s="5">
        <f t="shared" ref="F173" si="31">SUM(E173/D173*100)</f>
        <v>96.628382708138219</v>
      </c>
    </row>
    <row r="174" spans="1:6">
      <c r="A174" s="1" t="s">
        <v>42</v>
      </c>
      <c r="B174" s="1">
        <f>SUM(B105+B71+B36)</f>
        <v>0</v>
      </c>
      <c r="C174" s="1">
        <f>SUM(C105+C71+C36)</f>
        <v>0</v>
      </c>
      <c r="D174" s="1">
        <f>SUM(D105+D71+D36)</f>
        <v>0</v>
      </c>
      <c r="E174" s="1">
        <f>SUM(E105+E71+E36)</f>
        <v>0</v>
      </c>
      <c r="F174" s="5"/>
    </row>
    <row r="175" spans="1:6">
      <c r="A175" s="1" t="s">
        <v>44</v>
      </c>
      <c r="B175" s="1">
        <f t="shared" ref="B175:D175" si="32">SUM(B106+B72+B37+B140)</f>
        <v>19037</v>
      </c>
      <c r="C175" s="1">
        <f t="shared" si="32"/>
        <v>1250</v>
      </c>
      <c r="D175" s="1">
        <f t="shared" si="32"/>
        <v>20287</v>
      </c>
      <c r="E175" s="1">
        <f>SUM(E106+E72+E37+E140)</f>
        <v>19603</v>
      </c>
      <c r="F175" s="5">
        <f t="shared" ref="F175" si="33">SUM(E175/D175*100)</f>
        <v>96.628382708138219</v>
      </c>
    </row>
    <row r="197" spans="1:6">
      <c r="A197" s="27" t="s">
        <v>123</v>
      </c>
      <c r="B197" s="27"/>
      <c r="C197" s="27"/>
      <c r="D197" s="27"/>
      <c r="E197" s="27"/>
    </row>
    <row r="198" spans="1:6">
      <c r="A198" s="27"/>
      <c r="B198" s="27"/>
      <c r="C198" s="27"/>
      <c r="D198" s="27"/>
      <c r="E198" s="27"/>
    </row>
    <row r="199" spans="1:6" ht="15.75">
      <c r="A199" s="21"/>
      <c r="B199" s="21"/>
      <c r="C199" s="21"/>
      <c r="D199" s="21"/>
      <c r="E199" s="21"/>
    </row>
    <row r="200" spans="1:6">
      <c r="A200" s="1" t="s">
        <v>121</v>
      </c>
      <c r="B200" s="1"/>
      <c r="C200" s="1"/>
      <c r="D200" s="1"/>
      <c r="E200" s="1">
        <v>91140</v>
      </c>
      <c r="F200" s="5"/>
    </row>
    <row r="201" spans="1:6">
      <c r="A201" s="1" t="s">
        <v>0</v>
      </c>
      <c r="B201" s="1" t="s">
        <v>75</v>
      </c>
      <c r="C201" s="1" t="s">
        <v>77</v>
      </c>
      <c r="D201" s="1" t="s">
        <v>76</v>
      </c>
      <c r="E201" s="1" t="s">
        <v>3</v>
      </c>
      <c r="F201" s="1" t="s">
        <v>49</v>
      </c>
    </row>
    <row r="202" spans="1:6">
      <c r="A202" t="s">
        <v>25</v>
      </c>
      <c r="B202" s="1"/>
      <c r="C202" s="1"/>
      <c r="D202" s="1"/>
      <c r="E202" s="1"/>
      <c r="F202" s="1"/>
    </row>
    <row r="203" spans="1:6">
      <c r="A203" t="s">
        <v>26</v>
      </c>
    </row>
    <row r="204" spans="1:6">
      <c r="A204" s="1" t="s">
        <v>27</v>
      </c>
      <c r="B204" s="1"/>
      <c r="C204" s="1">
        <v>607</v>
      </c>
      <c r="D204" s="1">
        <f>SUM(C204)</f>
        <v>607</v>
      </c>
      <c r="E204">
        <v>607</v>
      </c>
      <c r="F204">
        <f>SUM(E204/D204*100)</f>
        <v>100</v>
      </c>
    </row>
    <row r="205" spans="1:6">
      <c r="A205" s="1" t="s">
        <v>28</v>
      </c>
      <c r="B205" s="1"/>
      <c r="C205" s="1"/>
      <c r="D205" s="1"/>
    </row>
    <row r="206" spans="1:6">
      <c r="A206" s="2" t="s">
        <v>29</v>
      </c>
      <c r="B206" s="2"/>
      <c r="C206" s="2"/>
      <c r="D206" s="2"/>
    </row>
    <row r="207" spans="1:6">
      <c r="A207" s="2" t="s">
        <v>30</v>
      </c>
      <c r="B207" s="2"/>
      <c r="C207" s="2"/>
      <c r="D207" s="2"/>
    </row>
    <row r="208" spans="1:6">
      <c r="A208" s="2" t="s">
        <v>31</v>
      </c>
      <c r="B208" s="2"/>
      <c r="C208" s="2"/>
      <c r="D208" s="2"/>
    </row>
    <row r="209" spans="1:6">
      <c r="A209" s="2" t="s">
        <v>32</v>
      </c>
      <c r="B209" s="2"/>
      <c r="C209" s="2"/>
      <c r="D209" s="2"/>
    </row>
    <row r="210" spans="1:6">
      <c r="A210" s="2" t="s">
        <v>33</v>
      </c>
      <c r="B210" s="2"/>
      <c r="C210" s="2"/>
      <c r="D210" s="2"/>
    </row>
    <row r="211" spans="1:6">
      <c r="A211" s="1" t="s">
        <v>34</v>
      </c>
      <c r="B211" s="1"/>
      <c r="C211" s="1"/>
      <c r="D211" s="1"/>
    </row>
    <row r="212" spans="1:6">
      <c r="A212" t="s">
        <v>35</v>
      </c>
      <c r="B212" s="2"/>
      <c r="C212" s="2"/>
      <c r="D212" s="2"/>
    </row>
    <row r="213" spans="1:6">
      <c r="A213" t="s">
        <v>36</v>
      </c>
      <c r="B213" s="2"/>
      <c r="C213" s="2"/>
      <c r="D213" s="2"/>
      <c r="E213" s="2"/>
    </row>
    <row r="214" spans="1:6">
      <c r="A214" t="s">
        <v>37</v>
      </c>
      <c r="B214" s="2"/>
      <c r="C214" s="2"/>
      <c r="D214" s="2"/>
      <c r="E214" s="5"/>
    </row>
    <row r="215" spans="1:6">
      <c r="A215" t="s">
        <v>38</v>
      </c>
      <c r="B215" s="2"/>
      <c r="C215" s="2"/>
      <c r="D215" s="2"/>
      <c r="E215" s="5"/>
    </row>
    <row r="216" spans="1:6">
      <c r="A216" s="1" t="s">
        <v>39</v>
      </c>
      <c r="B216" s="1">
        <f>SUM(B213:B215)</f>
        <v>0</v>
      </c>
      <c r="C216" s="1">
        <f>SUM(C213:C215)</f>
        <v>0</v>
      </c>
      <c r="D216" s="1">
        <f>SUM(D213:D215)</f>
        <v>0</v>
      </c>
      <c r="E216" s="1">
        <f>SUM(E213:E215)</f>
        <v>0</v>
      </c>
    </row>
    <row r="217" spans="1:6">
      <c r="A217" s="1" t="s">
        <v>40</v>
      </c>
      <c r="B217" s="1"/>
      <c r="C217" s="1"/>
      <c r="D217" s="1"/>
      <c r="E217" s="5">
        <f t="shared" ref="E217" si="34">SUM(B217:D217)</f>
        <v>0</v>
      </c>
    </row>
    <row r="218" spans="1:6">
      <c r="A218" s="1" t="s">
        <v>41</v>
      </c>
      <c r="B218" s="1">
        <f>SUM(B216)</f>
        <v>0</v>
      </c>
      <c r="C218" s="1">
        <v>607</v>
      </c>
      <c r="D218" s="1">
        <f>SUM(C218)</f>
        <v>607</v>
      </c>
      <c r="E218" s="1">
        <f>SUM(E204)</f>
        <v>607</v>
      </c>
      <c r="F218">
        <f>SUM(E218/D218*100)</f>
        <v>100</v>
      </c>
    </row>
    <row r="219" spans="1:6">
      <c r="A219" s="1" t="s">
        <v>43</v>
      </c>
      <c r="B219" s="2"/>
      <c r="C219" s="2"/>
      <c r="D219" s="2"/>
      <c r="E219" s="13"/>
    </row>
    <row r="220" spans="1:6">
      <c r="A220" s="1" t="s">
        <v>45</v>
      </c>
      <c r="B220" s="1">
        <f>SUM(B218:B219)</f>
        <v>0</v>
      </c>
      <c r="C220" s="1">
        <f t="shared" ref="C220:E220" si="35">SUM(C218:C219)</f>
        <v>607</v>
      </c>
      <c r="D220" s="1">
        <f t="shared" si="35"/>
        <v>607</v>
      </c>
      <c r="E220" s="1">
        <f t="shared" si="35"/>
        <v>607</v>
      </c>
      <c r="F220">
        <f>SUM(E220/D220*100)</f>
        <v>100</v>
      </c>
    </row>
    <row r="224" spans="1:6">
      <c r="A224" s="17" t="s">
        <v>82</v>
      </c>
      <c r="B224" s="17"/>
      <c r="C224" s="17"/>
      <c r="D224" s="17">
        <v>18030</v>
      </c>
    </row>
    <row r="225" spans="1:6">
      <c r="A225" s="1" t="s">
        <v>0</v>
      </c>
      <c r="B225" s="1" t="s">
        <v>75</v>
      </c>
      <c r="C225" s="1" t="s">
        <v>77</v>
      </c>
      <c r="D225" s="1" t="s">
        <v>76</v>
      </c>
      <c r="E225" s="1" t="s">
        <v>3</v>
      </c>
      <c r="F225" s="1" t="s">
        <v>49</v>
      </c>
    </row>
    <row r="226" spans="1:6">
      <c r="A226" t="s">
        <v>25</v>
      </c>
    </row>
    <row r="227" spans="1:6">
      <c r="A227" t="s">
        <v>26</v>
      </c>
    </row>
    <row r="228" spans="1:6">
      <c r="A228" s="1" t="s">
        <v>27</v>
      </c>
      <c r="B228" s="1"/>
      <c r="C228" s="1"/>
      <c r="D228" s="1"/>
    </row>
    <row r="229" spans="1:6">
      <c r="A229" s="1" t="s">
        <v>28</v>
      </c>
      <c r="B229" s="1"/>
      <c r="C229" s="1"/>
      <c r="D229" s="1"/>
    </row>
    <row r="230" spans="1:6">
      <c r="A230" s="2" t="s">
        <v>29</v>
      </c>
      <c r="B230" s="2"/>
      <c r="C230" s="2"/>
      <c r="D230" s="2"/>
    </row>
    <row r="231" spans="1:6">
      <c r="A231" s="2" t="s">
        <v>30</v>
      </c>
      <c r="B231" s="2"/>
      <c r="C231" s="2"/>
      <c r="D231" s="2"/>
    </row>
    <row r="232" spans="1:6">
      <c r="A232" s="2" t="s">
        <v>31</v>
      </c>
      <c r="B232" s="2"/>
      <c r="C232" s="2"/>
      <c r="D232" s="2"/>
    </row>
    <row r="233" spans="1:6">
      <c r="A233" s="2" t="s">
        <v>32</v>
      </c>
      <c r="B233" s="2"/>
      <c r="C233" s="2"/>
      <c r="D233" s="2"/>
    </row>
    <row r="234" spans="1:6">
      <c r="A234" s="2" t="s">
        <v>33</v>
      </c>
      <c r="B234" s="2"/>
      <c r="C234" s="2"/>
      <c r="D234" s="2"/>
    </row>
    <row r="235" spans="1:6">
      <c r="A235" s="1" t="s">
        <v>34</v>
      </c>
      <c r="B235" s="1"/>
      <c r="C235" s="1"/>
      <c r="D235" s="1"/>
    </row>
    <row r="236" spans="1:6">
      <c r="A236" t="s">
        <v>35</v>
      </c>
      <c r="B236" s="2"/>
      <c r="C236" s="2"/>
      <c r="D236" s="2"/>
    </row>
    <row r="237" spans="1:6">
      <c r="A237" t="s">
        <v>36</v>
      </c>
      <c r="B237" s="2"/>
      <c r="C237" s="2"/>
      <c r="D237" s="2"/>
      <c r="E237" s="5"/>
    </row>
    <row r="238" spans="1:6">
      <c r="A238" t="s">
        <v>37</v>
      </c>
      <c r="B238" s="2"/>
      <c r="C238" s="2"/>
      <c r="D238" s="2"/>
      <c r="E238" s="5"/>
    </row>
    <row r="239" spans="1:6">
      <c r="A239" t="s">
        <v>38</v>
      </c>
      <c r="B239" s="2"/>
      <c r="C239" s="2"/>
      <c r="D239" s="2"/>
      <c r="E239" s="5"/>
    </row>
    <row r="240" spans="1:6">
      <c r="A240" s="1" t="s">
        <v>39</v>
      </c>
      <c r="B240" s="1"/>
      <c r="C240" s="1"/>
      <c r="D240" s="1"/>
      <c r="E240" s="5"/>
    </row>
    <row r="241" spans="1:6">
      <c r="A241" s="1" t="s">
        <v>40</v>
      </c>
      <c r="B241" s="1"/>
      <c r="C241" s="1"/>
      <c r="D241" s="1"/>
      <c r="E241" s="5"/>
    </row>
    <row r="242" spans="1:6">
      <c r="A242" s="1" t="s">
        <v>41</v>
      </c>
      <c r="B242" s="1"/>
      <c r="C242" s="1"/>
      <c r="D242" s="1"/>
      <c r="E242" s="5"/>
    </row>
    <row r="243" spans="1:6">
      <c r="A243" s="1" t="s">
        <v>43</v>
      </c>
      <c r="B243" s="2">
        <v>19037</v>
      </c>
      <c r="C243" s="2">
        <v>642</v>
      </c>
      <c r="D243" s="2">
        <f>SUM(B243:C243)</f>
        <v>19679</v>
      </c>
      <c r="E243" s="13">
        <v>18997</v>
      </c>
      <c r="F243" s="5">
        <f t="shared" ref="F243:F244" si="36">SUM(E243/D243*100)</f>
        <v>96.53437674678591</v>
      </c>
    </row>
    <row r="244" spans="1:6">
      <c r="A244" s="1" t="s">
        <v>45</v>
      </c>
      <c r="B244" s="1">
        <f>SUM(B243)</f>
        <v>19037</v>
      </c>
      <c r="C244" s="1">
        <f t="shared" ref="C244:E244" si="37">SUM(C243)</f>
        <v>642</v>
      </c>
      <c r="D244" s="1">
        <f t="shared" si="37"/>
        <v>19679</v>
      </c>
      <c r="E244" s="1">
        <f t="shared" si="37"/>
        <v>18997</v>
      </c>
      <c r="F244" s="5">
        <f t="shared" si="36"/>
        <v>96.53437674678591</v>
      </c>
    </row>
    <row r="248" spans="1:6">
      <c r="A248" s="17" t="s">
        <v>84</v>
      </c>
      <c r="B248" s="18"/>
      <c r="C248" s="18"/>
      <c r="D248" s="18"/>
    </row>
    <row r="249" spans="1:6">
      <c r="A249" s="1" t="s">
        <v>0</v>
      </c>
      <c r="B249" s="1" t="s">
        <v>75</v>
      </c>
      <c r="C249" s="1" t="s">
        <v>77</v>
      </c>
      <c r="D249" s="1" t="s">
        <v>76</v>
      </c>
      <c r="E249" s="1" t="s">
        <v>3</v>
      </c>
      <c r="F249" s="1" t="s">
        <v>49</v>
      </c>
    </row>
    <row r="250" spans="1:6">
      <c r="A250" t="s">
        <v>25</v>
      </c>
      <c r="B250" s="1">
        <f>SUM(B226+B202)</f>
        <v>0</v>
      </c>
      <c r="C250" s="1">
        <f>SUM(C226+C202)</f>
        <v>0</v>
      </c>
      <c r="D250" s="1">
        <f>SUM(D226+D202)</f>
        <v>0</v>
      </c>
      <c r="E250" s="1">
        <f>SUM(E226+E202)</f>
        <v>0</v>
      </c>
      <c r="F250" s="1"/>
    </row>
    <row r="251" spans="1:6">
      <c r="A251" t="s">
        <v>26</v>
      </c>
      <c r="B251" s="1">
        <f t="shared" ref="B251:C268" si="38">SUM(B227+B203)</f>
        <v>0</v>
      </c>
      <c r="C251" s="1">
        <f t="shared" si="38"/>
        <v>0</v>
      </c>
      <c r="D251" s="1">
        <f t="shared" ref="D251:E251" si="39">SUM(D227+D203)</f>
        <v>0</v>
      </c>
      <c r="E251" s="1">
        <f t="shared" si="39"/>
        <v>0</v>
      </c>
      <c r="F251" s="1"/>
    </row>
    <row r="252" spans="1:6">
      <c r="A252" s="1" t="s">
        <v>27</v>
      </c>
      <c r="B252" s="1">
        <f t="shared" si="38"/>
        <v>0</v>
      </c>
      <c r="C252" s="1">
        <f t="shared" si="38"/>
        <v>607</v>
      </c>
      <c r="D252" s="1">
        <f t="shared" ref="D252:E252" si="40">SUM(D228+D204)</f>
        <v>607</v>
      </c>
      <c r="E252" s="1">
        <f t="shared" si="40"/>
        <v>607</v>
      </c>
      <c r="F252" s="5">
        <f t="shared" ref="F252" si="41">SUM(E252/D252*100)</f>
        <v>100</v>
      </c>
    </row>
    <row r="253" spans="1:6">
      <c r="A253" s="1" t="s">
        <v>28</v>
      </c>
      <c r="B253" s="1">
        <f t="shared" si="38"/>
        <v>0</v>
      </c>
      <c r="C253" s="1">
        <f t="shared" si="38"/>
        <v>0</v>
      </c>
      <c r="D253" s="1">
        <f t="shared" ref="D253:E253" si="42">SUM(D229+D205)</f>
        <v>0</v>
      </c>
      <c r="E253" s="1">
        <f t="shared" si="42"/>
        <v>0</v>
      </c>
      <c r="F253" s="1"/>
    </row>
    <row r="254" spans="1:6">
      <c r="A254" s="2" t="s">
        <v>29</v>
      </c>
      <c r="B254" s="1">
        <f t="shared" si="38"/>
        <v>0</v>
      </c>
      <c r="C254" s="1">
        <f t="shared" si="38"/>
        <v>0</v>
      </c>
      <c r="D254" s="1">
        <f t="shared" ref="D254:E254" si="43">SUM(D230+D206)</f>
        <v>0</v>
      </c>
      <c r="E254" s="1">
        <f t="shared" si="43"/>
        <v>0</v>
      </c>
      <c r="F254" s="1"/>
    </row>
    <row r="255" spans="1:6">
      <c r="A255" s="2" t="s">
        <v>30</v>
      </c>
      <c r="B255" s="1">
        <f t="shared" si="38"/>
        <v>0</v>
      </c>
      <c r="C255" s="1">
        <f t="shared" si="38"/>
        <v>0</v>
      </c>
      <c r="D255" s="1">
        <f t="shared" ref="D255:E255" si="44">SUM(D231+D207)</f>
        <v>0</v>
      </c>
      <c r="E255" s="1">
        <f t="shared" si="44"/>
        <v>0</v>
      </c>
      <c r="F255" s="1"/>
    </row>
    <row r="256" spans="1:6">
      <c r="A256" s="2" t="s">
        <v>31</v>
      </c>
      <c r="B256" s="1">
        <f t="shared" si="38"/>
        <v>0</v>
      </c>
      <c r="C256" s="1">
        <f t="shared" si="38"/>
        <v>0</v>
      </c>
      <c r="D256" s="1">
        <f t="shared" ref="D256:E256" si="45">SUM(D232+D208)</f>
        <v>0</v>
      </c>
      <c r="E256" s="1">
        <f t="shared" si="45"/>
        <v>0</v>
      </c>
      <c r="F256" s="1"/>
    </row>
    <row r="257" spans="1:6">
      <c r="A257" s="2" t="s">
        <v>32</v>
      </c>
      <c r="B257" s="1">
        <f t="shared" si="38"/>
        <v>0</v>
      </c>
      <c r="C257" s="1">
        <f t="shared" si="38"/>
        <v>0</v>
      </c>
      <c r="D257" s="1">
        <f t="shared" ref="D257:E257" si="46">SUM(D233+D209)</f>
        <v>0</v>
      </c>
      <c r="E257" s="1">
        <f t="shared" si="46"/>
        <v>0</v>
      </c>
      <c r="F257" s="1"/>
    </row>
    <row r="258" spans="1:6">
      <c r="A258" s="2" t="s">
        <v>33</v>
      </c>
      <c r="B258" s="1">
        <f t="shared" si="38"/>
        <v>0</v>
      </c>
      <c r="C258" s="1">
        <f t="shared" si="38"/>
        <v>0</v>
      </c>
      <c r="D258" s="1">
        <f t="shared" ref="D258:E258" si="47">SUM(D234+D210)</f>
        <v>0</v>
      </c>
      <c r="E258" s="1">
        <f t="shared" si="47"/>
        <v>0</v>
      </c>
      <c r="F258" s="1"/>
    </row>
    <row r="259" spans="1:6">
      <c r="A259" s="1" t="s">
        <v>34</v>
      </c>
      <c r="B259" s="1">
        <f t="shared" si="38"/>
        <v>0</v>
      </c>
      <c r="C259" s="1">
        <f t="shared" si="38"/>
        <v>0</v>
      </c>
      <c r="D259" s="1">
        <f t="shared" ref="D259:E259" si="48">SUM(D235+D211)</f>
        <v>0</v>
      </c>
      <c r="E259" s="1">
        <f t="shared" si="48"/>
        <v>0</v>
      </c>
      <c r="F259" s="1"/>
    </row>
    <row r="260" spans="1:6">
      <c r="A260" t="s">
        <v>35</v>
      </c>
      <c r="B260" s="1">
        <f t="shared" si="38"/>
        <v>0</v>
      </c>
      <c r="C260" s="1">
        <f t="shared" si="38"/>
        <v>0</v>
      </c>
      <c r="D260" s="1">
        <f t="shared" ref="D260:E260" si="49">SUM(D236+D212)</f>
        <v>0</v>
      </c>
      <c r="E260" s="1">
        <f t="shared" si="49"/>
        <v>0</v>
      </c>
      <c r="F260" s="1"/>
    </row>
    <row r="261" spans="1:6">
      <c r="A261" t="s">
        <v>36</v>
      </c>
      <c r="B261" s="1">
        <f t="shared" si="38"/>
        <v>0</v>
      </c>
      <c r="C261" s="1">
        <f t="shared" si="38"/>
        <v>0</v>
      </c>
      <c r="D261" s="1">
        <f t="shared" ref="D261:E261" si="50">SUM(D237+D213)</f>
        <v>0</v>
      </c>
      <c r="E261" s="1">
        <f t="shared" si="50"/>
        <v>0</v>
      </c>
      <c r="F261" s="5"/>
    </row>
    <row r="262" spans="1:6">
      <c r="A262" t="s">
        <v>37</v>
      </c>
      <c r="B262" s="1">
        <f t="shared" si="38"/>
        <v>0</v>
      </c>
      <c r="C262" s="1">
        <f t="shared" si="38"/>
        <v>0</v>
      </c>
      <c r="D262" s="1">
        <f t="shared" ref="D262:E262" si="51">SUM(D238+D214)</f>
        <v>0</v>
      </c>
      <c r="E262" s="1">
        <f t="shared" si="51"/>
        <v>0</v>
      </c>
      <c r="F262" s="1"/>
    </row>
    <row r="263" spans="1:6">
      <c r="A263" t="s">
        <v>38</v>
      </c>
      <c r="B263" s="1">
        <f t="shared" si="38"/>
        <v>0</v>
      </c>
      <c r="C263" s="1">
        <f t="shared" si="38"/>
        <v>0</v>
      </c>
      <c r="D263" s="1">
        <f t="shared" ref="D263:E263" si="52">SUM(D239+D215)</f>
        <v>0</v>
      </c>
      <c r="E263" s="1">
        <f t="shared" si="52"/>
        <v>0</v>
      </c>
      <c r="F263" s="5"/>
    </row>
    <row r="264" spans="1:6">
      <c r="A264" s="1" t="s">
        <v>39</v>
      </c>
      <c r="B264" s="1">
        <f t="shared" si="38"/>
        <v>0</v>
      </c>
      <c r="C264" s="1">
        <f t="shared" si="38"/>
        <v>0</v>
      </c>
      <c r="D264" s="1">
        <f t="shared" ref="D264:E264" si="53">SUM(D240+D216)</f>
        <v>0</v>
      </c>
      <c r="E264" s="1">
        <f t="shared" si="53"/>
        <v>0</v>
      </c>
      <c r="F264" s="5"/>
    </row>
    <row r="265" spans="1:6">
      <c r="A265" s="1" t="s">
        <v>40</v>
      </c>
      <c r="B265" s="1">
        <f t="shared" si="38"/>
        <v>0</v>
      </c>
      <c r="C265" s="1">
        <f t="shared" si="38"/>
        <v>0</v>
      </c>
      <c r="D265" s="1">
        <f t="shared" ref="D265:E265" si="54">SUM(D241+D217)</f>
        <v>0</v>
      </c>
      <c r="E265" s="1">
        <f t="shared" si="54"/>
        <v>0</v>
      </c>
      <c r="F265" s="1"/>
    </row>
    <row r="266" spans="1:6">
      <c r="A266" s="1" t="s">
        <v>41</v>
      </c>
      <c r="B266" s="1">
        <f t="shared" si="38"/>
        <v>0</v>
      </c>
      <c r="C266" s="1">
        <f t="shared" si="38"/>
        <v>607</v>
      </c>
      <c r="D266" s="1">
        <f t="shared" ref="D266:E266" si="55">SUM(D242+D218)</f>
        <v>607</v>
      </c>
      <c r="E266" s="1">
        <f t="shared" si="55"/>
        <v>607</v>
      </c>
      <c r="F266" s="5">
        <f t="shared" ref="F266:F268" si="56">SUM(E266/D266*100)</f>
        <v>100</v>
      </c>
    </row>
    <row r="267" spans="1:6">
      <c r="A267" s="1" t="s">
        <v>43</v>
      </c>
      <c r="B267" s="1">
        <f t="shared" si="38"/>
        <v>19037</v>
      </c>
      <c r="C267" s="1">
        <f t="shared" si="38"/>
        <v>642</v>
      </c>
      <c r="D267" s="1">
        <f t="shared" ref="D267:E267" si="57">SUM(D243+D219)</f>
        <v>19679</v>
      </c>
      <c r="E267" s="1">
        <f t="shared" si="57"/>
        <v>18997</v>
      </c>
      <c r="F267" s="5">
        <f t="shared" si="56"/>
        <v>96.53437674678591</v>
      </c>
    </row>
    <row r="268" spans="1:6">
      <c r="A268" s="1" t="s">
        <v>45</v>
      </c>
      <c r="B268" s="1">
        <f t="shared" si="38"/>
        <v>19037</v>
      </c>
      <c r="C268" s="1">
        <f t="shared" si="38"/>
        <v>1249</v>
      </c>
      <c r="D268" s="1">
        <f t="shared" ref="D268:E268" si="58">SUM(D244+D220)</f>
        <v>20286</v>
      </c>
      <c r="E268" s="1">
        <f t="shared" si="58"/>
        <v>19604</v>
      </c>
      <c r="F268" s="5">
        <f t="shared" si="56"/>
        <v>96.638075520063097</v>
      </c>
    </row>
  </sheetData>
  <mergeCells count="2">
    <mergeCell ref="A197:E198"/>
    <mergeCell ref="A1:F2"/>
  </mergeCells>
  <printOptions gridLines="1"/>
  <pageMargins left="0.4" right="0.36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Munka4</vt:lpstr>
      <vt:lpstr>Munka5</vt:lpstr>
      <vt:lpstr>Munka6</vt:lpstr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admin</cp:lastModifiedBy>
  <cp:lastPrinted>2015-04-13T11:28:32Z</cp:lastPrinted>
  <dcterms:created xsi:type="dcterms:W3CDTF">2014-10-31T07:44:42Z</dcterms:created>
  <dcterms:modified xsi:type="dcterms:W3CDTF">2015-10-01T12:54:20Z</dcterms:modified>
</cp:coreProperties>
</file>