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1840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<sst xmlns="http://schemas.openxmlformats.org/spreadsheetml/2006/main" count="150" uniqueCount="143">
  <si>
    <t>NL helyiségek forgalmi értékéből számított engedmények</t>
  </si>
  <si>
    <t>Sor szám</t>
  </si>
  <si>
    <t>Vevő</t>
  </si>
  <si>
    <t>Ingatlan címe</t>
  </si>
  <si>
    <t>HRSZ</t>
  </si>
  <si>
    <t>Terület (m2)</t>
  </si>
  <si>
    <t>Forgalmi ár</t>
  </si>
  <si>
    <t>Vételi ár</t>
  </si>
  <si>
    <t>Kedvezmény</t>
  </si>
  <si>
    <t>Szerződés-kötés időpontja</t>
  </si>
  <si>
    <t>Pénzügyi teljesítés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</si>
  <si>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</si>
  <si>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</si>
  <si>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</si>
  <si>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</si>
  <si>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</si>
  <si>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</si>
  <si>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</si>
  <si>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</si>
  <si>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</si>
  <si>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</si>
  <si>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</si>
  <si>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</si>
  <si>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</si>
  <si>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</si>
  <si>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</si>
  <si>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</si>
  <si>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</si>
  <si>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</si>
  <si>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</si>
  <si>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</si>
  <si>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</si>
  <si>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</si>
  <si>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</si>
  <si>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</si>
  <si>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</si>
  <si>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</si>
  <si>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</si>
  <si>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</si>
  <si>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</si>
  <si>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</si>
  <si>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</si>
  <si>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</si>
  <si>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</si>
  <si>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Össz:</t>
  </si>
  <si>
    <t>Szervita Borbolt Kft.</t>
  </si>
  <si>
    <t>Femina Fodrász Szövetkezet</t>
  </si>
  <si>
    <t>CHE Vendéglátóipari, Kereskedelmi és Szolg.Kft.</t>
  </si>
  <si>
    <t>Strock Ker.és Szolg.Kft.</t>
  </si>
  <si>
    <t>Reflexió Hungary Kft.</t>
  </si>
  <si>
    <t>Kocsis József</t>
  </si>
  <si>
    <t>Kilátópont Kft.</t>
  </si>
  <si>
    <t>Bíró Jánosné</t>
  </si>
  <si>
    <t>Molnár Ildikó</t>
  </si>
  <si>
    <t>Pick Szeged Zrt.</t>
  </si>
  <si>
    <t>AKKAD BROS Ker.és Szolg.Kft.</t>
  </si>
  <si>
    <t>Moderno Olasz Divatáru Kft.</t>
  </si>
  <si>
    <t>Iz Steak Ker. és Vendéglátó Bt.</t>
  </si>
  <si>
    <t>Multi Hungary Ker.és Szolg. Kft.</t>
  </si>
  <si>
    <t>Dali Család Ker.Kft.</t>
  </si>
  <si>
    <t>Hairfun Kft</t>
  </si>
  <si>
    <t>Okto5 Kft.Dobos Zsolt</t>
  </si>
  <si>
    <t>Veres Pálné u.8. fsz.</t>
  </si>
  <si>
    <t>Halász István</t>
  </si>
  <si>
    <t>Nemes Galéria Mű- és Régiség ker.Kft.</t>
  </si>
  <si>
    <t>dr.Veress Balázs</t>
  </si>
  <si>
    <t>2017.</t>
  </si>
  <si>
    <t>24461/0/A/2.</t>
  </si>
  <si>
    <t xml:space="preserve">József nádor tér 10. </t>
  </si>
  <si>
    <t xml:space="preserve"> 24024/0/A/2</t>
  </si>
  <si>
    <t xml:space="preserve"> 23998/0/A/37</t>
  </si>
  <si>
    <t xml:space="preserve">Ferenciek tere 2. </t>
  </si>
  <si>
    <t xml:space="preserve"> 24372/0/A/2</t>
  </si>
  <si>
    <t>21424/0/A/1</t>
  </si>
  <si>
    <t xml:space="preserve"> 21424/0/A/7</t>
  </si>
  <si>
    <t xml:space="preserve"> 23867/0/A/4,5</t>
  </si>
  <si>
    <t>23866/0/A/4</t>
  </si>
  <si>
    <t>24524/0/A/3,4</t>
  </si>
  <si>
    <t xml:space="preserve"> 24525/0/A/3</t>
  </si>
  <si>
    <t>24351/0/A/13</t>
  </si>
  <si>
    <t>24351/0/A/2,3</t>
  </si>
  <si>
    <t xml:space="preserve"> 24057/0/A/4</t>
  </si>
  <si>
    <t>24825/2/A/22</t>
  </si>
  <si>
    <t xml:space="preserve"> 24915/1/A/44</t>
  </si>
  <si>
    <t xml:space="preserve"> 24873/3/A/7</t>
  </si>
  <si>
    <t xml:space="preserve"> 23938/0/A/1</t>
  </si>
  <si>
    <t>24655/0/A/67</t>
  </si>
  <si>
    <t xml:space="preserve"> 24711/0/A/6</t>
  </si>
  <si>
    <t xml:space="preserve"> 24216/1/A/3</t>
  </si>
  <si>
    <t>23998/0/A/19</t>
  </si>
  <si>
    <t> 24284/0/A/4</t>
  </si>
  <si>
    <t>24529/1/A/10</t>
  </si>
  <si>
    <t>24730/0/A/61</t>
  </si>
  <si>
    <t xml:space="preserve">Mérleg utca 12. </t>
  </si>
  <si>
    <t xml:space="preserve">Október 6.utca 4. </t>
  </si>
  <si>
    <t xml:space="preserve">Alkotmány utca 15. </t>
  </si>
  <si>
    <t xml:space="preserve">Október 6.u.5.      </t>
  </si>
  <si>
    <t>Váci utca 84. pinceszint</t>
  </si>
  <si>
    <t>Kossuth Lajos 18. LH.:A.7 emelet</t>
  </si>
  <si>
    <t>Királyi Pál utca 9. földszint</t>
  </si>
  <si>
    <t>Ferenciek tere 2. félemelet</t>
  </si>
  <si>
    <t>Károlyi Mihály u. 17. földszint</t>
  </si>
  <si>
    <t>Régiposta utca 19.földszint</t>
  </si>
  <si>
    <t>Régiposta utca 19. pinceszint</t>
  </si>
  <si>
    <t xml:space="preserve">Vin- Faktor Válallkozási és Pénzügyi Szolg. Kft </t>
  </si>
  <si>
    <t>Múzeum krt.27. födszint</t>
  </si>
  <si>
    <t>Múzeum krt.27. földszint</t>
  </si>
  <si>
    <t>Irányi utca 12. földszint 4,5</t>
  </si>
  <si>
    <t>Váci utca 41/A földszint</t>
  </si>
  <si>
    <t>Bajcsy-Zsilinszky út 58.földszint</t>
  </si>
  <si>
    <t>Szervita tér 3.földszint</t>
  </si>
  <si>
    <t>Múzeum krt.21. földszint</t>
  </si>
  <si>
    <t>24002/0/A/4</t>
  </si>
  <si>
    <t>Garibaldi utca 7.fsz</t>
  </si>
  <si>
    <t>24704/0/A/3</t>
  </si>
  <si>
    <t>Október 6 utca 5. fsz 7</t>
  </si>
  <si>
    <t>24529/0/A/7</t>
  </si>
  <si>
    <t>Alkotmány utca 16. fsz.26/b</t>
  </si>
  <si>
    <t>Kubasschné Grétsy Andrea</t>
  </si>
  <si>
    <t>Múzeum krt. 7/B pinceszint</t>
  </si>
  <si>
    <t>24213/0/B/13</t>
  </si>
  <si>
    <t>24945/0/A/6</t>
  </si>
  <si>
    <t>Falk Miksa utca 28.fsz</t>
  </si>
  <si>
    <t>25010/0A/5</t>
  </si>
  <si>
    <t>24238/0//10</t>
  </si>
  <si>
    <t>Károly körút 26.  fsz</t>
  </si>
  <si>
    <t>Vagány András</t>
  </si>
  <si>
    <t xml:space="preserve">23843/0/A/24 </t>
  </si>
  <si>
    <t>Belgrád rkp.21. 4.em.</t>
  </si>
  <si>
    <t>ZS &amp; O' 2000 Kft</t>
  </si>
  <si>
    <t>24388/0/A/2.,3</t>
  </si>
  <si>
    <t>45.,28.,</t>
  </si>
  <si>
    <t>Váci utca 11/b. pinceszint</t>
  </si>
  <si>
    <t>Kossuth Lajos tér 9. fsz</t>
  </si>
  <si>
    <t>Tüköry utca 5. 2.em</t>
  </si>
  <si>
    <t xml:space="preserve">Városház u.16. fsz.3.    </t>
  </si>
  <si>
    <t xml:space="preserve">Aulich u.8. pinceszint             </t>
  </si>
  <si>
    <t>Média Informatikai Ker.és Szolg. Kft.(Gyökér András)</t>
  </si>
  <si>
    <t>24.,200</t>
  </si>
  <si>
    <t>82.,52</t>
  </si>
  <si>
    <t>29.,57</t>
  </si>
  <si>
    <t>Spielberg Ingatlanforgalmazó Ker.és Szolg.Kft.(Seresné)</t>
  </si>
  <si>
    <t>15/b. sz.melléklet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</si>
</sst>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[$-40E]yyyy\.\ mmmm\ d\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39" fillId="0" borderId="0" xfId="54" applyFont="1" applyFill="1">
      <alignment/>
      <protection/>
    </xf>
    <xf numFmtId="0" fontId="39" fillId="0" borderId="0" xfId="54" applyFont="1" applyFill="1" applyBorder="1">
      <alignment/>
      <protection/>
    </xf>
    <xf numFmtId="0" fontId="39" fillId="0" borderId="0" xfId="54" applyFont="1" applyFill="1" applyBorder="1" applyAlignment="1">
      <alignment horizontal="center"/>
      <protection/>
    </xf>
    <xf numFmtId="164" fontId="39" fillId="0" borderId="0" xfId="54" applyNumberFormat="1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164" fontId="2" fillId="0" borderId="11" xfId="54" applyNumberFormat="1" applyFont="1" applyFill="1" applyBorder="1" applyAlignment="1">
      <alignment horizontal="center" vertical="center" wrapText="1"/>
      <protection/>
    </xf>
    <xf numFmtId="164" fontId="2" fillId="0" borderId="13" xfId="54" applyNumberFormat="1" applyFont="1" applyFill="1" applyBorder="1" applyAlignment="1">
      <alignment horizontal="center" vertical="center" wrapText="1"/>
      <protection/>
    </xf>
    <xf numFmtId="0" fontId="39" fillId="0" borderId="0" xfId="54" applyFont="1" applyFill="1" applyBorder="1" applyAlignment="1">
      <alignment vertical="center"/>
      <protection/>
    </xf>
    <xf numFmtId="0" fontId="39" fillId="0" borderId="0" xfId="54" applyFont="1" applyFill="1" applyBorder="1" applyAlignment="1">
      <alignment horizontal="center" vertical="center"/>
      <protection/>
    </xf>
    <xf numFmtId="3" fontId="39" fillId="0" borderId="0" xfId="54" applyNumberFormat="1" applyFont="1" applyFill="1" applyBorder="1" applyAlignment="1">
      <alignment horizontal="right" vertical="center"/>
      <protection/>
    </xf>
    <xf numFmtId="14" fontId="39" fillId="0" borderId="0" xfId="54" applyNumberFormat="1" applyFont="1" applyFill="1" applyBorder="1">
      <alignment/>
      <protection/>
    </xf>
    <xf numFmtId="0" fontId="40" fillId="0" borderId="0" xfId="54" applyFont="1" applyFill="1" applyBorder="1" applyAlignment="1">
      <alignment horizontal="center" vertical="center"/>
      <protection/>
    </xf>
    <xf numFmtId="3" fontId="40" fillId="0" borderId="0" xfId="54" applyNumberFormat="1" applyFont="1" applyFill="1" applyBorder="1" applyAlignment="1">
      <alignment vertical="center"/>
      <protection/>
    </xf>
    <xf numFmtId="0" fontId="40" fillId="0" borderId="0" xfId="54" applyFont="1" applyFill="1" applyBorder="1" applyAlignment="1">
      <alignment horizontal="left" vertical="center"/>
      <protection/>
    </xf>
    <xf numFmtId="0" fontId="39" fillId="0" borderId="0" xfId="54" applyFont="1" applyFill="1" applyBorder="1" applyAlignment="1">
      <alignment horizontal="left" vertical="center"/>
      <protection/>
    </xf>
    <xf numFmtId="3" fontId="3" fillId="0" borderId="0" xfId="54" applyNumberFormat="1" applyFont="1" applyFill="1" applyBorder="1" applyAlignment="1">
      <alignment horizontal="right" vertical="center"/>
      <protection/>
    </xf>
    <xf numFmtId="14" fontId="39" fillId="0" borderId="0" xfId="54" applyNumberFormat="1" applyFont="1" applyFill="1" applyBorder="1" applyAlignment="1">
      <alignment horizontal="center" vertical="center"/>
      <protection/>
    </xf>
    <xf numFmtId="0" fontId="40" fillId="0" borderId="0" xfId="54" applyFont="1" applyFill="1" applyBorder="1">
      <alignment/>
      <protection/>
    </xf>
    <xf numFmtId="3" fontId="40" fillId="0" borderId="0" xfId="54" applyNumberFormat="1" applyFont="1" applyFill="1" applyBorder="1" applyAlignment="1">
      <alignment horizontal="right"/>
      <protection/>
    </xf>
    <xf numFmtId="3" fontId="40" fillId="0" borderId="0" xfId="54" applyNumberFormat="1" applyFont="1" applyFill="1" applyBorder="1">
      <alignment/>
      <protection/>
    </xf>
    <xf numFmtId="0" fontId="41" fillId="0" borderId="14" xfId="54" applyFont="1" applyFill="1" applyBorder="1" applyAlignment="1">
      <alignment horizontal="center" vertical="center"/>
      <protection/>
    </xf>
    <xf numFmtId="0" fontId="41" fillId="0" borderId="15" xfId="54" applyFont="1" applyFill="1" applyBorder="1" applyAlignment="1">
      <alignment horizontal="center" vertical="center"/>
      <protection/>
    </xf>
    <xf numFmtId="0" fontId="41" fillId="0" borderId="16" xfId="54" applyFont="1" applyFill="1" applyBorder="1" applyAlignment="1">
      <alignment horizontal="center" vertical="center"/>
      <protection/>
    </xf>
    <xf numFmtId="14" fontId="41" fillId="0" borderId="16" xfId="54" applyNumberFormat="1" applyFont="1" applyFill="1" applyBorder="1" applyAlignment="1">
      <alignment vertical="center"/>
      <protection/>
    </xf>
    <xf numFmtId="0" fontId="41" fillId="0" borderId="16" xfId="54" applyFont="1" applyFill="1" applyBorder="1" applyAlignment="1">
      <alignment horizont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0" fontId="41" fillId="0" borderId="11" xfId="54" applyFont="1" applyFill="1" applyBorder="1" applyAlignment="1">
      <alignment vertical="center"/>
      <protection/>
    </xf>
    <xf numFmtId="0" fontId="41" fillId="0" borderId="11" xfId="54" applyFont="1" applyFill="1" applyBorder="1" applyAlignment="1">
      <alignment horizontal="center" vertical="center"/>
      <protection/>
    </xf>
    <xf numFmtId="165" fontId="41" fillId="0" borderId="16" xfId="54" applyNumberFormat="1" applyFont="1" applyFill="1" applyBorder="1" applyAlignment="1">
      <alignment horizontal="right" vertical="center"/>
      <protection/>
    </xf>
    <xf numFmtId="3" fontId="41" fillId="0" borderId="11" xfId="54" applyNumberFormat="1" applyFont="1" applyFill="1" applyBorder="1" applyAlignment="1">
      <alignment horizontal="right" vertical="center"/>
      <protection/>
    </xf>
    <xf numFmtId="3" fontId="41" fillId="0" borderId="11" xfId="54" applyNumberFormat="1" applyFont="1" applyFill="1" applyBorder="1" applyAlignment="1">
      <alignment vertical="center"/>
      <protection/>
    </xf>
    <xf numFmtId="14" fontId="41" fillId="0" borderId="11" xfId="54" applyNumberFormat="1" applyFont="1" applyFill="1" applyBorder="1" applyAlignment="1">
      <alignment vertical="center"/>
      <protection/>
    </xf>
    <xf numFmtId="14" fontId="41" fillId="0" borderId="13" xfId="54" applyNumberFormat="1" applyFont="1" applyFill="1" applyBorder="1" applyAlignment="1">
      <alignment vertical="center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41" fillId="0" borderId="18" xfId="0" applyFont="1" applyFill="1" applyBorder="1" applyAlignment="1">
      <alignment vertical="center"/>
    </xf>
    <xf numFmtId="0" fontId="41" fillId="0" borderId="18" xfId="54" applyFont="1" applyFill="1" applyBorder="1" applyAlignment="1">
      <alignment horizontal="center" vertical="center"/>
      <protection/>
    </xf>
    <xf numFmtId="165" fontId="41" fillId="0" borderId="18" xfId="0" applyNumberFormat="1" applyFont="1" applyFill="1" applyBorder="1" applyAlignment="1">
      <alignment vertical="center"/>
    </xf>
    <xf numFmtId="165" fontId="41" fillId="0" borderId="18" xfId="54" applyNumberFormat="1" applyFont="1" applyFill="1" applyBorder="1" applyAlignment="1">
      <alignment horizontal="right" vertical="center"/>
      <protection/>
    </xf>
    <xf numFmtId="14" fontId="41" fillId="0" borderId="18" xfId="54" applyNumberFormat="1" applyFont="1" applyFill="1" applyBorder="1" applyAlignment="1">
      <alignment vertical="center"/>
      <protection/>
    </xf>
    <xf numFmtId="0" fontId="41" fillId="0" borderId="16" xfId="0" applyFont="1" applyFill="1" applyBorder="1" applyAlignment="1">
      <alignment vertical="center"/>
    </xf>
    <xf numFmtId="165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/>
    </xf>
    <xf numFmtId="165" fontId="41" fillId="0" borderId="16" xfId="0" applyNumberFormat="1" applyFont="1" applyFill="1" applyBorder="1" applyAlignment="1">
      <alignment/>
    </xf>
    <xf numFmtId="14" fontId="41" fillId="0" borderId="19" xfId="0" applyNumberFormat="1" applyFont="1" applyFill="1" applyBorder="1" applyAlignment="1">
      <alignment/>
    </xf>
    <xf numFmtId="14" fontId="41" fillId="0" borderId="20" xfId="0" applyNumberFormat="1" applyFont="1" applyFill="1" applyBorder="1" applyAlignment="1">
      <alignment/>
    </xf>
    <xf numFmtId="14" fontId="41" fillId="0" borderId="21" xfId="0" applyNumberFormat="1" applyFont="1" applyFill="1" applyBorder="1" applyAlignment="1">
      <alignment/>
    </xf>
    <xf numFmtId="0" fontId="41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39" fillId="0" borderId="0" xfId="0" applyFont="1" applyFill="1" applyAlignment="1">
      <alignment horizontal="center"/>
    </xf>
    <xf numFmtId="0" fontId="42" fillId="0" borderId="0" xfId="54" applyFont="1" applyFill="1" applyBorder="1" applyAlignment="1">
      <alignment horizontal="center"/>
      <protection/>
    </xf>
    <xf numFmtId="0" fontId="40" fillId="0" borderId="0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2" sqref="A2:J2"/>
    </sheetView>
  </sheetViews>
  <sheetFormatPr defaultColWidth="40.421875" defaultRowHeight="15"/>
  <cols>
    <col min="1" max="1" width="5.140625" style="1" customWidth="1"/>
    <col min="2" max="2" width="41.7109375" style="1" customWidth="1"/>
    <col min="3" max="3" width="40.421875" style="1" customWidth="1"/>
    <col min="4" max="4" width="16.8515625" style="1" customWidth="1"/>
    <col min="5" max="5" width="14.7109375" style="1" customWidth="1"/>
    <col min="6" max="6" width="12.421875" style="1" bestFit="1" customWidth="1"/>
    <col min="7" max="7" width="13.140625" style="1" customWidth="1"/>
    <col min="8" max="8" width="13.57421875" style="1" customWidth="1"/>
    <col min="9" max="10" width="11.421875" style="1" bestFit="1" customWidth="1"/>
    <col min="11" max="11" width="9.140625" style="1" customWidth="1"/>
    <col min="12" max="12" width="11.140625" style="2" bestFit="1" customWidth="1"/>
    <col min="13" max="15" width="9.140625" style="2" customWidth="1"/>
    <col min="16" max="253" width="9.140625" style="1" customWidth="1"/>
    <col min="254" max="254" width="5.140625" style="1" customWidth="1"/>
    <col min="255" max="255" width="57.57421875" style="1" customWidth="1"/>
    <col min="256" max="16384" width="40.421875" style="1" customWidth="1"/>
  </cols>
  <sheetData>
    <row r="1" spans="9:10" ht="15">
      <c r="I1" s="53" t="s">
        <v>142</v>
      </c>
      <c r="J1" s="53"/>
    </row>
    <row r="2" spans="1:10" ht="2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">
      <c r="A3" s="55" t="s">
        <v>66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.75" thickBot="1">
      <c r="A4" s="3"/>
      <c r="B4" s="4"/>
      <c r="C4" s="4"/>
      <c r="D4" s="5"/>
      <c r="E4" s="5"/>
      <c r="F4" s="5"/>
      <c r="G4" s="5"/>
      <c r="H4" s="5"/>
      <c r="I4" s="6"/>
      <c r="J4" s="6"/>
    </row>
    <row r="5" spans="1:10" ht="43.5" thickBot="1">
      <c r="A5" s="7" t="s">
        <v>1</v>
      </c>
      <c r="B5" s="8" t="s">
        <v>2</v>
      </c>
      <c r="C5" s="3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9" t="s">
        <v>8</v>
      </c>
      <c r="I5" s="10" t="s">
        <v>9</v>
      </c>
      <c r="J5" s="11" t="s">
        <v>10</v>
      </c>
    </row>
    <row r="6" spans="1:10" ht="15">
      <c r="A6" s="25" t="s">
        <v>11</v>
      </c>
      <c r="B6" s="51" t="s">
        <v>104</v>
      </c>
      <c r="C6" s="39" t="s">
        <v>68</v>
      </c>
      <c r="D6" s="40" t="s">
        <v>67</v>
      </c>
      <c r="E6" s="40">
        <v>628</v>
      </c>
      <c r="F6" s="41">
        <v>230696000</v>
      </c>
      <c r="G6" s="41">
        <v>161487200</v>
      </c>
      <c r="H6" s="42">
        <f>SUM(F6-G6)</f>
        <v>69208800</v>
      </c>
      <c r="I6" s="43">
        <v>42745</v>
      </c>
      <c r="J6" s="48">
        <v>42748</v>
      </c>
    </row>
    <row r="7" spans="1:10" ht="15">
      <c r="A7" s="26" t="s">
        <v>12</v>
      </c>
      <c r="B7" s="44" t="s">
        <v>104</v>
      </c>
      <c r="C7" s="44" t="s">
        <v>101</v>
      </c>
      <c r="D7" s="27" t="s">
        <v>69</v>
      </c>
      <c r="E7" s="27">
        <v>24</v>
      </c>
      <c r="F7" s="45">
        <v>19360000</v>
      </c>
      <c r="G7" s="45">
        <v>13552000</v>
      </c>
      <c r="H7" s="33">
        <f aca="true" t="shared" si="0" ref="H7:H38">SUM(F7-G7)</f>
        <v>5808000</v>
      </c>
      <c r="I7" s="28">
        <v>42745</v>
      </c>
      <c r="J7" s="49">
        <v>42748</v>
      </c>
    </row>
    <row r="8" spans="1:10" ht="15">
      <c r="A8" s="26" t="s">
        <v>13</v>
      </c>
      <c r="B8" s="52" t="s">
        <v>104</v>
      </c>
      <c r="C8" s="44" t="s">
        <v>100</v>
      </c>
      <c r="D8" s="27" t="s">
        <v>70</v>
      </c>
      <c r="E8" s="27">
        <v>22</v>
      </c>
      <c r="F8" s="45">
        <v>8580000</v>
      </c>
      <c r="G8" s="45">
        <v>6006000</v>
      </c>
      <c r="H8" s="33">
        <f t="shared" si="0"/>
        <v>2574000</v>
      </c>
      <c r="I8" s="28">
        <v>42745</v>
      </c>
      <c r="J8" s="49">
        <v>42748</v>
      </c>
    </row>
    <row r="9" spans="1:10" ht="15">
      <c r="A9" s="26" t="s">
        <v>14</v>
      </c>
      <c r="B9" s="44" t="s">
        <v>45</v>
      </c>
      <c r="C9" s="44" t="s">
        <v>110</v>
      </c>
      <c r="D9" s="27" t="s">
        <v>72</v>
      </c>
      <c r="E9" s="27">
        <v>35</v>
      </c>
      <c r="F9" s="45">
        <v>25350000</v>
      </c>
      <c r="G9" s="45">
        <v>17745000</v>
      </c>
      <c r="H9" s="33">
        <f t="shared" si="0"/>
        <v>7605000</v>
      </c>
      <c r="I9" s="28">
        <v>42783</v>
      </c>
      <c r="J9" s="49">
        <v>42788</v>
      </c>
    </row>
    <row r="10" spans="1:10" ht="15">
      <c r="A10" s="26" t="s">
        <v>15</v>
      </c>
      <c r="B10" s="44" t="s">
        <v>46</v>
      </c>
      <c r="C10" s="44" t="s">
        <v>105</v>
      </c>
      <c r="D10" s="27" t="s">
        <v>73</v>
      </c>
      <c r="E10" s="27">
        <v>78</v>
      </c>
      <c r="F10" s="45">
        <v>27720000</v>
      </c>
      <c r="G10" s="45">
        <v>19404000</v>
      </c>
      <c r="H10" s="33">
        <f t="shared" si="0"/>
        <v>8316000</v>
      </c>
      <c r="I10" s="28">
        <v>42769</v>
      </c>
      <c r="J10" s="49">
        <v>42774</v>
      </c>
    </row>
    <row r="11" spans="1:10" ht="15">
      <c r="A11" s="26" t="s">
        <v>16</v>
      </c>
      <c r="B11" s="44" t="s">
        <v>46</v>
      </c>
      <c r="C11" s="44" t="s">
        <v>106</v>
      </c>
      <c r="D11" s="27" t="s">
        <v>74</v>
      </c>
      <c r="E11" s="29">
        <v>3</v>
      </c>
      <c r="F11" s="45">
        <v>510000</v>
      </c>
      <c r="G11" s="45">
        <v>357000</v>
      </c>
      <c r="H11" s="33">
        <f t="shared" si="0"/>
        <v>153000</v>
      </c>
      <c r="I11" s="28">
        <v>42769</v>
      </c>
      <c r="J11" s="49">
        <v>42774</v>
      </c>
    </row>
    <row r="12" spans="1:10" ht="15">
      <c r="A12" s="26" t="s">
        <v>17</v>
      </c>
      <c r="B12" s="44" t="s">
        <v>46</v>
      </c>
      <c r="C12" s="44" t="s">
        <v>107</v>
      </c>
      <c r="D12" s="27" t="s">
        <v>75</v>
      </c>
      <c r="E12" s="29" t="s">
        <v>138</v>
      </c>
      <c r="F12" s="45">
        <v>94700000</v>
      </c>
      <c r="G12" s="45">
        <v>66290000</v>
      </c>
      <c r="H12" s="33">
        <f t="shared" si="0"/>
        <v>28410000</v>
      </c>
      <c r="I12" s="28">
        <v>42769</v>
      </c>
      <c r="J12" s="49">
        <v>42774</v>
      </c>
    </row>
    <row r="13" spans="1:10" ht="15">
      <c r="A13" s="26" t="s">
        <v>18</v>
      </c>
      <c r="B13" s="44" t="s">
        <v>46</v>
      </c>
      <c r="C13" s="44" t="s">
        <v>108</v>
      </c>
      <c r="D13" s="27" t="s">
        <v>76</v>
      </c>
      <c r="E13" s="27">
        <v>38</v>
      </c>
      <c r="F13" s="45">
        <v>13680000</v>
      </c>
      <c r="G13" s="45">
        <v>9576000</v>
      </c>
      <c r="H13" s="33">
        <f t="shared" si="0"/>
        <v>4104000</v>
      </c>
      <c r="I13" s="28">
        <v>42769</v>
      </c>
      <c r="J13" s="49">
        <v>42774</v>
      </c>
    </row>
    <row r="14" spans="1:10" ht="15">
      <c r="A14" s="26" t="s">
        <v>19</v>
      </c>
      <c r="B14" s="44" t="s">
        <v>141</v>
      </c>
      <c r="C14" s="44" t="s">
        <v>93</v>
      </c>
      <c r="D14" s="27" t="s">
        <v>77</v>
      </c>
      <c r="E14" s="27" t="s">
        <v>140</v>
      </c>
      <c r="F14" s="45">
        <v>45315000</v>
      </c>
      <c r="G14" s="45">
        <v>31720000</v>
      </c>
      <c r="H14" s="33">
        <f t="shared" si="0"/>
        <v>13595000</v>
      </c>
      <c r="I14" s="28">
        <v>42817</v>
      </c>
      <c r="J14" s="49">
        <v>42817</v>
      </c>
    </row>
    <row r="15" spans="1:10" ht="15">
      <c r="A15" s="26" t="s">
        <v>20</v>
      </c>
      <c r="B15" s="44" t="s">
        <v>141</v>
      </c>
      <c r="C15" s="44" t="s">
        <v>94</v>
      </c>
      <c r="D15" s="27" t="s">
        <v>78</v>
      </c>
      <c r="E15" s="27">
        <v>40</v>
      </c>
      <c r="F15" s="45">
        <v>17600000</v>
      </c>
      <c r="G15" s="45">
        <v>12320000</v>
      </c>
      <c r="H15" s="33">
        <f t="shared" si="0"/>
        <v>5280000</v>
      </c>
      <c r="I15" s="28">
        <v>42817</v>
      </c>
      <c r="J15" s="49">
        <v>42817</v>
      </c>
    </row>
    <row r="16" spans="1:10" ht="15">
      <c r="A16" s="26" t="s">
        <v>21</v>
      </c>
      <c r="B16" s="44" t="s">
        <v>47</v>
      </c>
      <c r="C16" s="44" t="s">
        <v>102</v>
      </c>
      <c r="D16" s="27" t="s">
        <v>79</v>
      </c>
      <c r="E16" s="27">
        <v>75</v>
      </c>
      <c r="F16" s="45">
        <v>33000000</v>
      </c>
      <c r="G16" s="45">
        <v>23100000</v>
      </c>
      <c r="H16" s="33">
        <f t="shared" si="0"/>
        <v>9900000</v>
      </c>
      <c r="I16" s="28">
        <v>42759</v>
      </c>
      <c r="J16" s="49">
        <v>42761</v>
      </c>
    </row>
    <row r="17" spans="1:10" ht="15">
      <c r="A17" s="26" t="s">
        <v>22</v>
      </c>
      <c r="B17" s="44" t="s">
        <v>47</v>
      </c>
      <c r="C17" s="44" t="s">
        <v>103</v>
      </c>
      <c r="D17" s="27" t="s">
        <v>80</v>
      </c>
      <c r="E17" s="27" t="s">
        <v>139</v>
      </c>
      <c r="F17" s="45">
        <v>36450000</v>
      </c>
      <c r="G17" s="45">
        <v>25515000</v>
      </c>
      <c r="H17" s="33">
        <f t="shared" si="0"/>
        <v>10935000</v>
      </c>
      <c r="I17" s="28">
        <v>42759</v>
      </c>
      <c r="J17" s="49">
        <v>42761</v>
      </c>
    </row>
    <row r="18" spans="1:10" ht="15">
      <c r="A18" s="26" t="s">
        <v>23</v>
      </c>
      <c r="B18" s="44" t="s">
        <v>48</v>
      </c>
      <c r="C18" s="44" t="s">
        <v>99</v>
      </c>
      <c r="D18" s="27" t="s">
        <v>81</v>
      </c>
      <c r="E18" s="27">
        <v>63</v>
      </c>
      <c r="F18" s="45">
        <v>17112000</v>
      </c>
      <c r="G18" s="45">
        <v>11978400</v>
      </c>
      <c r="H18" s="33">
        <f t="shared" si="0"/>
        <v>5133600</v>
      </c>
      <c r="I18" s="28">
        <v>42747</v>
      </c>
      <c r="J18" s="49">
        <v>42752</v>
      </c>
    </row>
    <row r="19" spans="1:10" ht="15">
      <c r="A19" s="26" t="s">
        <v>24</v>
      </c>
      <c r="B19" s="46" t="s">
        <v>49</v>
      </c>
      <c r="C19" s="44" t="s">
        <v>109</v>
      </c>
      <c r="D19" s="27" t="s">
        <v>82</v>
      </c>
      <c r="E19" s="27">
        <v>7</v>
      </c>
      <c r="F19" s="45">
        <v>980000</v>
      </c>
      <c r="G19" s="45">
        <v>980000</v>
      </c>
      <c r="H19" s="33">
        <f t="shared" si="0"/>
        <v>0</v>
      </c>
      <c r="I19" s="28">
        <v>42783</v>
      </c>
      <c r="J19" s="49">
        <v>42789</v>
      </c>
    </row>
    <row r="20" spans="1:10" ht="15">
      <c r="A20" s="26" t="s">
        <v>25</v>
      </c>
      <c r="B20" s="46" t="s">
        <v>50</v>
      </c>
      <c r="C20" s="46" t="s">
        <v>98</v>
      </c>
      <c r="D20" s="27" t="s">
        <v>83</v>
      </c>
      <c r="E20" s="27">
        <v>7</v>
      </c>
      <c r="F20" s="47">
        <v>2730000</v>
      </c>
      <c r="G20" s="47">
        <v>2730000</v>
      </c>
      <c r="H20" s="33">
        <f t="shared" si="0"/>
        <v>0</v>
      </c>
      <c r="I20" s="28">
        <v>42745</v>
      </c>
      <c r="J20" s="49">
        <v>42747</v>
      </c>
    </row>
    <row r="21" spans="1:10" ht="15">
      <c r="A21" s="26" t="s">
        <v>26</v>
      </c>
      <c r="B21" s="46" t="s">
        <v>51</v>
      </c>
      <c r="C21" s="46" t="s">
        <v>95</v>
      </c>
      <c r="D21" s="27" t="s">
        <v>84</v>
      </c>
      <c r="E21" s="27">
        <v>9</v>
      </c>
      <c r="F21" s="47">
        <v>2520000</v>
      </c>
      <c r="G21" s="47">
        <v>2520000</v>
      </c>
      <c r="H21" s="33">
        <f t="shared" si="0"/>
        <v>0</v>
      </c>
      <c r="I21" s="28">
        <v>42726</v>
      </c>
      <c r="J21" s="49">
        <v>42741</v>
      </c>
    </row>
    <row r="22" spans="1:10" ht="15">
      <c r="A22" s="26" t="s">
        <v>27</v>
      </c>
      <c r="B22" s="46" t="s">
        <v>52</v>
      </c>
      <c r="C22" s="44" t="s">
        <v>97</v>
      </c>
      <c r="D22" s="27" t="s">
        <v>85</v>
      </c>
      <c r="E22" s="27">
        <v>34</v>
      </c>
      <c r="F22" s="47">
        <v>5100000</v>
      </c>
      <c r="G22" s="47">
        <v>5100000</v>
      </c>
      <c r="H22" s="33">
        <f t="shared" si="0"/>
        <v>0</v>
      </c>
      <c r="I22" s="28">
        <v>42779</v>
      </c>
      <c r="J22" s="49">
        <v>42807</v>
      </c>
    </row>
    <row r="23" spans="1:10" ht="15">
      <c r="A23" s="26" t="s">
        <v>28</v>
      </c>
      <c r="B23" s="46" t="s">
        <v>129</v>
      </c>
      <c r="C23" s="44" t="s">
        <v>132</v>
      </c>
      <c r="D23" s="27" t="s">
        <v>130</v>
      </c>
      <c r="E23" s="27" t="s">
        <v>131</v>
      </c>
      <c r="F23" s="47">
        <v>12020000</v>
      </c>
      <c r="G23" s="47">
        <v>12020000</v>
      </c>
      <c r="H23" s="33">
        <f t="shared" si="0"/>
        <v>0</v>
      </c>
      <c r="I23" s="28">
        <v>42817</v>
      </c>
      <c r="J23" s="49">
        <v>42838</v>
      </c>
    </row>
    <row r="24" spans="1:10" ht="15">
      <c r="A24" s="26" t="s">
        <v>29</v>
      </c>
      <c r="B24" s="46" t="s">
        <v>53</v>
      </c>
      <c r="C24" s="46" t="s">
        <v>134</v>
      </c>
      <c r="D24" s="27" t="s">
        <v>86</v>
      </c>
      <c r="E24" s="27">
        <v>3</v>
      </c>
      <c r="F24" s="47">
        <v>585000</v>
      </c>
      <c r="G24" s="47">
        <v>585000</v>
      </c>
      <c r="H24" s="33">
        <f t="shared" si="0"/>
        <v>0</v>
      </c>
      <c r="I24" s="28">
        <v>42907</v>
      </c>
      <c r="J24" s="49">
        <v>42908</v>
      </c>
    </row>
    <row r="25" spans="1:10" ht="15">
      <c r="A25" s="26" t="s">
        <v>30</v>
      </c>
      <c r="B25" s="46" t="s">
        <v>54</v>
      </c>
      <c r="C25" s="46" t="s">
        <v>133</v>
      </c>
      <c r="D25" s="27" t="s">
        <v>87</v>
      </c>
      <c r="E25" s="27">
        <v>50</v>
      </c>
      <c r="F25" s="47">
        <v>14750000</v>
      </c>
      <c r="G25" s="47">
        <v>14750000</v>
      </c>
      <c r="H25" s="33">
        <f t="shared" si="0"/>
        <v>0</v>
      </c>
      <c r="I25" s="28">
        <v>42881</v>
      </c>
      <c r="J25" s="49">
        <v>42895</v>
      </c>
    </row>
    <row r="26" spans="1:10" ht="15">
      <c r="A26" s="26" t="s">
        <v>31</v>
      </c>
      <c r="B26" s="46" t="s">
        <v>55</v>
      </c>
      <c r="C26" s="46" t="s">
        <v>111</v>
      </c>
      <c r="D26" s="27" t="s">
        <v>88</v>
      </c>
      <c r="E26" s="27">
        <v>26</v>
      </c>
      <c r="F26" s="47">
        <v>6540000</v>
      </c>
      <c r="G26" s="47">
        <v>4578000</v>
      </c>
      <c r="H26" s="33">
        <f t="shared" si="0"/>
        <v>1962000</v>
      </c>
      <c r="I26" s="28">
        <v>42932</v>
      </c>
      <c r="J26" s="49">
        <v>42907</v>
      </c>
    </row>
    <row r="27" spans="1:10" ht="15">
      <c r="A27" s="26" t="s">
        <v>32</v>
      </c>
      <c r="B27" s="46" t="s">
        <v>56</v>
      </c>
      <c r="C27" s="46" t="s">
        <v>71</v>
      </c>
      <c r="D27" s="27" t="s">
        <v>89</v>
      </c>
      <c r="E27" s="27">
        <v>80</v>
      </c>
      <c r="F27" s="47">
        <v>44415000</v>
      </c>
      <c r="G27" s="47">
        <v>31090500</v>
      </c>
      <c r="H27" s="33">
        <f t="shared" si="0"/>
        <v>13324500</v>
      </c>
      <c r="I27" s="28">
        <v>42902</v>
      </c>
      <c r="J27" s="49">
        <v>42907</v>
      </c>
    </row>
    <row r="28" spans="1:10" ht="15">
      <c r="A28" s="26" t="s">
        <v>33</v>
      </c>
      <c r="B28" s="46" t="s">
        <v>57</v>
      </c>
      <c r="C28" s="44" t="s">
        <v>135</v>
      </c>
      <c r="D28" s="27" t="s">
        <v>90</v>
      </c>
      <c r="E28" s="27">
        <v>39</v>
      </c>
      <c r="F28" s="47">
        <v>19500000</v>
      </c>
      <c r="G28" s="47">
        <v>13650000</v>
      </c>
      <c r="H28" s="33">
        <f t="shared" si="0"/>
        <v>5850000</v>
      </c>
      <c r="I28" s="28">
        <v>42902</v>
      </c>
      <c r="J28" s="49">
        <v>42907</v>
      </c>
    </row>
    <row r="29" spans="1:10" ht="15">
      <c r="A29" s="26" t="s">
        <v>34</v>
      </c>
      <c r="B29" s="46" t="s">
        <v>137</v>
      </c>
      <c r="C29" s="44" t="s">
        <v>96</v>
      </c>
      <c r="D29" s="27" t="s">
        <v>91</v>
      </c>
      <c r="E29" s="27">
        <v>64</v>
      </c>
      <c r="F29" s="47">
        <v>21120000</v>
      </c>
      <c r="G29" s="47">
        <v>14784000</v>
      </c>
      <c r="H29" s="33">
        <f t="shared" si="0"/>
        <v>6336000</v>
      </c>
      <c r="I29" s="28">
        <v>42902</v>
      </c>
      <c r="J29" s="49">
        <v>42907</v>
      </c>
    </row>
    <row r="30" spans="1:10" ht="15">
      <c r="A30" s="26" t="s">
        <v>35</v>
      </c>
      <c r="B30" s="46" t="s">
        <v>58</v>
      </c>
      <c r="C30" s="44" t="s">
        <v>136</v>
      </c>
      <c r="D30" s="27" t="s">
        <v>92</v>
      </c>
      <c r="E30" s="27">
        <v>80</v>
      </c>
      <c r="F30" s="47">
        <v>11200000</v>
      </c>
      <c r="G30" s="47">
        <v>7840000</v>
      </c>
      <c r="H30" s="33">
        <f t="shared" si="0"/>
        <v>3360000</v>
      </c>
      <c r="I30" s="28">
        <v>42902</v>
      </c>
      <c r="J30" s="49">
        <v>42907</v>
      </c>
    </row>
    <row r="31" spans="1:10" ht="15">
      <c r="A31" s="26" t="s">
        <v>36</v>
      </c>
      <c r="B31" s="46" t="s">
        <v>59</v>
      </c>
      <c r="C31" s="44" t="s">
        <v>62</v>
      </c>
      <c r="D31" s="27" t="s">
        <v>112</v>
      </c>
      <c r="E31" s="27">
        <v>48</v>
      </c>
      <c r="F31" s="47">
        <v>19099000</v>
      </c>
      <c r="G31" s="47">
        <v>13369300</v>
      </c>
      <c r="H31" s="33">
        <f t="shared" si="0"/>
        <v>5729700</v>
      </c>
      <c r="I31" s="28">
        <v>42921</v>
      </c>
      <c r="J31" s="49">
        <v>42940</v>
      </c>
    </row>
    <row r="32" spans="1:10" ht="15">
      <c r="A32" s="26" t="s">
        <v>37</v>
      </c>
      <c r="B32" s="46" t="s">
        <v>60</v>
      </c>
      <c r="C32" s="44" t="s">
        <v>113</v>
      </c>
      <c r="D32" s="27" t="s">
        <v>114</v>
      </c>
      <c r="E32" s="27">
        <v>54</v>
      </c>
      <c r="F32" s="47">
        <v>22140000</v>
      </c>
      <c r="G32" s="47">
        <v>15498000</v>
      </c>
      <c r="H32" s="33">
        <f t="shared" si="0"/>
        <v>6642000</v>
      </c>
      <c r="I32" s="28">
        <v>42985</v>
      </c>
      <c r="J32" s="49">
        <v>42979</v>
      </c>
    </row>
    <row r="33" spans="1:10" ht="15">
      <c r="A33" s="26" t="s">
        <v>38</v>
      </c>
      <c r="B33" s="46" t="s">
        <v>61</v>
      </c>
      <c r="C33" s="44" t="s">
        <v>115</v>
      </c>
      <c r="D33" s="27" t="s">
        <v>116</v>
      </c>
      <c r="E33" s="27">
        <v>125</v>
      </c>
      <c r="F33" s="47">
        <v>47190000</v>
      </c>
      <c r="G33" s="47">
        <v>33033000</v>
      </c>
      <c r="H33" s="33">
        <f t="shared" si="0"/>
        <v>14157000</v>
      </c>
      <c r="I33" s="28">
        <v>42941</v>
      </c>
      <c r="J33" s="49">
        <v>43020</v>
      </c>
    </row>
    <row r="34" spans="1:10" ht="15">
      <c r="A34" s="26" t="s">
        <v>39</v>
      </c>
      <c r="B34" s="44" t="s">
        <v>63</v>
      </c>
      <c r="C34" s="44" t="s">
        <v>128</v>
      </c>
      <c r="D34" s="27" t="s">
        <v>127</v>
      </c>
      <c r="E34" s="27">
        <v>19</v>
      </c>
      <c r="F34" s="47">
        <v>4940000</v>
      </c>
      <c r="G34" s="47">
        <v>3458000</v>
      </c>
      <c r="H34" s="33">
        <f t="shared" si="0"/>
        <v>1482000</v>
      </c>
      <c r="I34" s="28">
        <v>43068</v>
      </c>
      <c r="J34" s="49">
        <v>43074</v>
      </c>
    </row>
    <row r="35" spans="1:10" ht="15">
      <c r="A35" s="26" t="s">
        <v>40</v>
      </c>
      <c r="B35" s="46" t="s">
        <v>64</v>
      </c>
      <c r="C35" s="46" t="s">
        <v>122</v>
      </c>
      <c r="D35" s="27" t="s">
        <v>123</v>
      </c>
      <c r="E35" s="27">
        <v>55</v>
      </c>
      <c r="F35" s="47">
        <v>41183000</v>
      </c>
      <c r="G35" s="47">
        <v>28828100</v>
      </c>
      <c r="H35" s="33">
        <f t="shared" si="0"/>
        <v>12354900</v>
      </c>
      <c r="I35" s="28">
        <v>43056</v>
      </c>
      <c r="J35" s="49">
        <v>43074</v>
      </c>
    </row>
    <row r="36" spans="1:10" ht="15">
      <c r="A36" s="26" t="s">
        <v>41</v>
      </c>
      <c r="B36" s="44" t="s">
        <v>126</v>
      </c>
      <c r="C36" s="44" t="s">
        <v>125</v>
      </c>
      <c r="D36" s="27" t="s">
        <v>124</v>
      </c>
      <c r="E36" s="27">
        <v>20</v>
      </c>
      <c r="F36" s="47">
        <v>7245000</v>
      </c>
      <c r="G36" s="47">
        <v>5071500</v>
      </c>
      <c r="H36" s="33">
        <f t="shared" si="0"/>
        <v>2173500</v>
      </c>
      <c r="I36" s="28">
        <v>43056</v>
      </c>
      <c r="J36" s="49">
        <v>43074</v>
      </c>
    </row>
    <row r="37" spans="1:10" ht="15">
      <c r="A37" s="26" t="s">
        <v>42</v>
      </c>
      <c r="B37" s="44" t="s">
        <v>65</v>
      </c>
      <c r="C37" s="46" t="s">
        <v>117</v>
      </c>
      <c r="D37" s="27" t="s">
        <v>121</v>
      </c>
      <c r="E37" s="27">
        <v>14</v>
      </c>
      <c r="F37" s="47">
        <v>3850000</v>
      </c>
      <c r="G37" s="47">
        <v>3850000</v>
      </c>
      <c r="H37" s="33">
        <f t="shared" si="0"/>
        <v>0</v>
      </c>
      <c r="I37" s="28">
        <v>43035</v>
      </c>
      <c r="J37" s="49">
        <v>43055</v>
      </c>
    </row>
    <row r="38" spans="1:10" ht="15.75" thickBot="1">
      <c r="A38" s="26" t="s">
        <v>43</v>
      </c>
      <c r="B38" s="44" t="s">
        <v>118</v>
      </c>
      <c r="C38" s="46" t="s">
        <v>119</v>
      </c>
      <c r="D38" s="27" t="s">
        <v>120</v>
      </c>
      <c r="E38" s="27">
        <v>150</v>
      </c>
      <c r="F38" s="47">
        <v>24750000</v>
      </c>
      <c r="G38" s="47">
        <v>24750000</v>
      </c>
      <c r="H38" s="33">
        <f t="shared" si="0"/>
        <v>0</v>
      </c>
      <c r="I38" s="28">
        <v>43046</v>
      </c>
      <c r="J38" s="50">
        <v>43067</v>
      </c>
    </row>
    <row r="39" spans="1:10" ht="15.75" thickBot="1">
      <c r="A39" s="30"/>
      <c r="B39" s="31" t="s">
        <v>44</v>
      </c>
      <c r="C39" s="31"/>
      <c r="D39" s="32"/>
      <c r="E39" s="32"/>
      <c r="F39" s="34">
        <f>SUM(F6:F38)</f>
        <v>881930000</v>
      </c>
      <c r="G39" s="34">
        <f>SUM(G6:G38)</f>
        <v>637536000</v>
      </c>
      <c r="H39" s="35">
        <f>SUM(H6:H38)</f>
        <v>244394000</v>
      </c>
      <c r="I39" s="36"/>
      <c r="J39" s="37"/>
    </row>
    <row r="40" spans="1:10" ht="15">
      <c r="A40" s="13"/>
      <c r="B40" s="18"/>
      <c r="C40" s="12"/>
      <c r="D40" s="13"/>
      <c r="E40" s="16"/>
      <c r="F40" s="17"/>
      <c r="G40" s="17"/>
      <c r="H40" s="14"/>
      <c r="I40" s="21"/>
      <c r="J40" s="15"/>
    </row>
    <row r="41" spans="1:10" ht="15">
      <c r="A41" s="13"/>
      <c r="B41" s="18"/>
      <c r="C41" s="19"/>
      <c r="D41" s="13"/>
      <c r="E41" s="13"/>
      <c r="F41" s="20"/>
      <c r="G41" s="14"/>
      <c r="H41" s="14"/>
      <c r="I41" s="21"/>
      <c r="J41" s="15"/>
    </row>
    <row r="42" spans="1:10" ht="15">
      <c r="A42" s="4"/>
      <c r="B42" s="22"/>
      <c r="C42" s="4"/>
      <c r="D42" s="5"/>
      <c r="E42" s="5"/>
      <c r="F42" s="23"/>
      <c r="G42" s="23"/>
      <c r="H42" s="23"/>
      <c r="I42" s="6"/>
      <c r="J42" s="6"/>
    </row>
    <row r="43" spans="1:10" ht="15">
      <c r="A43" s="4"/>
      <c r="B43" s="22"/>
      <c r="C43" s="4"/>
      <c r="D43" s="4"/>
      <c r="E43" s="4"/>
      <c r="F43" s="24"/>
      <c r="G43" s="24"/>
      <c r="H43" s="24"/>
      <c r="I43" s="4"/>
      <c r="J43" s="4"/>
    </row>
  </sheetData>
  <sheetProtection/>
  <mergeCells count="3">
    <mergeCell ref="I1:J1"/>
    <mergeCell ref="A2:J2"/>
    <mergeCell ref="A3:J3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Harkai Gábor</cp:lastModifiedBy>
  <cp:lastPrinted>2018-05-16T15:19:45Z</cp:lastPrinted>
  <dcterms:created xsi:type="dcterms:W3CDTF">2017-04-28T09:07:21Z</dcterms:created>
  <dcterms:modified xsi:type="dcterms:W3CDTF">2018-05-17T11:41:33Z</dcterms:modified>
  <cp:category/>
  <cp:version/>
  <cp:contentType/>
  <cp:contentStatus/>
</cp:coreProperties>
</file>