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0115" windowHeight="799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C34" i="1"/>
  <c r="B34"/>
  <c r="C30"/>
  <c r="D30"/>
  <c r="B30"/>
  <c r="C22"/>
  <c r="B22"/>
  <c r="D33"/>
  <c r="D32"/>
  <c r="D27"/>
  <c r="D26"/>
  <c r="D24"/>
  <c r="D23"/>
  <c r="C19"/>
  <c r="B19"/>
  <c r="C13"/>
  <c r="D13"/>
  <c r="B13"/>
  <c r="D18"/>
  <c r="D17"/>
  <c r="D15"/>
  <c r="D14"/>
  <c r="D7"/>
  <c r="D11"/>
  <c r="D10"/>
  <c r="D9"/>
  <c r="C7"/>
  <c r="B7"/>
  <c r="D34"/>
  <c r="D22"/>
  <c r="D19"/>
</calcChain>
</file>

<file path=xl/sharedStrings.xml><?xml version="1.0" encoding="utf-8"?>
<sst xmlns="http://schemas.openxmlformats.org/spreadsheetml/2006/main" count="35" uniqueCount="34">
  <si>
    <t>Eszközök</t>
  </si>
  <si>
    <t>Tárgyévi költségvetési beszámoló záró adatai</t>
  </si>
  <si>
    <t>Előző időszakhoz képest</t>
  </si>
  <si>
    <t>A/BEFEKTETETT ESZKÖZÖK</t>
  </si>
  <si>
    <t>I. Immateriális javak</t>
  </si>
  <si>
    <t>II. Tárgyi eszközök</t>
  </si>
  <si>
    <t>III. Befektetett pénzügyi eszközök</t>
  </si>
  <si>
    <t>IV. Üzemeltetésre, kezelésre átadott eszközök</t>
  </si>
  <si>
    <t>B/FORGÓESZKÖZÖK</t>
  </si>
  <si>
    <t>I. Készletek</t>
  </si>
  <si>
    <t>II. Követelések</t>
  </si>
  <si>
    <t>III. Értékpapírok</t>
  </si>
  <si>
    <t>IV. Pénzeszközök</t>
  </si>
  <si>
    <t>V. Egyéb aktív pénzügyi elszámolások</t>
  </si>
  <si>
    <t>ESZKÖZÖK ÖSSZESEN</t>
  </si>
  <si>
    <t>Források</t>
  </si>
  <si>
    <t>D/SAJÁT TŐKE</t>
  </si>
  <si>
    <t>I. Tartós tőke</t>
  </si>
  <si>
    <t>II. Tőkeváltozások</t>
  </si>
  <si>
    <t>E/TARTALÉKOK</t>
  </si>
  <si>
    <t>I. Költségvetési tartalékok</t>
  </si>
  <si>
    <t>II. Vállalkozási tartalékok</t>
  </si>
  <si>
    <t xml:space="preserve"> </t>
  </si>
  <si>
    <t>,</t>
  </si>
  <si>
    <t>F/KÖTELEZETTSÉGEK</t>
  </si>
  <si>
    <t>I. Hosszú lejáratú köt.</t>
  </si>
  <si>
    <t>II. Rövid lejáratú köt.</t>
  </si>
  <si>
    <t>III. Egyéb passzív pü. elsz.</t>
  </si>
  <si>
    <t>FORRÁSOK ÖSSZESEN</t>
  </si>
  <si>
    <t>Előző évi költségvetési beszámoló  adatai</t>
  </si>
  <si>
    <t>Jásd Község Önkormányzatának és intézményének egyszerűsített mérlege</t>
  </si>
  <si>
    <t>adatok e Ft-ban</t>
  </si>
  <si>
    <t>ne.</t>
  </si>
  <si>
    <t xml:space="preserve">14. melléklet 5/2014.(05.07) önkormányzati rendelethez       
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</si>
</sst>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0" fontId="3" fillId="0" borderId="1" xfId="2" applyFont="1" applyBorder="1"/>
    <xf numFmtId="3" fontId="3" fillId="0" borderId="1" xfId="2" applyNumberFormat="1" applyFont="1" applyBorder="1"/>
    <xf numFmtId="0" fontId="4" fillId="0" borderId="1" xfId="2" applyFont="1" applyBorder="1"/>
    <xf numFmtId="3" fontId="4" fillId="0" borderId="1" xfId="2" applyNumberFormat="1" applyFont="1" applyBorder="1"/>
    <xf numFmtId="3" fontId="1" fillId="0" borderId="1" xfId="2" applyNumberFormat="1" applyBorder="1"/>
    <xf numFmtId="10" fontId="3" fillId="0" borderId="1" xfId="2" applyNumberFormat="1" applyFont="1" applyBorder="1"/>
    <xf numFmtId="0" fontId="3" fillId="0" borderId="1" xfId="2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center"/>
    </xf>
    <xf numFmtId="0" fontId="2" fillId="0" borderId="0" xfId="2" applyFont="1" applyAlignment="1">
      <alignment horizontal="center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I3" sqref="I3"/>
    </sheetView>
  </sheetViews>
  <sheetFormatPr defaultRowHeight="15"/>
  <cols>
    <col min="1" max="1" width="45.42578125" customWidth="1"/>
    <col min="2" max="2" width="13.28515625" customWidth="1"/>
    <col min="3" max="3" width="14.140625" customWidth="1"/>
    <col min="4" max="4" width="13.5703125" customWidth="1"/>
  </cols>
  <sheetData>
    <row r="1" spans="1:4" ht="13.5" customHeight="1">
      <c r="A1" s="12" t="s">
        <v>33</v>
      </c>
      <c r="B1" s="12"/>
      <c r="C1" s="12"/>
      <c r="D1" s="12"/>
    </row>
    <row r="2" spans="1:4" ht="13.5" customHeight="1">
      <c r="A2" s="10"/>
      <c r="B2" s="10"/>
      <c r="C2" s="10"/>
      <c r="D2" s="10"/>
    </row>
    <row r="3" spans="1:4" ht="24" customHeight="1">
      <c r="A3" s="14" t="s">
        <v>30</v>
      </c>
      <c r="B3" s="14"/>
      <c r="C3" s="14"/>
      <c r="D3" s="14"/>
    </row>
    <row r="5" spans="1:4">
      <c r="A5" s="11"/>
      <c r="C5" s="13" t="s">
        <v>31</v>
      </c>
      <c r="D5" s="13"/>
    </row>
    <row r="6" spans="1:4" ht="63">
      <c r="A6" s="1" t="s">
        <v>0</v>
      </c>
      <c r="B6" s="9" t="s">
        <v>29</v>
      </c>
      <c r="C6" s="9" t="s">
        <v>1</v>
      </c>
      <c r="D6" s="9" t="s">
        <v>2</v>
      </c>
    </row>
    <row r="7" spans="1:4" ht="15.75">
      <c r="A7" s="3" t="s">
        <v>3</v>
      </c>
      <c r="B7" s="4">
        <f>SUM(B8:B11)</f>
        <v>564192</v>
      </c>
      <c r="C7" s="4">
        <f>SUM(C8:C11)</f>
        <v>631719</v>
      </c>
      <c r="D7" s="8">
        <f>C7/B7</f>
        <v>1.1196879785604901</v>
      </c>
    </row>
    <row r="8" spans="1:4" ht="15.75">
      <c r="A8" s="3" t="s">
        <v>4</v>
      </c>
      <c r="B8" s="4">
        <v>0</v>
      </c>
      <c r="C8" s="4">
        <v>78</v>
      </c>
      <c r="D8" s="8" t="s">
        <v>32</v>
      </c>
    </row>
    <row r="9" spans="1:4" ht="15.75">
      <c r="A9" s="3" t="s">
        <v>5</v>
      </c>
      <c r="B9" s="4">
        <v>540823</v>
      </c>
      <c r="C9" s="4">
        <v>292163</v>
      </c>
      <c r="D9" s="8">
        <f>C9/B9</f>
        <v>0.5402192584265092</v>
      </c>
    </row>
    <row r="10" spans="1:4" ht="15.75">
      <c r="A10" s="3" t="s">
        <v>6</v>
      </c>
      <c r="B10" s="4">
        <v>20</v>
      </c>
      <c r="C10" s="4">
        <v>20</v>
      </c>
      <c r="D10" s="8">
        <f t="shared" ref="D10:D19" si="0">C10/B10</f>
        <v>1</v>
      </c>
    </row>
    <row r="11" spans="1:4" ht="15.75">
      <c r="A11" s="2" t="s">
        <v>7</v>
      </c>
      <c r="B11" s="4">
        <v>23349</v>
      </c>
      <c r="C11" s="4">
        <v>339458</v>
      </c>
      <c r="D11" s="8">
        <f t="shared" si="0"/>
        <v>14.53843847702257</v>
      </c>
    </row>
    <row r="12" spans="1:4" ht="15.75">
      <c r="A12" s="3"/>
      <c r="B12" s="4"/>
      <c r="C12" s="4"/>
      <c r="D12" s="8"/>
    </row>
    <row r="13" spans="1:4" ht="15.75">
      <c r="A13" s="3" t="s">
        <v>8</v>
      </c>
      <c r="B13" s="4">
        <f>SUM(B14:B18)</f>
        <v>8058</v>
      </c>
      <c r="C13" s="4">
        <f>SUM(C14:C18)</f>
        <v>8847</v>
      </c>
      <c r="D13" s="8">
        <f t="shared" si="0"/>
        <v>1.0979151154132538</v>
      </c>
    </row>
    <row r="14" spans="1:4" ht="15.75">
      <c r="A14" s="3" t="s">
        <v>9</v>
      </c>
      <c r="B14" s="4">
        <v>403</v>
      </c>
      <c r="C14" s="4">
        <v>341</v>
      </c>
      <c r="D14" s="8">
        <f t="shared" si="0"/>
        <v>0.84615384615384615</v>
      </c>
    </row>
    <row r="15" spans="1:4" ht="15.75">
      <c r="A15" s="3" t="s">
        <v>10</v>
      </c>
      <c r="B15" s="4">
        <v>1281</v>
      </c>
      <c r="C15" s="4">
        <v>903</v>
      </c>
      <c r="D15" s="8">
        <f t="shared" si="0"/>
        <v>0.70491803278688525</v>
      </c>
    </row>
    <row r="16" spans="1:4" ht="15.75">
      <c r="A16" s="3" t="s">
        <v>11</v>
      </c>
      <c r="B16" s="4">
        <v>0</v>
      </c>
      <c r="C16" s="4">
        <v>0</v>
      </c>
      <c r="D16" s="8" t="s">
        <v>32</v>
      </c>
    </row>
    <row r="17" spans="1:4" ht="15.75">
      <c r="A17" s="3" t="s">
        <v>12</v>
      </c>
      <c r="B17" s="4">
        <v>5537</v>
      </c>
      <c r="C17" s="4">
        <v>7603</v>
      </c>
      <c r="D17" s="8">
        <f t="shared" si="0"/>
        <v>1.3731262416471013</v>
      </c>
    </row>
    <row r="18" spans="1:4" ht="15.75">
      <c r="A18" s="3" t="s">
        <v>13</v>
      </c>
      <c r="B18" s="4">
        <v>837</v>
      </c>
      <c r="C18" s="4">
        <v>0</v>
      </c>
      <c r="D18" s="8">
        <f t="shared" si="0"/>
        <v>0</v>
      </c>
    </row>
    <row r="19" spans="1:4" ht="15.75">
      <c r="A19" s="5" t="s">
        <v>14</v>
      </c>
      <c r="B19" s="6">
        <f>B7+B13</f>
        <v>572250</v>
      </c>
      <c r="C19" s="6">
        <f>C7+C13</f>
        <v>640566</v>
      </c>
      <c r="D19" s="8">
        <f t="shared" si="0"/>
        <v>1.1193813892529489</v>
      </c>
    </row>
    <row r="20" spans="1:4" ht="15.75">
      <c r="A20" s="3"/>
      <c r="B20" s="4"/>
      <c r="C20" s="4"/>
      <c r="D20" s="8"/>
    </row>
    <row r="21" spans="1:4" ht="18.75">
      <c r="A21" s="1" t="s">
        <v>15</v>
      </c>
      <c r="B21" s="7"/>
      <c r="C21" s="7"/>
      <c r="D21" s="8"/>
    </row>
    <row r="22" spans="1:4" ht="15.75">
      <c r="A22" s="3" t="s">
        <v>16</v>
      </c>
      <c r="B22" s="4">
        <f>SUM(B23:B24)</f>
        <v>563674</v>
      </c>
      <c r="C22" s="4">
        <f>SUM(C23:C24)</f>
        <v>631687</v>
      </c>
      <c r="D22" s="8">
        <f t="shared" ref="D22:D34" si="1">C22/B22</f>
        <v>1.1206601688209852</v>
      </c>
    </row>
    <row r="23" spans="1:4" ht="15.75">
      <c r="A23" s="3" t="s">
        <v>17</v>
      </c>
      <c r="B23" s="4">
        <v>304485</v>
      </c>
      <c r="C23" s="4">
        <v>304485</v>
      </c>
      <c r="D23" s="8">
        <f t="shared" si="1"/>
        <v>1</v>
      </c>
    </row>
    <row r="24" spans="1:4" ht="15.75">
      <c r="A24" s="3" t="s">
        <v>18</v>
      </c>
      <c r="B24" s="4">
        <v>259189</v>
      </c>
      <c r="C24" s="4">
        <v>327202</v>
      </c>
      <c r="D24" s="8">
        <f t="shared" si="1"/>
        <v>1.2624069694315732</v>
      </c>
    </row>
    <row r="25" spans="1:4" ht="15.75">
      <c r="A25" s="3"/>
      <c r="B25" s="4"/>
      <c r="C25" s="4"/>
      <c r="D25" s="8"/>
    </row>
    <row r="26" spans="1:4" ht="15.75">
      <c r="A26" s="3" t="s">
        <v>19</v>
      </c>
      <c r="B26" s="4">
        <v>5750</v>
      </c>
      <c r="C26" s="4">
        <v>7603</v>
      </c>
      <c r="D26" s="8">
        <f t="shared" si="1"/>
        <v>1.3222608695652174</v>
      </c>
    </row>
    <row r="27" spans="1:4" ht="15.75">
      <c r="A27" s="3" t="s">
        <v>20</v>
      </c>
      <c r="B27" s="4">
        <v>5750</v>
      </c>
      <c r="C27" s="4">
        <v>7603</v>
      </c>
      <c r="D27" s="8">
        <f t="shared" si="1"/>
        <v>1.3222608695652174</v>
      </c>
    </row>
    <row r="28" spans="1:4" ht="15.75">
      <c r="A28" s="3" t="s">
        <v>21</v>
      </c>
      <c r="B28" s="4">
        <v>0</v>
      </c>
      <c r="C28" s="4">
        <v>0</v>
      </c>
      <c r="D28" s="8"/>
    </row>
    <row r="29" spans="1:4" ht="15.75">
      <c r="A29" s="3" t="s">
        <v>22</v>
      </c>
      <c r="B29" s="4" t="s">
        <v>23</v>
      </c>
      <c r="C29" s="4"/>
      <c r="D29" s="8"/>
    </row>
    <row r="30" spans="1:4" ht="15.75">
      <c r="A30" s="3" t="s">
        <v>24</v>
      </c>
      <c r="B30" s="4">
        <f>SUM(B31:B33)</f>
        <v>2826</v>
      </c>
      <c r="C30" s="4">
        <f>SUM(C31:C33)</f>
        <v>1276</v>
      </c>
      <c r="D30" s="8">
        <f t="shared" si="1"/>
        <v>0.45152158527954706</v>
      </c>
    </row>
    <row r="31" spans="1:4" ht="15.75">
      <c r="A31" s="3" t="s">
        <v>25</v>
      </c>
      <c r="B31" s="4">
        <v>0</v>
      </c>
      <c r="C31" s="4">
        <v>0</v>
      </c>
      <c r="D31" s="8"/>
    </row>
    <row r="32" spans="1:4" ht="15.75">
      <c r="A32" s="3" t="s">
        <v>26</v>
      </c>
      <c r="B32" s="4">
        <v>2202</v>
      </c>
      <c r="C32" s="4">
        <v>1276</v>
      </c>
      <c r="D32" s="8">
        <f t="shared" si="1"/>
        <v>0.57947320617620346</v>
      </c>
    </row>
    <row r="33" spans="1:4" ht="15.75">
      <c r="A33" s="3" t="s">
        <v>27</v>
      </c>
      <c r="B33" s="4">
        <v>624</v>
      </c>
      <c r="C33" s="4">
        <v>0</v>
      </c>
      <c r="D33" s="8">
        <f t="shared" si="1"/>
        <v>0</v>
      </c>
    </row>
    <row r="34" spans="1:4" ht="15.75">
      <c r="A34" s="5" t="s">
        <v>28</v>
      </c>
      <c r="B34" s="6">
        <f>B22+B26+B30</f>
        <v>572250</v>
      </c>
      <c r="C34" s="6">
        <f>C22+C26+C30</f>
        <v>640566</v>
      </c>
      <c r="D34" s="8">
        <f t="shared" si="1"/>
        <v>1.1193813892529489</v>
      </c>
    </row>
  </sheetData>
  <mergeCells count="3">
    <mergeCell ref="A1:D1"/>
    <mergeCell ref="C5:D5"/>
    <mergeCell ref="A3:D3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2014-05-06T14:47:03Z</cp:lastPrinted>
  <dcterms:created xsi:type="dcterms:W3CDTF">2014-05-06T11:51:36Z</dcterms:created>
  <dcterms:modified xsi:type="dcterms:W3CDTF">2014-05-06T14:48:08Z</dcterms:modified>
</cp:coreProperties>
</file>