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<sst xmlns="http://schemas.openxmlformats.org/spreadsheetml/2006/main" count="554" uniqueCount="77">
  <si>
    <t>Bevételek</t>
  </si>
  <si>
    <t>Kiadások</t>
  </si>
  <si>
    <t>Működési bevételek</t>
  </si>
  <si>
    <t>Személyi juttatások</t>
  </si>
  <si>
    <t>Munkaadói járulékok</t>
  </si>
  <si>
    <t>Dologi kiadások</t>
  </si>
  <si>
    <t>Átadott pe., támogatás</t>
  </si>
  <si>
    <t>Felhalmozási kiadások</t>
  </si>
  <si>
    <t>MFB Felh. célú hitelből törl.</t>
  </si>
  <si>
    <t>MFB hitel kamata</t>
  </si>
  <si>
    <t>Társönk. működési fin.</t>
  </si>
  <si>
    <t>Működési célú pée. átvét</t>
  </si>
  <si>
    <t>Kamatbevétel</t>
  </si>
  <si>
    <t>Egyéb sajátos bevétel</t>
  </si>
  <si>
    <t>Bevételek összesen:</t>
  </si>
  <si>
    <t>Kiadások összesen:</t>
  </si>
  <si>
    <t>Helyi adók működési rész</t>
  </si>
  <si>
    <t>Átengedett adók működési rész</t>
  </si>
  <si>
    <t>Működési kiadások</t>
  </si>
  <si>
    <t>Felhalmozási bevételek</t>
  </si>
  <si>
    <t>Őriszentpéter Városi Önkormányzat</t>
  </si>
  <si>
    <t>1. számú melléklet</t>
  </si>
  <si>
    <t>Normatív állami tám. műk. rész</t>
  </si>
  <si>
    <t>Többcélú társulástól átvett</t>
  </si>
  <si>
    <t>Finanszírozási műveletek bevétele</t>
  </si>
  <si>
    <t>Finanszírozási műveletek kiadása</t>
  </si>
  <si>
    <t xml:space="preserve"> Raiffeisen hitel kamata</t>
  </si>
  <si>
    <t>Előző évi maradvány</t>
  </si>
  <si>
    <t xml:space="preserve"> Raiffeisen hitel törlesztés</t>
  </si>
  <si>
    <t>Költségvetési hiány, működési hitelf.</t>
  </si>
  <si>
    <t>Függő, átfutó, kiegy. bevételek</t>
  </si>
  <si>
    <t>Függő, átfutó, kiegy. Kiadások</t>
  </si>
  <si>
    <t>Összesen:</t>
  </si>
  <si>
    <t xml:space="preserve"> Cothec hiteltörlesztés</t>
  </si>
  <si>
    <t xml:space="preserve"> Koncessziós bevétel</t>
  </si>
  <si>
    <t xml:space="preserve"> Közmű hozzájárulás befizetése</t>
  </si>
  <si>
    <t xml:space="preserve"> Lakásvásárlás törlesztése</t>
  </si>
  <si>
    <t xml:space="preserve"> Lakásvástámogatás törl</t>
  </si>
  <si>
    <t xml:space="preserve"> Ingatlaneladás értékesítés</t>
  </si>
  <si>
    <t xml:space="preserve"> Cothec hitel kamata</t>
  </si>
  <si>
    <t>költségvetési előirányzatai  2012. évben</t>
  </si>
  <si>
    <t>2012. évi előir.</t>
  </si>
  <si>
    <t>Igazgatási intézményi bevételek</t>
  </si>
  <si>
    <t>Továbbszámlázott szolgáltatások</t>
  </si>
  <si>
    <t>I. Polgármesteri Hivatal</t>
  </si>
  <si>
    <t>II. Önkormányzati feladatok</t>
  </si>
  <si>
    <t>III. Általános Iskola Őriszentpéter</t>
  </si>
  <si>
    <t>IV. Katica Óvoda</t>
  </si>
  <si>
    <t>V. Művelődési Ház és Városi könyvtár</t>
  </si>
  <si>
    <t>VI. Ellátó Szervezet</t>
  </si>
  <si>
    <t>Fejezeti pénzeszközátvétel</t>
  </si>
  <si>
    <t>Intézményi bevételek</t>
  </si>
  <si>
    <t>Intézményi pénzeszközátvétel</t>
  </si>
  <si>
    <t>ÖNKORMÁNYZAT ÖSSZESEN:</t>
  </si>
  <si>
    <t>Közhatalmi bevételek</t>
  </si>
  <si>
    <t>Intézményi működési bevételek</t>
  </si>
  <si>
    <t xml:space="preserve">Állami támogatások </t>
  </si>
  <si>
    <t>Sajátos működési bevételek</t>
  </si>
  <si>
    <t>Működési célú pénzeszközátvételek</t>
  </si>
  <si>
    <t>Kamatbevételek</t>
  </si>
  <si>
    <t>Előző évi maradványok</t>
  </si>
  <si>
    <t>Felhalmozási célú pénzeszközátvételek</t>
  </si>
  <si>
    <t>Sajátos felhalmozási bevételek</t>
  </si>
  <si>
    <t xml:space="preserve"> Felhalmozási pénzeszközátvétel</t>
  </si>
  <si>
    <t>Hiteltörlesztések</t>
  </si>
  <si>
    <t>Intézményi beruházás</t>
  </si>
  <si>
    <t>Felhalmozási hitelek kamatkiadásai</t>
  </si>
  <si>
    <t>költségvetési előirányzatai  2013. évben</t>
  </si>
  <si>
    <t>IV. Művelődési Ház és Városi könyvtár</t>
  </si>
  <si>
    <t>I. Őriszentpéteri Közös Önkormányzati Hivatal</t>
  </si>
  <si>
    <t>Felhalmozási célú pénzeszközátadás</t>
  </si>
  <si>
    <t>kötelező fa.</t>
  </si>
  <si>
    <t>összesen</t>
  </si>
  <si>
    <t>állig. feladat</t>
  </si>
  <si>
    <t>önk. váll.fa.</t>
  </si>
  <si>
    <t>költségvetési előirányzatai  2014. évben</t>
  </si>
  <si>
    <t>Intézményi beruházás, felújítás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</si>
</sst>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165" fontId="1" fillId="0" borderId="11" xfId="4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165" fontId="1" fillId="0" borderId="0" xfId="40" applyNumberFormat="1" applyFont="1" applyAlignment="1">
      <alignment/>
    </xf>
    <xf numFmtId="165" fontId="2" fillId="0" borderId="12" xfId="40" applyNumberFormat="1" applyFont="1" applyBorder="1" applyAlignment="1">
      <alignment horizontal="center" vertical="top" wrapText="1"/>
    </xf>
    <xf numFmtId="165" fontId="1" fillId="0" borderId="12" xfId="40" applyNumberFormat="1" applyFont="1" applyBorder="1" applyAlignment="1">
      <alignment vertical="top" wrapText="1"/>
    </xf>
    <xf numFmtId="165" fontId="1" fillId="0" borderId="12" xfId="4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/>
    </xf>
    <xf numFmtId="165" fontId="2" fillId="0" borderId="12" xfId="40" applyNumberFormat="1" applyFont="1" applyBorder="1" applyAlignment="1">
      <alignment/>
    </xf>
    <xf numFmtId="165" fontId="2" fillId="0" borderId="12" xfId="40" applyNumberFormat="1" applyFont="1" applyBorder="1" applyAlignment="1">
      <alignment horizontal="right" vertical="top" wrapText="1"/>
    </xf>
    <xf numFmtId="165" fontId="2" fillId="0" borderId="12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/>
    </xf>
    <xf numFmtId="165" fontId="2" fillId="0" borderId="0" xfId="40" applyNumberFormat="1" applyFont="1" applyAlignment="1">
      <alignment/>
    </xf>
    <xf numFmtId="165" fontId="1" fillId="0" borderId="0" xfId="40" applyNumberFormat="1" applyFont="1" applyBorder="1" applyAlignment="1">
      <alignment/>
    </xf>
    <xf numFmtId="0" fontId="1" fillId="0" borderId="0" xfId="40" applyNumberFormat="1" applyFont="1" applyBorder="1" applyAlignment="1">
      <alignment/>
    </xf>
    <xf numFmtId="0" fontId="2" fillId="0" borderId="0" xfId="40" applyNumberFormat="1" applyFont="1" applyBorder="1" applyAlignment="1">
      <alignment vertical="top" wrapText="1"/>
    </xf>
    <xf numFmtId="165" fontId="1" fillId="0" borderId="0" xfId="40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  <xf numFmtId="165" fontId="1" fillId="0" borderId="0" xfId="40" applyNumberFormat="1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 horizontal="right" vertical="top" wrapText="1"/>
    </xf>
    <xf numFmtId="165" fontId="2" fillId="0" borderId="0" xfId="40" applyNumberFormat="1" applyFont="1" applyBorder="1" applyAlignment="1">
      <alignment vertical="top" wrapText="1"/>
    </xf>
    <xf numFmtId="0" fontId="2" fillId="0" borderId="0" xfId="40" applyNumberFormat="1" applyFont="1" applyBorder="1" applyAlignment="1">
      <alignment/>
    </xf>
    <xf numFmtId="165" fontId="2" fillId="0" borderId="13" xfId="40" applyNumberFormat="1" applyFont="1" applyBorder="1" applyAlignment="1">
      <alignment horizontal="right" vertical="top" wrapText="1"/>
    </xf>
    <xf numFmtId="165" fontId="2" fillId="0" borderId="13" xfId="40" applyNumberFormat="1" applyFont="1" applyBorder="1" applyAlignment="1">
      <alignment/>
    </xf>
    <xf numFmtId="0" fontId="2" fillId="0" borderId="12" xfId="40" applyNumberFormat="1" applyFont="1" applyBorder="1" applyAlignment="1">
      <alignment horizontal="center"/>
    </xf>
    <xf numFmtId="0" fontId="2" fillId="0" borderId="0" xfId="40" applyNumberFormat="1" applyFont="1" applyBorder="1" applyAlignment="1">
      <alignment horizontal="center"/>
    </xf>
    <xf numFmtId="165" fontId="1" fillId="0" borderId="13" xfId="4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/>
    </xf>
    <xf numFmtId="43" fontId="1" fillId="0" borderId="12" xfId="40" applyFont="1" applyBorder="1" applyAlignment="1">
      <alignment/>
    </xf>
    <xf numFmtId="165" fontId="2" fillId="0" borderId="0" xfId="40" applyNumberFormat="1" applyFont="1" applyBorder="1" applyAlignment="1">
      <alignment horizontal="center" vertical="top" wrapText="1"/>
    </xf>
    <xf numFmtId="165" fontId="1" fillId="0" borderId="0" xfId="4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65" fontId="1" fillId="0" borderId="12" xfId="40" applyNumberFormat="1" applyFont="1" applyBorder="1" applyAlignment="1">
      <alignment/>
    </xf>
    <xf numFmtId="165" fontId="1" fillId="0" borderId="12" xfId="4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1" fillId="0" borderId="12" xfId="40" applyNumberFormat="1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="85" zoomScaleNormal="85" zoomScalePageLayoutView="0" workbookViewId="0" topLeftCell="A43">
      <selection activeCell="B34" sqref="B34"/>
    </sheetView>
  </sheetViews>
  <sheetFormatPr defaultColWidth="9.140625" defaultRowHeight="12.75"/>
  <cols>
    <col min="1" max="1" width="37.8515625" style="4" customWidth="1"/>
    <col min="2" max="2" width="13.421875" style="4" customWidth="1"/>
    <col min="3" max="3" width="12.57421875" style="4" customWidth="1"/>
    <col min="4" max="4" width="13.421875" style="4" customWidth="1"/>
    <col min="5" max="5" width="13.28125" style="4" customWidth="1"/>
    <col min="6" max="6" width="37.00390625" style="4" customWidth="1"/>
    <col min="7" max="7" width="13.421875" style="4" customWidth="1"/>
    <col min="8" max="8" width="12.28125" style="4" customWidth="1"/>
    <col min="9" max="10" width="13.421875" style="4" customWidth="1"/>
    <col min="12" max="12" width="15.7109375" style="15" customWidth="1"/>
    <col min="13" max="16384" width="9.140625" style="4" customWidth="1"/>
  </cols>
  <sheetData>
    <row r="1" spans="8:10" ht="15.75">
      <c r="H1" s="17"/>
      <c r="I1" s="17"/>
      <c r="J1" s="17" t="s">
        <v>21</v>
      </c>
    </row>
    <row r="2" spans="3:5" ht="15.75">
      <c r="C2" s="3"/>
      <c r="D2" s="3"/>
      <c r="E2" s="3" t="s">
        <v>20</v>
      </c>
    </row>
    <row r="3" spans="3:5" ht="15.75">
      <c r="C3" s="3"/>
      <c r="D3" s="3"/>
      <c r="E3" s="3" t="s">
        <v>75</v>
      </c>
    </row>
    <row r="4" spans="3:5" ht="15.75">
      <c r="C4" s="3"/>
      <c r="D4" s="3"/>
      <c r="E4" s="3"/>
    </row>
    <row r="5" spans="3:5" ht="15.75">
      <c r="C5" s="3"/>
      <c r="D5" s="3"/>
      <c r="E5" s="3"/>
    </row>
    <row r="6" spans="2:5" ht="15.75">
      <c r="B6" s="3"/>
      <c r="C6" s="3"/>
      <c r="D6" s="3"/>
      <c r="E6" s="3"/>
    </row>
    <row r="7" spans="1:5" ht="15.75">
      <c r="A7" s="13" t="s">
        <v>69</v>
      </c>
      <c r="B7" s="3"/>
      <c r="C7" s="3"/>
      <c r="D7" s="3"/>
      <c r="E7" s="3"/>
    </row>
    <row r="8" spans="1:10" ht="15.75">
      <c r="A8" s="5" t="s">
        <v>0</v>
      </c>
      <c r="B8" s="26" t="s">
        <v>71</v>
      </c>
      <c r="C8" s="26" t="s">
        <v>74</v>
      </c>
      <c r="D8" s="26" t="s">
        <v>73</v>
      </c>
      <c r="E8" s="26" t="s">
        <v>72</v>
      </c>
      <c r="F8" s="5" t="s">
        <v>1</v>
      </c>
      <c r="G8" s="26" t="s">
        <v>71</v>
      </c>
      <c r="H8" s="26" t="s">
        <v>74</v>
      </c>
      <c r="I8" s="26" t="s">
        <v>73</v>
      </c>
      <c r="J8" s="26" t="s">
        <v>72</v>
      </c>
    </row>
    <row r="9" spans="1:10" ht="15.75">
      <c r="A9" s="34" t="s">
        <v>54</v>
      </c>
      <c r="B9" s="35">
        <v>0</v>
      </c>
      <c r="C9" s="35">
        <v>0</v>
      </c>
      <c r="D9" s="35">
        <v>0</v>
      </c>
      <c r="E9" s="35">
        <f>SUM(B9:D9)</f>
        <v>0</v>
      </c>
      <c r="F9" s="6" t="s">
        <v>3</v>
      </c>
      <c r="G9" s="7">
        <v>63596</v>
      </c>
      <c r="H9" s="7">
        <v>0</v>
      </c>
      <c r="I9" s="7">
        <v>5046</v>
      </c>
      <c r="J9" s="7">
        <f>SUM(G9:I9)</f>
        <v>68642</v>
      </c>
    </row>
    <row r="10" spans="1:10" ht="15.75">
      <c r="A10" s="34" t="s">
        <v>55</v>
      </c>
      <c r="B10" s="34">
        <v>894</v>
      </c>
      <c r="C10" s="34">
        <v>0</v>
      </c>
      <c r="D10" s="34">
        <v>0</v>
      </c>
      <c r="E10" s="35">
        <f aca="true" t="shared" si="0" ref="E10:E20">SUM(B10:D10)</f>
        <v>894</v>
      </c>
      <c r="F10" s="6" t="s">
        <v>4</v>
      </c>
      <c r="G10" s="7">
        <v>16254</v>
      </c>
      <c r="H10" s="7">
        <v>0</v>
      </c>
      <c r="I10" s="7">
        <v>1254</v>
      </c>
      <c r="J10" s="7">
        <f aca="true" t="shared" si="1" ref="J10:J20">SUM(G10:I10)</f>
        <v>17508</v>
      </c>
    </row>
    <row r="11" spans="1:10" ht="15.75">
      <c r="A11" s="34" t="s">
        <v>57</v>
      </c>
      <c r="B11" s="34">
        <v>0</v>
      </c>
      <c r="C11" s="34">
        <v>0</v>
      </c>
      <c r="D11" s="34">
        <v>0</v>
      </c>
      <c r="E11" s="35">
        <f t="shared" si="0"/>
        <v>0</v>
      </c>
      <c r="F11" s="6" t="s">
        <v>5</v>
      </c>
      <c r="G11" s="7">
        <v>35276</v>
      </c>
      <c r="H11" s="7">
        <v>0</v>
      </c>
      <c r="I11" s="7">
        <v>56</v>
      </c>
      <c r="J11" s="7">
        <f t="shared" si="1"/>
        <v>35332</v>
      </c>
    </row>
    <row r="12" spans="1:10" ht="15.75">
      <c r="A12" s="34" t="s">
        <v>58</v>
      </c>
      <c r="B12" s="34">
        <v>376</v>
      </c>
      <c r="C12" s="34">
        <v>0</v>
      </c>
      <c r="D12" s="34">
        <v>0</v>
      </c>
      <c r="E12" s="35">
        <f t="shared" si="0"/>
        <v>376</v>
      </c>
      <c r="F12" s="6" t="s">
        <v>6</v>
      </c>
      <c r="G12" s="7">
        <v>1650</v>
      </c>
      <c r="H12" s="7">
        <v>0</v>
      </c>
      <c r="I12" s="7">
        <v>0</v>
      </c>
      <c r="J12" s="7">
        <f t="shared" si="1"/>
        <v>1650</v>
      </c>
    </row>
    <row r="13" spans="1:10" ht="15.75">
      <c r="A13" s="34" t="s">
        <v>56</v>
      </c>
      <c r="B13" s="34">
        <v>0</v>
      </c>
      <c r="C13" s="34">
        <v>0</v>
      </c>
      <c r="D13" s="34">
        <v>0</v>
      </c>
      <c r="E13" s="35">
        <f t="shared" si="0"/>
        <v>0</v>
      </c>
      <c r="F13" s="34"/>
      <c r="G13" s="38"/>
      <c r="H13" s="38"/>
      <c r="I13" s="38"/>
      <c r="J13" s="7">
        <f t="shared" si="1"/>
        <v>0</v>
      </c>
    </row>
    <row r="14" spans="1:10" ht="15.75">
      <c r="A14" s="34" t="s">
        <v>60</v>
      </c>
      <c r="B14" s="34">
        <v>2141</v>
      </c>
      <c r="C14" s="34">
        <v>0</v>
      </c>
      <c r="D14" s="34">
        <v>0</v>
      </c>
      <c r="E14" s="35">
        <f t="shared" si="0"/>
        <v>2141</v>
      </c>
      <c r="F14" s="34"/>
      <c r="G14" s="38"/>
      <c r="H14" s="38"/>
      <c r="I14" s="38"/>
      <c r="J14" s="7">
        <f t="shared" si="1"/>
        <v>0</v>
      </c>
    </row>
    <row r="15" spans="1:10" ht="15.75">
      <c r="A15" s="9" t="s">
        <v>2</v>
      </c>
      <c r="B15" s="10">
        <f>SUM(B9:B14)</f>
        <v>3411</v>
      </c>
      <c r="C15" s="10">
        <f>SUM(C9:C14)</f>
        <v>0</v>
      </c>
      <c r="D15" s="10">
        <f>SUM(D9:D14)</f>
        <v>0</v>
      </c>
      <c r="E15" s="10">
        <f>SUM(E9:E14)</f>
        <v>3411</v>
      </c>
      <c r="F15" s="11" t="s">
        <v>18</v>
      </c>
      <c r="G15" s="10">
        <f>SUM(G9:G14)</f>
        <v>116776</v>
      </c>
      <c r="H15" s="10">
        <f>SUM(H9:H14)</f>
        <v>0</v>
      </c>
      <c r="I15" s="10">
        <f>SUM(I9:I14)</f>
        <v>6356</v>
      </c>
      <c r="J15" s="10">
        <f>SUM(J9:J14)</f>
        <v>123132</v>
      </c>
    </row>
    <row r="16" spans="1:10" ht="15.75">
      <c r="A16" s="34" t="s">
        <v>19</v>
      </c>
      <c r="B16" s="34">
        <v>0</v>
      </c>
      <c r="C16" s="34">
        <v>0</v>
      </c>
      <c r="D16" s="34">
        <v>0</v>
      </c>
      <c r="E16" s="35">
        <f t="shared" si="0"/>
        <v>0</v>
      </c>
      <c r="F16" s="34" t="s">
        <v>76</v>
      </c>
      <c r="G16" s="38"/>
      <c r="H16" s="38">
        <v>0</v>
      </c>
      <c r="I16" s="38">
        <v>0</v>
      </c>
      <c r="J16" s="7">
        <f t="shared" si="1"/>
        <v>0</v>
      </c>
    </row>
    <row r="17" spans="1:10" ht="15.75">
      <c r="A17" s="34" t="s">
        <v>62</v>
      </c>
      <c r="B17" s="34">
        <v>0</v>
      </c>
      <c r="C17" s="34">
        <v>0</v>
      </c>
      <c r="D17" s="34">
        <v>0</v>
      </c>
      <c r="E17" s="35">
        <f t="shared" si="0"/>
        <v>0</v>
      </c>
      <c r="F17" s="34" t="s">
        <v>70</v>
      </c>
      <c r="G17" s="38">
        <v>0</v>
      </c>
      <c r="H17" s="38">
        <v>0</v>
      </c>
      <c r="I17" s="38">
        <v>0</v>
      </c>
      <c r="J17" s="7">
        <f t="shared" si="1"/>
        <v>0</v>
      </c>
    </row>
    <row r="18" spans="1:10" ht="15.75">
      <c r="A18" s="34" t="s">
        <v>61</v>
      </c>
      <c r="B18" s="34">
        <v>0</v>
      </c>
      <c r="C18" s="34">
        <v>0</v>
      </c>
      <c r="D18" s="34">
        <v>0</v>
      </c>
      <c r="E18" s="35">
        <f t="shared" si="0"/>
        <v>0</v>
      </c>
      <c r="F18" s="34"/>
      <c r="G18" s="38"/>
      <c r="H18" s="38"/>
      <c r="I18" s="38"/>
      <c r="J18" s="7">
        <f t="shared" si="1"/>
        <v>0</v>
      </c>
    </row>
    <row r="19" spans="1:15" ht="15.75">
      <c r="A19" s="11" t="s">
        <v>19</v>
      </c>
      <c r="B19" s="10">
        <f>SUM(B16:B18)</f>
        <v>0</v>
      </c>
      <c r="C19" s="10">
        <f>SUM(C16:C18)</f>
        <v>0</v>
      </c>
      <c r="D19" s="10">
        <f>SUM(D16:D18)</f>
        <v>0</v>
      </c>
      <c r="E19" s="10">
        <f>SUM(E16:E18)</f>
        <v>0</v>
      </c>
      <c r="F19" s="11" t="s">
        <v>7</v>
      </c>
      <c r="G19" s="10">
        <f>SUM(G16:G18)</f>
        <v>0</v>
      </c>
      <c r="H19" s="10">
        <f>SUM(H16:H18)</f>
        <v>0</v>
      </c>
      <c r="I19" s="10">
        <f>SUM(I16:I18)</f>
        <v>0</v>
      </c>
      <c r="J19" s="10">
        <f>SUM(J16:J18)</f>
        <v>0</v>
      </c>
      <c r="L19" s="16"/>
      <c r="M19" s="14"/>
      <c r="N19" s="14"/>
      <c r="O19" s="14"/>
    </row>
    <row r="20" spans="1:15" ht="15.75" customHeight="1">
      <c r="A20" s="6" t="s">
        <v>29</v>
      </c>
      <c r="B20" s="34">
        <v>0</v>
      </c>
      <c r="C20" s="34">
        <v>0</v>
      </c>
      <c r="D20" s="34">
        <v>0</v>
      </c>
      <c r="E20" s="35">
        <f t="shared" si="0"/>
        <v>0</v>
      </c>
      <c r="F20" s="34" t="s">
        <v>64</v>
      </c>
      <c r="G20" s="38">
        <v>0</v>
      </c>
      <c r="H20" s="38">
        <v>0</v>
      </c>
      <c r="I20" s="38">
        <v>0</v>
      </c>
      <c r="J20" s="7">
        <f t="shared" si="1"/>
        <v>0</v>
      </c>
      <c r="L20" s="27"/>
      <c r="M20" s="14"/>
      <c r="N20" s="14"/>
      <c r="O20" s="14"/>
    </row>
    <row r="21" spans="1:15" ht="15.75" customHeight="1">
      <c r="A21" s="9" t="s">
        <v>24</v>
      </c>
      <c r="B21" s="10">
        <f>SUM(B20)</f>
        <v>0</v>
      </c>
      <c r="C21" s="10">
        <f>SUM(C20)</f>
        <v>0</v>
      </c>
      <c r="D21" s="10">
        <f>SUM(D20)</f>
        <v>0</v>
      </c>
      <c r="E21" s="10">
        <f>SUM(E20)</f>
        <v>0</v>
      </c>
      <c r="F21" s="9" t="s">
        <v>25</v>
      </c>
      <c r="G21" s="10">
        <f>SUM(G20)</f>
        <v>0</v>
      </c>
      <c r="H21" s="10">
        <f>SUM(H20)</f>
        <v>0</v>
      </c>
      <c r="I21" s="10">
        <f>SUM(I20)</f>
        <v>0</v>
      </c>
      <c r="J21" s="10">
        <f>SUM(J20)</f>
        <v>0</v>
      </c>
      <c r="L21" s="19"/>
      <c r="M21" s="14"/>
      <c r="N21" s="14"/>
      <c r="O21" s="14"/>
    </row>
    <row r="22" spans="1:15" ht="15.75">
      <c r="A22" s="9" t="s">
        <v>14</v>
      </c>
      <c r="B22" s="10">
        <f>SUM(B21,B19,B15)</f>
        <v>3411</v>
      </c>
      <c r="C22" s="10">
        <f>SUM(C21,C19,C15)</f>
        <v>0</v>
      </c>
      <c r="D22" s="10">
        <f>SUM(D21,D19,D15)</f>
        <v>0</v>
      </c>
      <c r="E22" s="10">
        <f>SUM(E21,E19,E15)</f>
        <v>3411</v>
      </c>
      <c r="F22" s="9" t="s">
        <v>15</v>
      </c>
      <c r="G22" s="10">
        <f>SUM(G15,G19,G21)</f>
        <v>116776</v>
      </c>
      <c r="H22" s="10">
        <f>SUM(H15,H19,H21)</f>
        <v>0</v>
      </c>
      <c r="I22" s="10">
        <f>SUM(I15,I19,I21)</f>
        <v>6356</v>
      </c>
      <c r="J22" s="10">
        <f>SUM(J15,J19,J21)</f>
        <v>123132</v>
      </c>
      <c r="L22" s="19"/>
      <c r="M22" s="14"/>
      <c r="N22" s="14"/>
      <c r="O22" s="14"/>
    </row>
    <row r="23" spans="1:15" ht="15.75">
      <c r="A23" s="12"/>
      <c r="B23" s="21"/>
      <c r="C23" s="21"/>
      <c r="D23" s="21"/>
      <c r="E23" s="21"/>
      <c r="F23" s="12"/>
      <c r="G23" s="21"/>
      <c r="H23" s="21"/>
      <c r="I23" s="21"/>
      <c r="J23" s="21"/>
      <c r="L23" s="19"/>
      <c r="M23" s="14"/>
      <c r="N23" s="14"/>
      <c r="O23" s="14"/>
    </row>
    <row r="24" spans="1:15" ht="15.75">
      <c r="A24" s="12"/>
      <c r="B24" s="21"/>
      <c r="C24" s="21"/>
      <c r="D24" s="21"/>
      <c r="E24" s="21"/>
      <c r="F24" s="12"/>
      <c r="G24" s="21"/>
      <c r="H24" s="21"/>
      <c r="I24" s="21"/>
      <c r="J24" s="21"/>
      <c r="L24" s="19"/>
      <c r="M24" s="14"/>
      <c r="N24" s="14"/>
      <c r="O24" s="14"/>
    </row>
    <row r="25" spans="1:15" ht="15.75">
      <c r="A25" s="12"/>
      <c r="B25" s="21"/>
      <c r="C25" s="21"/>
      <c r="D25" s="21"/>
      <c r="E25" s="21"/>
      <c r="F25" s="12"/>
      <c r="G25" s="21"/>
      <c r="H25" s="21"/>
      <c r="I25" s="21"/>
      <c r="J25" s="21"/>
      <c r="L25" s="19"/>
      <c r="M25" s="14"/>
      <c r="N25" s="14"/>
      <c r="O25" s="14"/>
    </row>
    <row r="26" spans="1:12" s="14" customFormat="1" ht="15.75">
      <c r="A26" s="12"/>
      <c r="B26" s="21"/>
      <c r="C26" s="21"/>
      <c r="D26" s="21"/>
      <c r="E26" s="21"/>
      <c r="F26" s="12"/>
      <c r="G26" s="21"/>
      <c r="H26" s="21"/>
      <c r="I26" s="21"/>
      <c r="J26" s="21"/>
      <c r="K26" s="37"/>
      <c r="L26" s="19"/>
    </row>
    <row r="27" spans="1:15" ht="15.75">
      <c r="A27" s="13" t="s">
        <v>45</v>
      </c>
      <c r="B27" s="3"/>
      <c r="C27" s="3"/>
      <c r="D27" s="3"/>
      <c r="E27" s="3"/>
      <c r="L27" s="19"/>
      <c r="M27" s="14"/>
      <c r="N27" s="14"/>
      <c r="O27" s="14"/>
    </row>
    <row r="28" spans="1:10" ht="15.75">
      <c r="A28" s="5" t="s">
        <v>0</v>
      </c>
      <c r="B28" s="26" t="s">
        <v>71</v>
      </c>
      <c r="C28" s="26" t="s">
        <v>74</v>
      </c>
      <c r="D28" s="26" t="s">
        <v>73</v>
      </c>
      <c r="E28" s="26" t="s">
        <v>72</v>
      </c>
      <c r="F28" s="5" t="s">
        <v>1</v>
      </c>
      <c r="G28" s="26" t="s">
        <v>71</v>
      </c>
      <c r="H28" s="26" t="s">
        <v>74</v>
      </c>
      <c r="I28" s="26" t="s">
        <v>73</v>
      </c>
      <c r="J28" s="26" t="s">
        <v>72</v>
      </c>
    </row>
    <row r="29" spans="1:15" ht="16.5" customHeight="1">
      <c r="A29" s="34" t="s">
        <v>54</v>
      </c>
      <c r="B29" s="35">
        <v>7725</v>
      </c>
      <c r="C29" s="35">
        <v>21520</v>
      </c>
      <c r="D29" s="35">
        <v>0</v>
      </c>
      <c r="E29" s="35">
        <f aca="true" t="shared" si="2" ref="E29:E40">SUM(B29:D29)</f>
        <v>29245</v>
      </c>
      <c r="F29" s="6" t="s">
        <v>3</v>
      </c>
      <c r="G29" s="7">
        <v>27766</v>
      </c>
      <c r="H29" s="7">
        <v>7105</v>
      </c>
      <c r="I29" s="7">
        <v>0</v>
      </c>
      <c r="J29" s="7">
        <f aca="true" t="shared" si="3" ref="J29:J40">SUM(G29:I29)</f>
        <v>34871</v>
      </c>
      <c r="L29" s="19"/>
      <c r="M29" s="14"/>
      <c r="N29" s="14"/>
      <c r="O29" s="14"/>
    </row>
    <row r="30" spans="1:15" ht="16.5" customHeight="1">
      <c r="A30" s="34" t="s">
        <v>55</v>
      </c>
      <c r="B30" s="34">
        <v>42783</v>
      </c>
      <c r="C30" s="34">
        <v>0</v>
      </c>
      <c r="D30" s="34">
        <v>0</v>
      </c>
      <c r="E30" s="35">
        <f t="shared" si="2"/>
        <v>42783</v>
      </c>
      <c r="F30" s="6" t="s">
        <v>4</v>
      </c>
      <c r="G30" s="7">
        <v>6882</v>
      </c>
      <c r="H30" s="7">
        <v>1478</v>
      </c>
      <c r="I30" s="7">
        <v>0</v>
      </c>
      <c r="J30" s="7">
        <f t="shared" si="3"/>
        <v>8360</v>
      </c>
      <c r="L30" s="19"/>
      <c r="M30" s="14"/>
      <c r="N30" s="14"/>
      <c r="O30" s="14"/>
    </row>
    <row r="31" spans="1:15" ht="16.5" customHeight="1">
      <c r="A31" s="34" t="s">
        <v>57</v>
      </c>
      <c r="B31" s="34">
        <v>0</v>
      </c>
      <c r="C31" s="34">
        <v>0</v>
      </c>
      <c r="D31" s="34">
        <v>0</v>
      </c>
      <c r="E31" s="35">
        <f t="shared" si="2"/>
        <v>0</v>
      </c>
      <c r="F31" s="6" t="s">
        <v>5</v>
      </c>
      <c r="G31" s="7">
        <v>70010</v>
      </c>
      <c r="H31" s="7">
        <v>14928</v>
      </c>
      <c r="I31" s="7">
        <v>0</v>
      </c>
      <c r="J31" s="7">
        <f t="shared" si="3"/>
        <v>84938</v>
      </c>
      <c r="L31" s="19"/>
      <c r="M31" s="14"/>
      <c r="N31" s="14"/>
      <c r="O31" s="14"/>
    </row>
    <row r="32" spans="1:15" ht="16.5" customHeight="1">
      <c r="A32" s="34" t="s">
        <v>58</v>
      </c>
      <c r="B32" s="34">
        <v>33629</v>
      </c>
      <c r="C32" s="34">
        <v>3091</v>
      </c>
      <c r="D32" s="34">
        <v>0</v>
      </c>
      <c r="E32" s="35">
        <f t="shared" si="2"/>
        <v>36720</v>
      </c>
      <c r="F32" s="6" t="s">
        <v>6</v>
      </c>
      <c r="G32" s="7">
        <v>52177</v>
      </c>
      <c r="H32" s="7">
        <v>1100</v>
      </c>
      <c r="I32" s="7">
        <v>0</v>
      </c>
      <c r="J32" s="7">
        <f t="shared" si="3"/>
        <v>53277</v>
      </c>
      <c r="L32" s="19"/>
      <c r="M32" s="14"/>
      <c r="N32" s="14"/>
      <c r="O32" s="14"/>
    </row>
    <row r="33" spans="1:15" ht="16.5" customHeight="1">
      <c r="A33" s="34" t="s">
        <v>56</v>
      </c>
      <c r="B33" s="34">
        <v>195806</v>
      </c>
      <c r="C33" s="34">
        <v>0</v>
      </c>
      <c r="D33" s="34">
        <v>6356</v>
      </c>
      <c r="E33" s="35">
        <f t="shared" si="2"/>
        <v>202162</v>
      </c>
      <c r="F33" s="34"/>
      <c r="G33" s="34"/>
      <c r="H33" s="34"/>
      <c r="I33" s="38"/>
      <c r="J33" s="7">
        <f t="shared" si="3"/>
        <v>0</v>
      </c>
      <c r="L33" s="19"/>
      <c r="M33" s="14"/>
      <c r="N33" s="14"/>
      <c r="O33" s="14"/>
    </row>
    <row r="34" spans="1:15" ht="16.5" customHeight="1">
      <c r="A34" s="34" t="s">
        <v>60</v>
      </c>
      <c r="B34" s="34"/>
      <c r="C34" s="34">
        <v>0</v>
      </c>
      <c r="D34" s="34">
        <v>0</v>
      </c>
      <c r="E34" s="35">
        <f t="shared" si="2"/>
        <v>0</v>
      </c>
      <c r="F34" s="34"/>
      <c r="G34" s="34"/>
      <c r="H34" s="34"/>
      <c r="I34" s="38"/>
      <c r="J34" s="7">
        <f t="shared" si="3"/>
        <v>0</v>
      </c>
      <c r="L34" s="21"/>
      <c r="M34" s="14"/>
      <c r="N34" s="14"/>
      <c r="O34" s="14"/>
    </row>
    <row r="35" spans="1:15" ht="16.5" customHeight="1">
      <c r="A35" s="9" t="s">
        <v>2</v>
      </c>
      <c r="B35" s="10">
        <f>SUM(B29:B34)</f>
        <v>279943</v>
      </c>
      <c r="C35" s="10">
        <f>SUM(C29:C34)</f>
        <v>24611</v>
      </c>
      <c r="D35" s="10">
        <f>SUM(D29:D34)</f>
        <v>6356</v>
      </c>
      <c r="E35" s="10">
        <f>SUM(E29:E34)</f>
        <v>310910</v>
      </c>
      <c r="F35" s="11" t="s">
        <v>18</v>
      </c>
      <c r="G35" s="10">
        <f>SUM(G29:G34)</f>
        <v>156835</v>
      </c>
      <c r="H35" s="10">
        <f>SUM(H29:H34)</f>
        <v>24611</v>
      </c>
      <c r="I35" s="10">
        <f>SUM(I29:I34)</f>
        <v>0</v>
      </c>
      <c r="J35" s="10">
        <f>SUM(J29:J34)</f>
        <v>181446</v>
      </c>
      <c r="L35" s="19"/>
      <c r="M35" s="14"/>
      <c r="N35" s="14"/>
      <c r="O35" s="14"/>
    </row>
    <row r="36" spans="1:15" ht="16.5" customHeight="1">
      <c r="A36" s="34" t="s">
        <v>19</v>
      </c>
      <c r="B36" s="34">
        <v>0</v>
      </c>
      <c r="C36" s="34">
        <v>0</v>
      </c>
      <c r="D36" s="34">
        <v>0</v>
      </c>
      <c r="E36" s="35">
        <f t="shared" si="2"/>
        <v>0</v>
      </c>
      <c r="F36" s="34" t="s">
        <v>76</v>
      </c>
      <c r="G36" s="34">
        <v>30595</v>
      </c>
      <c r="H36" s="34">
        <v>5334</v>
      </c>
      <c r="I36" s="38">
        <v>0</v>
      </c>
      <c r="J36" s="7">
        <f t="shared" si="3"/>
        <v>35929</v>
      </c>
      <c r="L36" s="19"/>
      <c r="M36" s="14"/>
      <c r="N36" s="14"/>
      <c r="O36" s="14"/>
    </row>
    <row r="37" spans="1:15" ht="16.5" customHeight="1">
      <c r="A37" s="34" t="s">
        <v>62</v>
      </c>
      <c r="B37" s="34">
        <v>15429</v>
      </c>
      <c r="C37" s="34">
        <v>0</v>
      </c>
      <c r="D37" s="34">
        <v>0</v>
      </c>
      <c r="E37" s="35">
        <f t="shared" si="2"/>
        <v>15429</v>
      </c>
      <c r="F37" s="34" t="s">
        <v>70</v>
      </c>
      <c r="G37" s="34">
        <v>617</v>
      </c>
      <c r="H37" s="34">
        <v>1000</v>
      </c>
      <c r="I37" s="38">
        <v>0</v>
      </c>
      <c r="J37" s="7">
        <f t="shared" si="3"/>
        <v>1617</v>
      </c>
      <c r="L37" s="19"/>
      <c r="M37" s="14"/>
      <c r="N37" s="14"/>
      <c r="O37" s="14"/>
    </row>
    <row r="38" spans="1:15" ht="16.5" customHeight="1">
      <c r="A38" s="34" t="s">
        <v>61</v>
      </c>
      <c r="B38" s="34">
        <v>15783</v>
      </c>
      <c r="C38" s="34">
        <v>6334</v>
      </c>
      <c r="D38" s="34">
        <v>0</v>
      </c>
      <c r="E38" s="35">
        <f t="shared" si="2"/>
        <v>22117</v>
      </c>
      <c r="F38" s="34"/>
      <c r="G38" s="34"/>
      <c r="H38" s="34"/>
      <c r="I38" s="38"/>
      <c r="J38" s="7">
        <f t="shared" si="3"/>
        <v>0</v>
      </c>
      <c r="L38" s="19"/>
      <c r="M38" s="14"/>
      <c r="N38" s="14"/>
      <c r="O38" s="14"/>
    </row>
    <row r="39" spans="1:15" ht="16.5" customHeight="1">
      <c r="A39" s="11" t="s">
        <v>19</v>
      </c>
      <c r="B39" s="10">
        <f>SUM(B36:B38)</f>
        <v>31212</v>
      </c>
      <c r="C39" s="10">
        <f>SUM(C36:C38)</f>
        <v>6334</v>
      </c>
      <c r="D39" s="10">
        <f>SUM(D36:D38)</f>
        <v>0</v>
      </c>
      <c r="E39" s="10">
        <f>SUM(E36:E38)</f>
        <v>37546</v>
      </c>
      <c r="F39" s="11" t="s">
        <v>7</v>
      </c>
      <c r="G39" s="10">
        <f>SUM(G36:G38)</f>
        <v>31212</v>
      </c>
      <c r="H39" s="10">
        <f>SUM(H36:H38)</f>
        <v>6334</v>
      </c>
      <c r="I39" s="10">
        <f>SUM(I36:I38)</f>
        <v>0</v>
      </c>
      <c r="J39" s="10">
        <f>SUM(J36:J38)</f>
        <v>37546</v>
      </c>
      <c r="L39" s="19"/>
      <c r="M39" s="14"/>
      <c r="N39" s="14"/>
      <c r="O39" s="14"/>
    </row>
    <row r="40" spans="1:15" ht="15.75" customHeight="1">
      <c r="A40" s="6" t="s">
        <v>29</v>
      </c>
      <c r="B40" s="34">
        <v>0</v>
      </c>
      <c r="C40" s="34">
        <v>0</v>
      </c>
      <c r="D40" s="34">
        <v>0</v>
      </c>
      <c r="E40" s="35">
        <f t="shared" si="2"/>
        <v>0</v>
      </c>
      <c r="F40" s="34" t="s">
        <v>64</v>
      </c>
      <c r="G40" s="34">
        <v>0</v>
      </c>
      <c r="H40" s="34">
        <v>0</v>
      </c>
      <c r="I40" s="38">
        <v>0</v>
      </c>
      <c r="J40" s="7">
        <f t="shared" si="3"/>
        <v>0</v>
      </c>
      <c r="L40" s="21"/>
      <c r="M40" s="14"/>
      <c r="N40" s="14"/>
      <c r="O40" s="14"/>
    </row>
    <row r="41" spans="1:15" ht="15.75">
      <c r="A41" s="9" t="s">
        <v>24</v>
      </c>
      <c r="B41" s="10">
        <f>SUM(B40)</f>
        <v>0</v>
      </c>
      <c r="C41" s="10">
        <f>SUM(C40)</f>
        <v>0</v>
      </c>
      <c r="D41" s="10">
        <f>SUM(D40)</f>
        <v>0</v>
      </c>
      <c r="E41" s="10">
        <f>SUM(E40)</f>
        <v>0</v>
      </c>
      <c r="F41" s="9" t="s">
        <v>25</v>
      </c>
      <c r="G41" s="10">
        <f>SUM(G40)</f>
        <v>0</v>
      </c>
      <c r="H41" s="10">
        <f>SUM(H40)</f>
        <v>0</v>
      </c>
      <c r="I41" s="10">
        <f>SUM(I40)</f>
        <v>0</v>
      </c>
      <c r="J41" s="10">
        <f>SUM(J40)</f>
        <v>0</v>
      </c>
      <c r="L41" s="19"/>
      <c r="M41" s="14"/>
      <c r="N41" s="14"/>
      <c r="O41" s="14"/>
    </row>
    <row r="42" spans="1:15" ht="15.75">
      <c r="A42" s="9" t="s">
        <v>14</v>
      </c>
      <c r="B42" s="10">
        <f>SUM(B41,B39,B35)</f>
        <v>311155</v>
      </c>
      <c r="C42" s="10">
        <f>SUM(C41,C39,C35)</f>
        <v>30945</v>
      </c>
      <c r="D42" s="10">
        <f>SUM(D41,D39,D35)</f>
        <v>6356</v>
      </c>
      <c r="E42" s="10">
        <f>SUM(E41,E39,E35)</f>
        <v>348456</v>
      </c>
      <c r="F42" s="9" t="s">
        <v>15</v>
      </c>
      <c r="G42" s="10">
        <f>SUM(G35,G39,G41)</f>
        <v>188047</v>
      </c>
      <c r="H42" s="10">
        <f>SUM(H35,H39,H41)</f>
        <v>30945</v>
      </c>
      <c r="I42" s="10">
        <f>SUM(I35,I39,I41)</f>
        <v>0</v>
      </c>
      <c r="J42" s="10">
        <f>SUM(J35,J39,J41)</f>
        <v>218992</v>
      </c>
      <c r="L42" s="19"/>
      <c r="M42" s="14"/>
      <c r="N42" s="14"/>
      <c r="O42" s="14"/>
    </row>
    <row r="43" spans="1:15" ht="15.75">
      <c r="A43" s="20"/>
      <c r="B43" s="19"/>
      <c r="C43" s="19"/>
      <c r="D43" s="19"/>
      <c r="E43" s="19"/>
      <c r="F43" s="36"/>
      <c r="G43" s="19"/>
      <c r="H43" s="19"/>
      <c r="I43" s="19"/>
      <c r="J43" s="19"/>
      <c r="L43" s="19"/>
      <c r="M43" s="14"/>
      <c r="N43" s="14"/>
      <c r="O43" s="14"/>
    </row>
    <row r="44" spans="1:15" ht="15.75">
      <c r="A44" s="20"/>
      <c r="B44" s="19"/>
      <c r="C44" s="19"/>
      <c r="D44" s="19"/>
      <c r="E44" s="19"/>
      <c r="F44" s="36"/>
      <c r="G44" s="19"/>
      <c r="H44" s="19"/>
      <c r="I44" s="19"/>
      <c r="J44" s="19"/>
      <c r="L44" s="19"/>
      <c r="M44" s="14"/>
      <c r="N44" s="14"/>
      <c r="O44" s="14"/>
    </row>
    <row r="45" spans="1:15" ht="15.75">
      <c r="A45" s="20"/>
      <c r="B45" s="19"/>
      <c r="C45" s="19"/>
      <c r="D45" s="19"/>
      <c r="E45" s="19"/>
      <c r="F45" s="36"/>
      <c r="G45" s="19"/>
      <c r="H45" s="19"/>
      <c r="I45" s="19"/>
      <c r="J45" s="19"/>
      <c r="L45" s="19"/>
      <c r="M45" s="14"/>
      <c r="N45" s="14"/>
      <c r="O45" s="14"/>
    </row>
    <row r="46" spans="1:15" ht="15.75">
      <c r="A46" s="20"/>
      <c r="B46" s="19"/>
      <c r="C46" s="19"/>
      <c r="D46" s="19"/>
      <c r="E46" s="19"/>
      <c r="F46" s="36"/>
      <c r="G46" s="19"/>
      <c r="H46" s="19"/>
      <c r="I46" s="19"/>
      <c r="J46" s="19"/>
      <c r="L46" s="19"/>
      <c r="M46" s="14"/>
      <c r="N46" s="14"/>
      <c r="O46" s="14"/>
    </row>
    <row r="47" spans="1:15" ht="15.75">
      <c r="A47" s="20"/>
      <c r="B47" s="19"/>
      <c r="C47" s="19"/>
      <c r="D47" s="19"/>
      <c r="E47" s="19"/>
      <c r="F47" s="36"/>
      <c r="G47" s="19"/>
      <c r="H47" s="19"/>
      <c r="I47" s="19"/>
      <c r="J47" s="19"/>
      <c r="L47" s="19"/>
      <c r="M47" s="14"/>
      <c r="N47" s="14"/>
      <c r="O47" s="14"/>
    </row>
    <row r="48" spans="1:15" ht="15.75">
      <c r="A48" s="20"/>
      <c r="B48" s="19"/>
      <c r="C48" s="19"/>
      <c r="D48" s="19"/>
      <c r="E48" s="19"/>
      <c r="F48" s="36"/>
      <c r="G48" s="19"/>
      <c r="H48" s="19"/>
      <c r="I48" s="19"/>
      <c r="J48" s="19"/>
      <c r="L48" s="19"/>
      <c r="M48" s="14"/>
      <c r="N48" s="14"/>
      <c r="O48" s="14"/>
    </row>
    <row r="49" spans="1:10" ht="15.75">
      <c r="A49" s="13" t="s">
        <v>68</v>
      </c>
      <c r="B49" s="19"/>
      <c r="C49" s="19"/>
      <c r="D49" s="19"/>
      <c r="E49" s="19"/>
      <c r="F49" s="20"/>
      <c r="G49" s="19"/>
      <c r="H49" s="19"/>
      <c r="I49" s="19"/>
      <c r="J49" s="19"/>
    </row>
    <row r="50" spans="1:10" ht="15.75">
      <c r="A50" s="5" t="s">
        <v>0</v>
      </c>
      <c r="B50" s="26" t="s">
        <v>71</v>
      </c>
      <c r="C50" s="26" t="s">
        <v>74</v>
      </c>
      <c r="D50" s="26" t="s">
        <v>73</v>
      </c>
      <c r="E50" s="26" t="s">
        <v>72</v>
      </c>
      <c r="F50" s="5" t="s">
        <v>1</v>
      </c>
      <c r="G50" s="26" t="s">
        <v>71</v>
      </c>
      <c r="H50" s="26" t="s">
        <v>74</v>
      </c>
      <c r="I50" s="26" t="s">
        <v>73</v>
      </c>
      <c r="J50" s="26" t="s">
        <v>72</v>
      </c>
    </row>
    <row r="51" spans="1:10" ht="15.75">
      <c r="A51" s="34" t="s">
        <v>54</v>
      </c>
      <c r="B51" s="35">
        <v>0</v>
      </c>
      <c r="C51" s="35">
        <v>0</v>
      </c>
      <c r="D51" s="35">
        <v>0</v>
      </c>
      <c r="E51" s="35">
        <f aca="true" t="shared" si="4" ref="E51:E62">SUM(B51:D51)</f>
        <v>0</v>
      </c>
      <c r="F51" s="6" t="s">
        <v>3</v>
      </c>
      <c r="G51" s="7">
        <v>3740</v>
      </c>
      <c r="H51" s="7">
        <v>0</v>
      </c>
      <c r="I51" s="7">
        <v>0</v>
      </c>
      <c r="J51" s="7">
        <f aca="true" t="shared" si="5" ref="J51:J62">SUM(G51:I51)</f>
        <v>3740</v>
      </c>
    </row>
    <row r="52" spans="1:10" ht="15.75">
      <c r="A52" s="34" t="s">
        <v>55</v>
      </c>
      <c r="B52" s="34">
        <v>120</v>
      </c>
      <c r="C52" s="34">
        <v>0</v>
      </c>
      <c r="D52" s="34">
        <v>0</v>
      </c>
      <c r="E52" s="35">
        <f t="shared" si="4"/>
        <v>120</v>
      </c>
      <c r="F52" s="6" t="s">
        <v>4</v>
      </c>
      <c r="G52" s="7">
        <v>989</v>
      </c>
      <c r="H52" s="7">
        <v>0</v>
      </c>
      <c r="I52" s="7">
        <v>0</v>
      </c>
      <c r="J52" s="7">
        <f t="shared" si="5"/>
        <v>989</v>
      </c>
    </row>
    <row r="53" spans="1:10" ht="15.75">
      <c r="A53" s="34" t="s">
        <v>57</v>
      </c>
      <c r="B53" s="34">
        <v>0</v>
      </c>
      <c r="C53" s="34">
        <v>0</v>
      </c>
      <c r="D53" s="34">
        <v>0</v>
      </c>
      <c r="E53" s="35">
        <f t="shared" si="4"/>
        <v>0</v>
      </c>
      <c r="F53" s="6" t="s">
        <v>5</v>
      </c>
      <c r="G53" s="7">
        <v>5134</v>
      </c>
      <c r="H53" s="7">
        <v>0</v>
      </c>
      <c r="I53" s="7">
        <v>0</v>
      </c>
      <c r="J53" s="7">
        <f t="shared" si="5"/>
        <v>5134</v>
      </c>
    </row>
    <row r="54" spans="1:10" ht="15.75">
      <c r="A54" s="34" t="s">
        <v>58</v>
      </c>
      <c r="B54" s="34">
        <v>0</v>
      </c>
      <c r="C54" s="34">
        <v>0</v>
      </c>
      <c r="D54" s="34">
        <v>0</v>
      </c>
      <c r="E54" s="35">
        <f t="shared" si="4"/>
        <v>0</v>
      </c>
      <c r="F54" s="6" t="s">
        <v>6</v>
      </c>
      <c r="G54" s="7">
        <v>0</v>
      </c>
      <c r="H54" s="7">
        <v>0</v>
      </c>
      <c r="I54" s="7">
        <v>0</v>
      </c>
      <c r="J54" s="7">
        <f t="shared" si="5"/>
        <v>0</v>
      </c>
    </row>
    <row r="55" spans="1:10" ht="15.75">
      <c r="A55" s="34" t="s">
        <v>56</v>
      </c>
      <c r="B55" s="34">
        <v>0</v>
      </c>
      <c r="C55" s="34">
        <v>0</v>
      </c>
      <c r="D55" s="34">
        <v>0</v>
      </c>
      <c r="E55" s="35">
        <f t="shared" si="4"/>
        <v>0</v>
      </c>
      <c r="F55" s="34"/>
      <c r="G55" s="34"/>
      <c r="H55" s="34"/>
      <c r="I55" s="38"/>
      <c r="J55" s="7">
        <f t="shared" si="5"/>
        <v>0</v>
      </c>
    </row>
    <row r="56" spans="1:10" ht="15.75">
      <c r="A56" s="34" t="s">
        <v>60</v>
      </c>
      <c r="B56" s="34">
        <v>0</v>
      </c>
      <c r="C56" s="34">
        <v>0</v>
      </c>
      <c r="D56" s="34">
        <v>0</v>
      </c>
      <c r="E56" s="35">
        <f t="shared" si="4"/>
        <v>0</v>
      </c>
      <c r="F56" s="34"/>
      <c r="G56" s="34"/>
      <c r="H56" s="34"/>
      <c r="I56" s="38"/>
      <c r="J56" s="7">
        <f t="shared" si="5"/>
        <v>0</v>
      </c>
    </row>
    <row r="57" spans="1:10" ht="15.75">
      <c r="A57" s="9" t="s">
        <v>2</v>
      </c>
      <c r="B57" s="10">
        <f>SUM(B51:B56)</f>
        <v>120</v>
      </c>
      <c r="C57" s="10">
        <f>SUM(C51:C56)</f>
        <v>0</v>
      </c>
      <c r="D57" s="10">
        <f>SUM(D51:D56)</f>
        <v>0</v>
      </c>
      <c r="E57" s="10">
        <f>SUM(E51:E56)</f>
        <v>120</v>
      </c>
      <c r="F57" s="11" t="s">
        <v>18</v>
      </c>
      <c r="G57" s="10">
        <f>SUM(G51:G56)</f>
        <v>9863</v>
      </c>
      <c r="H57" s="10">
        <f>SUM(H51:H56)</f>
        <v>0</v>
      </c>
      <c r="I57" s="10">
        <f>SUM(I51:I56)</f>
        <v>0</v>
      </c>
      <c r="J57" s="10">
        <f>SUM(J51:J56)</f>
        <v>9863</v>
      </c>
    </row>
    <row r="58" spans="1:10" ht="15.75">
      <c r="A58" s="34" t="s">
        <v>19</v>
      </c>
      <c r="B58" s="34">
        <v>0</v>
      </c>
      <c r="C58" s="34">
        <v>0</v>
      </c>
      <c r="D58" s="34">
        <v>0</v>
      </c>
      <c r="E58" s="35">
        <f t="shared" si="4"/>
        <v>0</v>
      </c>
      <c r="F58" s="34" t="s">
        <v>76</v>
      </c>
      <c r="G58" s="34">
        <v>0</v>
      </c>
      <c r="H58" s="34">
        <v>0</v>
      </c>
      <c r="I58" s="38">
        <v>0</v>
      </c>
      <c r="J58" s="7">
        <f t="shared" si="5"/>
        <v>0</v>
      </c>
    </row>
    <row r="59" spans="1:10" ht="15.75">
      <c r="A59" s="34" t="s">
        <v>62</v>
      </c>
      <c r="B59" s="34">
        <v>0</v>
      </c>
      <c r="C59" s="34">
        <v>0</v>
      </c>
      <c r="D59" s="34">
        <v>0</v>
      </c>
      <c r="E59" s="35">
        <f t="shared" si="4"/>
        <v>0</v>
      </c>
      <c r="F59" s="34" t="s">
        <v>70</v>
      </c>
      <c r="G59" s="34">
        <v>0</v>
      </c>
      <c r="H59" s="34">
        <v>0</v>
      </c>
      <c r="I59" s="38">
        <v>0</v>
      </c>
      <c r="J59" s="7">
        <f t="shared" si="5"/>
        <v>0</v>
      </c>
    </row>
    <row r="60" spans="1:10" ht="15.75">
      <c r="A60" s="34" t="s">
        <v>61</v>
      </c>
      <c r="B60" s="34">
        <v>0</v>
      </c>
      <c r="C60" s="34">
        <v>0</v>
      </c>
      <c r="D60" s="34">
        <v>0</v>
      </c>
      <c r="E60" s="35">
        <f t="shared" si="4"/>
        <v>0</v>
      </c>
      <c r="F60" s="34"/>
      <c r="G60" s="34"/>
      <c r="H60" s="34"/>
      <c r="I60" s="38"/>
      <c r="J60" s="7">
        <f t="shared" si="5"/>
        <v>0</v>
      </c>
    </row>
    <row r="61" spans="1:10" ht="15.75">
      <c r="A61" s="11" t="s">
        <v>19</v>
      </c>
      <c r="B61" s="10">
        <f>SUM(B58:B60)</f>
        <v>0</v>
      </c>
      <c r="C61" s="10">
        <f>SUM(C58:C60)</f>
        <v>0</v>
      </c>
      <c r="D61" s="10">
        <f>SUM(D58:D60)</f>
        <v>0</v>
      </c>
      <c r="E61" s="10">
        <f>SUM(E58:E60)</f>
        <v>0</v>
      </c>
      <c r="F61" s="11" t="s">
        <v>7</v>
      </c>
      <c r="G61" s="10">
        <f>SUM(G58:G60)</f>
        <v>0</v>
      </c>
      <c r="H61" s="10">
        <f>SUM(H58:H60)</f>
        <v>0</v>
      </c>
      <c r="I61" s="10">
        <f>SUM(I58:I60)</f>
        <v>0</v>
      </c>
      <c r="J61" s="7">
        <f t="shared" si="5"/>
        <v>0</v>
      </c>
    </row>
    <row r="62" spans="1:10" ht="15.75">
      <c r="A62" s="6" t="s">
        <v>29</v>
      </c>
      <c r="B62" s="34">
        <v>0</v>
      </c>
      <c r="C62" s="34">
        <v>0</v>
      </c>
      <c r="D62" s="34">
        <v>0</v>
      </c>
      <c r="E62" s="35">
        <f t="shared" si="4"/>
        <v>0</v>
      </c>
      <c r="F62" s="34" t="s">
        <v>64</v>
      </c>
      <c r="G62" s="34">
        <v>0</v>
      </c>
      <c r="H62" s="34">
        <v>0</v>
      </c>
      <c r="I62" s="38">
        <v>0</v>
      </c>
      <c r="J62" s="7">
        <f t="shared" si="5"/>
        <v>0</v>
      </c>
    </row>
    <row r="63" spans="1:10" ht="15.75">
      <c r="A63" s="9" t="s">
        <v>24</v>
      </c>
      <c r="B63" s="10">
        <f>SUM(B62)</f>
        <v>0</v>
      </c>
      <c r="C63" s="10">
        <f>SUM(C62)</f>
        <v>0</v>
      </c>
      <c r="D63" s="10">
        <f>SUM(D62)</f>
        <v>0</v>
      </c>
      <c r="E63" s="10">
        <f>SUM(E62)</f>
        <v>0</v>
      </c>
      <c r="F63" s="9" t="s">
        <v>25</v>
      </c>
      <c r="G63" s="10">
        <f>SUM(G62)</f>
        <v>0</v>
      </c>
      <c r="H63" s="10">
        <f>SUM(H62)</f>
        <v>0</v>
      </c>
      <c r="I63" s="10">
        <f>SUM(I62)</f>
        <v>0</v>
      </c>
      <c r="J63" s="10">
        <f>SUM(J62)</f>
        <v>0</v>
      </c>
    </row>
    <row r="64" spans="1:10" ht="15.75">
      <c r="A64" s="9" t="s">
        <v>14</v>
      </c>
      <c r="B64" s="10">
        <f>SUM(B63,B61,B57)</f>
        <v>120</v>
      </c>
      <c r="C64" s="10">
        <f>SUM(C63,C61,C57)</f>
        <v>0</v>
      </c>
      <c r="D64" s="10">
        <f>SUM(D63,D61,D57)</f>
        <v>0</v>
      </c>
      <c r="E64" s="10">
        <f>SUM(E63,E61,E57)</f>
        <v>120</v>
      </c>
      <c r="F64" s="9" t="s">
        <v>15</v>
      </c>
      <c r="G64" s="10">
        <f>SUM(G57,G61,G63)</f>
        <v>9863</v>
      </c>
      <c r="H64" s="10">
        <f>SUM(H57,H61,H63)</f>
        <v>0</v>
      </c>
      <c r="I64" s="10">
        <f>SUM(I57,I61,I63)</f>
        <v>0</v>
      </c>
      <c r="J64" s="10">
        <f>SUM(J57,J61,J63)</f>
        <v>9863</v>
      </c>
    </row>
    <row r="65" spans="1:10" ht="15.75">
      <c r="A65" s="12"/>
      <c r="B65" s="21"/>
      <c r="C65" s="21"/>
      <c r="D65" s="21"/>
      <c r="E65" s="21"/>
      <c r="F65" s="12"/>
      <c r="G65" s="21"/>
      <c r="H65" s="21"/>
      <c r="I65" s="21"/>
      <c r="J65" s="21"/>
    </row>
    <row r="66" spans="1:10" ht="15.75">
      <c r="A66" s="12"/>
      <c r="B66" s="21"/>
      <c r="C66" s="21"/>
      <c r="D66" s="21"/>
      <c r="E66" s="21"/>
      <c r="F66" s="12"/>
      <c r="G66" s="21"/>
      <c r="H66" s="21"/>
      <c r="I66" s="21"/>
      <c r="J66" s="21"/>
    </row>
    <row r="67" spans="1:10" ht="15.75">
      <c r="A67" s="12"/>
      <c r="B67" s="21"/>
      <c r="C67" s="21"/>
      <c r="D67" s="21"/>
      <c r="E67" s="21"/>
      <c r="F67" s="12"/>
      <c r="G67" s="21"/>
      <c r="H67" s="21"/>
      <c r="I67" s="21"/>
      <c r="J67" s="21"/>
    </row>
    <row r="68" spans="1:10" ht="15.75">
      <c r="A68" s="12"/>
      <c r="B68" s="21"/>
      <c r="C68" s="21"/>
      <c r="D68" s="21"/>
      <c r="E68" s="21"/>
      <c r="F68" s="12"/>
      <c r="G68" s="21"/>
      <c r="H68" s="21"/>
      <c r="I68" s="21"/>
      <c r="J68" s="21"/>
    </row>
    <row r="69" spans="1:10" ht="15.75">
      <c r="A69" s="18"/>
      <c r="B69" s="19"/>
      <c r="C69" s="19"/>
      <c r="D69" s="19"/>
      <c r="E69" s="19"/>
      <c r="F69" s="20"/>
      <c r="G69" s="19"/>
      <c r="H69" s="19"/>
      <c r="I69" s="19"/>
      <c r="J69" s="19"/>
    </row>
    <row r="70" ht="15.75">
      <c r="A70" s="13" t="s">
        <v>53</v>
      </c>
    </row>
    <row r="71" spans="1:10" ht="15.75">
      <c r="A71" s="5" t="s">
        <v>0</v>
      </c>
      <c r="B71" s="26" t="s">
        <v>71</v>
      </c>
      <c r="C71" s="26" t="s">
        <v>74</v>
      </c>
      <c r="D71" s="26" t="s">
        <v>73</v>
      </c>
      <c r="E71" s="26" t="s">
        <v>72</v>
      </c>
      <c r="F71" s="5" t="s">
        <v>1</v>
      </c>
      <c r="G71" s="26" t="s">
        <v>71</v>
      </c>
      <c r="H71" s="26" t="s">
        <v>74</v>
      </c>
      <c r="I71" s="26" t="s">
        <v>73</v>
      </c>
      <c r="J71" s="26" t="s">
        <v>72</v>
      </c>
    </row>
    <row r="72" spans="1:10" ht="15.75">
      <c r="A72" s="34" t="s">
        <v>54</v>
      </c>
      <c r="B72" s="35">
        <f>SUM(B9,B29,B51)</f>
        <v>7725</v>
      </c>
      <c r="C72" s="35">
        <f aca="true" t="shared" si="6" ref="C72:E77">SUM(C9,C29,C51)</f>
        <v>21520</v>
      </c>
      <c r="D72" s="35">
        <f t="shared" si="6"/>
        <v>0</v>
      </c>
      <c r="E72" s="35">
        <f t="shared" si="6"/>
        <v>29245</v>
      </c>
      <c r="F72" s="6" t="s">
        <v>3</v>
      </c>
      <c r="G72" s="35">
        <f>SUM(G9,G29,G51)</f>
        <v>95102</v>
      </c>
      <c r="H72" s="35">
        <f>SUM(H9,H29,H51)</f>
        <v>7105</v>
      </c>
      <c r="I72" s="35">
        <f>SUM(I9,I29,I51)</f>
        <v>5046</v>
      </c>
      <c r="J72" s="7">
        <f aca="true" t="shared" si="7" ref="J72:J83">SUM(G72:I72)</f>
        <v>107253</v>
      </c>
    </row>
    <row r="73" spans="1:10" ht="15.75">
      <c r="A73" s="34" t="s">
        <v>55</v>
      </c>
      <c r="B73" s="35">
        <f>SUM(B10,B30,B52)</f>
        <v>43797</v>
      </c>
      <c r="C73" s="35">
        <f t="shared" si="6"/>
        <v>0</v>
      </c>
      <c r="D73" s="35">
        <f t="shared" si="6"/>
        <v>0</v>
      </c>
      <c r="E73" s="35">
        <f t="shared" si="6"/>
        <v>43797</v>
      </c>
      <c r="F73" s="6" t="s">
        <v>4</v>
      </c>
      <c r="G73" s="35">
        <f aca="true" t="shared" si="8" ref="G73:I79">SUM(G10,G30,G52)</f>
        <v>24125</v>
      </c>
      <c r="H73" s="35">
        <f t="shared" si="8"/>
        <v>1478</v>
      </c>
      <c r="I73" s="35">
        <f t="shared" si="8"/>
        <v>1254</v>
      </c>
      <c r="J73" s="7">
        <f t="shared" si="7"/>
        <v>26857</v>
      </c>
    </row>
    <row r="74" spans="1:10" ht="15.75">
      <c r="A74" s="34" t="s">
        <v>57</v>
      </c>
      <c r="B74" s="35">
        <f>SUM(B11,B31,B53)</f>
        <v>0</v>
      </c>
      <c r="C74" s="35">
        <f t="shared" si="6"/>
        <v>0</v>
      </c>
      <c r="D74" s="35">
        <f t="shared" si="6"/>
        <v>0</v>
      </c>
      <c r="E74" s="35">
        <f t="shared" si="6"/>
        <v>0</v>
      </c>
      <c r="F74" s="6" t="s">
        <v>5</v>
      </c>
      <c r="G74" s="35">
        <f t="shared" si="8"/>
        <v>110420</v>
      </c>
      <c r="H74" s="35">
        <f t="shared" si="8"/>
        <v>14928</v>
      </c>
      <c r="I74" s="35">
        <f t="shared" si="8"/>
        <v>56</v>
      </c>
      <c r="J74" s="7">
        <f t="shared" si="7"/>
        <v>125404</v>
      </c>
    </row>
    <row r="75" spans="1:10" ht="15.75">
      <c r="A75" s="34" t="s">
        <v>58</v>
      </c>
      <c r="B75" s="35">
        <f>SUM(B12,B32,B54)</f>
        <v>34005</v>
      </c>
      <c r="C75" s="35">
        <f t="shared" si="6"/>
        <v>3091</v>
      </c>
      <c r="D75" s="35">
        <f t="shared" si="6"/>
        <v>0</v>
      </c>
      <c r="E75" s="35">
        <f t="shared" si="6"/>
        <v>37096</v>
      </c>
      <c r="F75" s="6" t="s">
        <v>6</v>
      </c>
      <c r="G75" s="35">
        <f t="shared" si="8"/>
        <v>53827</v>
      </c>
      <c r="H75" s="35">
        <f t="shared" si="8"/>
        <v>1100</v>
      </c>
      <c r="I75" s="35">
        <f t="shared" si="8"/>
        <v>0</v>
      </c>
      <c r="J75" s="7">
        <f t="shared" si="7"/>
        <v>54927</v>
      </c>
    </row>
    <row r="76" spans="1:10" ht="15.75">
      <c r="A76" s="34" t="s">
        <v>56</v>
      </c>
      <c r="B76" s="35">
        <f>SUM(B13,B33,B55)</f>
        <v>195806</v>
      </c>
      <c r="C76" s="35">
        <f t="shared" si="6"/>
        <v>0</v>
      </c>
      <c r="D76" s="35">
        <f t="shared" si="6"/>
        <v>6356</v>
      </c>
      <c r="E76" s="35">
        <f t="shared" si="6"/>
        <v>202162</v>
      </c>
      <c r="F76" s="34"/>
      <c r="G76" s="35">
        <f t="shared" si="8"/>
        <v>0</v>
      </c>
      <c r="H76" s="35">
        <f t="shared" si="8"/>
        <v>0</v>
      </c>
      <c r="I76" s="35">
        <f t="shared" si="8"/>
        <v>0</v>
      </c>
      <c r="J76" s="7">
        <f t="shared" si="7"/>
        <v>0</v>
      </c>
    </row>
    <row r="77" spans="1:10" ht="15.75">
      <c r="A77" s="34" t="s">
        <v>60</v>
      </c>
      <c r="B77" s="35">
        <f>SUM(B14,B34,B56)</f>
        <v>2141</v>
      </c>
      <c r="C77" s="35">
        <f t="shared" si="6"/>
        <v>0</v>
      </c>
      <c r="D77" s="35">
        <f t="shared" si="6"/>
        <v>0</v>
      </c>
      <c r="E77" s="35">
        <f t="shared" si="6"/>
        <v>2141</v>
      </c>
      <c r="F77" s="34"/>
      <c r="G77" s="35">
        <f t="shared" si="8"/>
        <v>0</v>
      </c>
      <c r="H77" s="35">
        <f t="shared" si="8"/>
        <v>0</v>
      </c>
      <c r="I77" s="35">
        <f t="shared" si="8"/>
        <v>0</v>
      </c>
      <c r="J77" s="7">
        <f t="shared" si="7"/>
        <v>0</v>
      </c>
    </row>
    <row r="78" spans="1:10" ht="15.75">
      <c r="A78" s="9" t="s">
        <v>2</v>
      </c>
      <c r="B78" s="10">
        <f>SUM(B72:B77)</f>
        <v>283474</v>
      </c>
      <c r="C78" s="10">
        <f>SUM(C72:C77)</f>
        <v>24611</v>
      </c>
      <c r="D78" s="10">
        <f>SUM(D72:D77)</f>
        <v>6356</v>
      </c>
      <c r="E78" s="10">
        <f>SUM(E72:E77)</f>
        <v>314441</v>
      </c>
      <c r="F78" s="11" t="s">
        <v>18</v>
      </c>
      <c r="G78" s="10">
        <f>SUM(G72:G77)</f>
        <v>283474</v>
      </c>
      <c r="H78" s="10">
        <f>SUM(H72:H77)</f>
        <v>24611</v>
      </c>
      <c r="I78" s="10">
        <f>SUM(I72:I77)</f>
        <v>6356</v>
      </c>
      <c r="J78" s="10">
        <f>SUM(J72:J77)</f>
        <v>314441</v>
      </c>
    </row>
    <row r="79" spans="1:10" ht="15.75">
      <c r="A79" s="34" t="s">
        <v>19</v>
      </c>
      <c r="B79" s="35">
        <f>SUM(B16,B36,B58)</f>
        <v>0</v>
      </c>
      <c r="C79" s="35">
        <f aca="true" t="shared" si="9" ref="C79:D81">SUM(C16,C36,C58)</f>
        <v>0</v>
      </c>
      <c r="D79" s="35">
        <f t="shared" si="9"/>
        <v>0</v>
      </c>
      <c r="E79" s="35">
        <f>SUM(B79:D79)</f>
        <v>0</v>
      </c>
      <c r="F79" s="34" t="s">
        <v>76</v>
      </c>
      <c r="G79" s="35">
        <f t="shared" si="8"/>
        <v>30595</v>
      </c>
      <c r="H79" s="35">
        <f>SUM(H16,H36,H58)</f>
        <v>5334</v>
      </c>
      <c r="I79" s="35">
        <f>SUM(I16,I36,I58)</f>
        <v>0</v>
      </c>
      <c r="J79" s="7">
        <f t="shared" si="7"/>
        <v>35929</v>
      </c>
    </row>
    <row r="80" spans="1:10" ht="15.75">
      <c r="A80" s="34" t="s">
        <v>62</v>
      </c>
      <c r="B80" s="35">
        <f>SUM(B17,B37,B59)</f>
        <v>15429</v>
      </c>
      <c r="C80" s="35">
        <f t="shared" si="9"/>
        <v>0</v>
      </c>
      <c r="D80" s="35">
        <f t="shared" si="9"/>
        <v>0</v>
      </c>
      <c r="E80" s="35">
        <f>SUM(B80:D80)</f>
        <v>15429</v>
      </c>
      <c r="F80" s="34" t="s">
        <v>70</v>
      </c>
      <c r="G80" s="35">
        <f>SUM(G17,G37,G59)</f>
        <v>617</v>
      </c>
      <c r="H80" s="35">
        <f>SUM(H17,H37,H59)</f>
        <v>1000</v>
      </c>
      <c r="I80" s="35">
        <f>SUM(I17,I37,I59)</f>
        <v>0</v>
      </c>
      <c r="J80" s="7">
        <f t="shared" si="7"/>
        <v>1617</v>
      </c>
    </row>
    <row r="81" spans="1:10" ht="15.75">
      <c r="A81" s="34" t="s">
        <v>61</v>
      </c>
      <c r="B81" s="35">
        <f>SUM(B18,B38,B60)</f>
        <v>15783</v>
      </c>
      <c r="C81" s="35">
        <f t="shared" si="9"/>
        <v>6334</v>
      </c>
      <c r="D81" s="35">
        <f t="shared" si="9"/>
        <v>0</v>
      </c>
      <c r="E81" s="35">
        <f>SUM(B81:D81)</f>
        <v>22117</v>
      </c>
      <c r="F81" s="34"/>
      <c r="G81" s="35">
        <f aca="true" t="shared" si="10" ref="G81:I83">SUM(G18,G38,G60)</f>
        <v>0</v>
      </c>
      <c r="H81" s="35">
        <f t="shared" si="10"/>
        <v>0</v>
      </c>
      <c r="I81" s="35">
        <f t="shared" si="10"/>
        <v>0</v>
      </c>
      <c r="J81" s="7">
        <f t="shared" si="7"/>
        <v>0</v>
      </c>
    </row>
    <row r="82" spans="1:10" ht="15.75">
      <c r="A82" s="11" t="s">
        <v>19</v>
      </c>
      <c r="B82" s="10">
        <f>SUM(B79:B81)</f>
        <v>31212</v>
      </c>
      <c r="C82" s="10">
        <f>SUM(C79:C81)</f>
        <v>6334</v>
      </c>
      <c r="D82" s="10">
        <f>SUM(D79:D81)</f>
        <v>0</v>
      </c>
      <c r="E82" s="10">
        <f>SUM(E79:E81)</f>
        <v>37546</v>
      </c>
      <c r="F82" s="11" t="s">
        <v>7</v>
      </c>
      <c r="G82" s="10">
        <f>SUM(G79:G81)</f>
        <v>31212</v>
      </c>
      <c r="H82" s="10">
        <f>SUM(H79:H81)</f>
        <v>6334</v>
      </c>
      <c r="I82" s="10">
        <f>SUM(I79:I81)</f>
        <v>0</v>
      </c>
      <c r="J82" s="10">
        <f>SUM(J79:J81)</f>
        <v>37546</v>
      </c>
    </row>
    <row r="83" spans="1:10" ht="15.75">
      <c r="A83" s="6" t="s">
        <v>29</v>
      </c>
      <c r="B83" s="35">
        <f>SUM(B20,B40,B62)</f>
        <v>0</v>
      </c>
      <c r="C83" s="35">
        <f>SUM(C20,C40,C62)</f>
        <v>0</v>
      </c>
      <c r="D83" s="35">
        <f>SUM(D20,D40,D62)</f>
        <v>0</v>
      </c>
      <c r="E83" s="35">
        <f>SUM(B83:D83)</f>
        <v>0</v>
      </c>
      <c r="F83" s="34" t="s">
        <v>64</v>
      </c>
      <c r="G83" s="35">
        <f t="shared" si="10"/>
        <v>0</v>
      </c>
      <c r="H83" s="35">
        <f t="shared" si="10"/>
        <v>0</v>
      </c>
      <c r="I83" s="35">
        <f t="shared" si="10"/>
        <v>0</v>
      </c>
      <c r="J83" s="7">
        <f t="shared" si="7"/>
        <v>0</v>
      </c>
    </row>
    <row r="84" spans="1:10" ht="15.75">
      <c r="A84" s="9" t="s">
        <v>24</v>
      </c>
      <c r="B84" s="10">
        <f>SUM(B83)</f>
        <v>0</v>
      </c>
      <c r="C84" s="10">
        <f>SUM(C83)</f>
        <v>0</v>
      </c>
      <c r="D84" s="10">
        <f>SUM(D83)</f>
        <v>0</v>
      </c>
      <c r="E84" s="10">
        <f>SUM(E83)</f>
        <v>0</v>
      </c>
      <c r="F84" s="9" t="s">
        <v>25</v>
      </c>
      <c r="G84" s="10">
        <f>SUM(G83)</f>
        <v>0</v>
      </c>
      <c r="H84" s="10">
        <f>SUM(H83)</f>
        <v>0</v>
      </c>
      <c r="I84" s="10">
        <f>SUM(I83)</f>
        <v>0</v>
      </c>
      <c r="J84" s="10">
        <f>SUM(J83)</f>
        <v>0</v>
      </c>
    </row>
    <row r="85" spans="1:10" ht="15.75">
      <c r="A85" s="9" t="s">
        <v>14</v>
      </c>
      <c r="B85" s="10">
        <f>SUM(B84,B82,B78)</f>
        <v>314686</v>
      </c>
      <c r="C85" s="10">
        <f>SUM(C84,C82,C78)</f>
        <v>30945</v>
      </c>
      <c r="D85" s="10">
        <f>SUM(D84,D82,D78)</f>
        <v>6356</v>
      </c>
      <c r="E85" s="10">
        <f>SUM(E84,E82,E78)</f>
        <v>351987</v>
      </c>
      <c r="F85" s="9" t="s">
        <v>15</v>
      </c>
      <c r="G85" s="10">
        <f>SUM(G78,G82,G84)</f>
        <v>314686</v>
      </c>
      <c r="H85" s="10">
        <f>SUM(H78,H82,H84)</f>
        <v>30945</v>
      </c>
      <c r="I85" s="10">
        <f>SUM(I78,I82,I84)</f>
        <v>6356</v>
      </c>
      <c r="J85" s="10">
        <f>SUM(J78,J82,J84)</f>
        <v>351987</v>
      </c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0.57421875" style="4" customWidth="1"/>
    <col min="2" max="2" width="16.28125" style="4" customWidth="1"/>
    <col min="3" max="3" width="50.57421875" style="4" customWidth="1"/>
    <col min="4" max="4" width="16.28125" style="4" customWidth="1"/>
    <col min="6" max="6" width="15.7109375" style="15" customWidth="1"/>
    <col min="7" max="16384" width="9.140625" style="4" customWidth="1"/>
  </cols>
  <sheetData>
    <row r="1" ht="15.75">
      <c r="D1" s="17" t="s">
        <v>21</v>
      </c>
    </row>
    <row r="2" ht="15.75">
      <c r="B2" s="3" t="s">
        <v>20</v>
      </c>
    </row>
    <row r="3" ht="15.75">
      <c r="B3" s="3" t="s">
        <v>67</v>
      </c>
    </row>
    <row r="4" ht="15.75">
      <c r="B4" s="3"/>
    </row>
    <row r="5" spans="1:2" ht="15.75">
      <c r="A5" s="13" t="s">
        <v>44</v>
      </c>
      <c r="B5" s="3"/>
    </row>
    <row r="6" spans="1:4" ht="15.75">
      <c r="A6" s="5" t="s">
        <v>0</v>
      </c>
      <c r="B6" s="26" t="s">
        <v>41</v>
      </c>
      <c r="C6" s="5" t="s">
        <v>1</v>
      </c>
      <c r="D6" s="26" t="s">
        <v>41</v>
      </c>
    </row>
    <row r="7" spans="1:4" ht="15.75">
      <c r="A7" s="34" t="s">
        <v>54</v>
      </c>
      <c r="B7" s="35">
        <v>1900</v>
      </c>
      <c r="C7" s="6" t="s">
        <v>3</v>
      </c>
      <c r="D7" s="7">
        <v>38876</v>
      </c>
    </row>
    <row r="8" spans="1:4" ht="15.75">
      <c r="A8" s="34" t="s">
        <v>55</v>
      </c>
      <c r="B8" s="34">
        <v>216</v>
      </c>
      <c r="C8" s="6" t="s">
        <v>4</v>
      </c>
      <c r="D8" s="7">
        <v>9726</v>
      </c>
    </row>
    <row r="9" spans="1:4" ht="15.75">
      <c r="A9" s="34" t="s">
        <v>57</v>
      </c>
      <c r="B9" s="34"/>
      <c r="C9" s="6" t="s">
        <v>5</v>
      </c>
      <c r="D9" s="7">
        <v>12858</v>
      </c>
    </row>
    <row r="10" spans="1:4" ht="15.75">
      <c r="A10" s="34" t="s">
        <v>58</v>
      </c>
      <c r="B10" s="34">
        <v>110</v>
      </c>
      <c r="C10" s="6" t="s">
        <v>6</v>
      </c>
      <c r="D10" s="7">
        <v>860</v>
      </c>
    </row>
    <row r="11" spans="1:4" ht="15.75">
      <c r="A11" s="34" t="s">
        <v>59</v>
      </c>
      <c r="B11" s="34"/>
      <c r="C11" s="34"/>
      <c r="D11" s="34"/>
    </row>
    <row r="12" spans="1:4" ht="15.75">
      <c r="A12" s="34" t="s">
        <v>56</v>
      </c>
      <c r="B12" s="34"/>
      <c r="C12" s="34"/>
      <c r="D12" s="34"/>
    </row>
    <row r="13" spans="1:4" ht="15.75">
      <c r="A13" s="34" t="s">
        <v>60</v>
      </c>
      <c r="B13" s="34"/>
      <c r="C13" s="34"/>
      <c r="D13" s="34"/>
    </row>
    <row r="14" spans="1:4" ht="15.75">
      <c r="A14" s="9" t="s">
        <v>2</v>
      </c>
      <c r="B14" s="10">
        <f>SUM(B7:B13)</f>
        <v>2226</v>
      </c>
      <c r="C14" s="11" t="s">
        <v>18</v>
      </c>
      <c r="D14" s="10">
        <f>SUM(D7:D13)</f>
        <v>62320</v>
      </c>
    </row>
    <row r="15" spans="1:4" ht="15.75">
      <c r="A15" s="34" t="s">
        <v>19</v>
      </c>
      <c r="B15" s="34">
        <v>0</v>
      </c>
      <c r="C15" s="34" t="s">
        <v>65</v>
      </c>
      <c r="D15" s="34">
        <v>0</v>
      </c>
    </row>
    <row r="16" spans="1:4" ht="15.75">
      <c r="A16" s="34" t="s">
        <v>62</v>
      </c>
      <c r="B16" s="34">
        <v>0</v>
      </c>
      <c r="C16" s="34" t="s">
        <v>66</v>
      </c>
      <c r="D16" s="34">
        <v>0</v>
      </c>
    </row>
    <row r="17" spans="1:4" ht="15.75">
      <c r="A17" s="34" t="s">
        <v>61</v>
      </c>
      <c r="B17" s="34">
        <v>0</v>
      </c>
      <c r="C17" s="34"/>
      <c r="D17" s="34"/>
    </row>
    <row r="18" spans="1:9" ht="15.75">
      <c r="A18" s="11" t="s">
        <v>19</v>
      </c>
      <c r="B18" s="10">
        <f>SUM(B15:B17)</f>
        <v>0</v>
      </c>
      <c r="C18" s="11" t="s">
        <v>7</v>
      </c>
      <c r="D18" s="10">
        <f>SUM(D15:D17)</f>
        <v>0</v>
      </c>
      <c r="F18" s="16"/>
      <c r="G18" s="14"/>
      <c r="H18" s="14"/>
      <c r="I18" s="14"/>
    </row>
    <row r="19" spans="1:9" ht="19.5" customHeight="1">
      <c r="A19" s="6" t="s">
        <v>29</v>
      </c>
      <c r="B19" s="34">
        <v>0</v>
      </c>
      <c r="C19" s="34" t="s">
        <v>64</v>
      </c>
      <c r="D19" s="34">
        <v>0</v>
      </c>
      <c r="F19" s="27"/>
      <c r="G19" s="14"/>
      <c r="H19" s="14"/>
      <c r="I19" s="14"/>
    </row>
    <row r="20" spans="1:9" ht="15.75" customHeight="1">
      <c r="A20" s="9" t="s">
        <v>24</v>
      </c>
      <c r="B20" s="10">
        <f>SUM(B19)</f>
        <v>0</v>
      </c>
      <c r="C20" s="9" t="s">
        <v>25</v>
      </c>
      <c r="D20" s="10">
        <f>SUM(D19)</f>
        <v>0</v>
      </c>
      <c r="F20" s="19"/>
      <c r="G20" s="14"/>
      <c r="H20" s="14"/>
      <c r="I20" s="14"/>
    </row>
    <row r="21" spans="1:9" ht="15.75">
      <c r="A21" s="9" t="s">
        <v>14</v>
      </c>
      <c r="B21" s="10">
        <f>SUM(B20,B18,B14)</f>
        <v>2226</v>
      </c>
      <c r="C21" s="9" t="s">
        <v>15</v>
      </c>
      <c r="D21" s="10">
        <f>SUM(D14,D18,D20)</f>
        <v>62320</v>
      </c>
      <c r="F21" s="19"/>
      <c r="G21" s="14"/>
      <c r="H21" s="14"/>
      <c r="I21" s="14"/>
    </row>
    <row r="22" spans="1:6" s="14" customFormat="1" ht="15.75">
      <c r="A22" s="12"/>
      <c r="B22" s="21"/>
      <c r="C22" s="12"/>
      <c r="D22" s="21"/>
      <c r="E22" s="37"/>
      <c r="F22" s="19"/>
    </row>
    <row r="23" spans="1:9" ht="15.75">
      <c r="A23" s="13" t="s">
        <v>45</v>
      </c>
      <c r="B23" s="3"/>
      <c r="F23" s="19"/>
      <c r="G23" s="14"/>
      <c r="H23" s="14"/>
      <c r="I23" s="14"/>
    </row>
    <row r="24" spans="1:9" ht="16.5" customHeight="1">
      <c r="A24" s="5" t="s">
        <v>0</v>
      </c>
      <c r="B24" s="26" t="s">
        <v>41</v>
      </c>
      <c r="C24" s="5" t="s">
        <v>1</v>
      </c>
      <c r="D24" s="26" t="s">
        <v>41</v>
      </c>
      <c r="F24" s="19"/>
      <c r="G24" s="14"/>
      <c r="H24" s="14"/>
      <c r="I24" s="14"/>
    </row>
    <row r="25" spans="1:9" ht="16.5" customHeight="1">
      <c r="A25" s="34" t="s">
        <v>54</v>
      </c>
      <c r="B25" s="35">
        <v>0</v>
      </c>
      <c r="C25" s="6" t="s">
        <v>3</v>
      </c>
      <c r="D25" s="7">
        <v>13121</v>
      </c>
      <c r="F25" s="19"/>
      <c r="G25" s="14"/>
      <c r="H25" s="14"/>
      <c r="I25" s="14"/>
    </row>
    <row r="26" spans="1:9" ht="16.5" customHeight="1">
      <c r="A26" s="34" t="s">
        <v>55</v>
      </c>
      <c r="B26" s="34">
        <v>0</v>
      </c>
      <c r="C26" s="6" t="s">
        <v>4</v>
      </c>
      <c r="D26" s="7">
        <v>3016</v>
      </c>
      <c r="F26" s="19"/>
      <c r="G26" s="14"/>
      <c r="H26" s="14"/>
      <c r="I26" s="14"/>
    </row>
    <row r="27" spans="1:9" ht="16.5" customHeight="1">
      <c r="A27" s="34" t="s">
        <v>57</v>
      </c>
      <c r="B27" s="34">
        <v>62063</v>
      </c>
      <c r="C27" s="6" t="s">
        <v>5</v>
      </c>
      <c r="D27" s="7">
        <v>17087</v>
      </c>
      <c r="F27" s="19"/>
      <c r="G27" s="14"/>
      <c r="H27" s="14"/>
      <c r="I27" s="14"/>
    </row>
    <row r="28" spans="1:9" ht="16.5" customHeight="1">
      <c r="A28" s="34" t="s">
        <v>58</v>
      </c>
      <c r="B28" s="34">
        <v>86182</v>
      </c>
      <c r="C28" s="6" t="s">
        <v>6</v>
      </c>
      <c r="D28" s="7">
        <v>1936</v>
      </c>
      <c r="F28" s="19"/>
      <c r="G28" s="14"/>
      <c r="H28" s="14"/>
      <c r="I28" s="14"/>
    </row>
    <row r="29" spans="1:9" ht="16.5" customHeight="1">
      <c r="A29" s="34" t="s">
        <v>59</v>
      </c>
      <c r="B29" s="34">
        <v>180</v>
      </c>
      <c r="C29" s="34"/>
      <c r="D29" s="34"/>
      <c r="F29" s="19"/>
      <c r="G29" s="14"/>
      <c r="H29" s="14"/>
      <c r="I29" s="14"/>
    </row>
    <row r="30" spans="1:9" ht="16.5" customHeight="1">
      <c r="A30" s="34" t="s">
        <v>56</v>
      </c>
      <c r="B30" s="34">
        <v>102301</v>
      </c>
      <c r="C30" s="34"/>
      <c r="D30" s="34"/>
      <c r="F30" s="19"/>
      <c r="G30" s="14"/>
      <c r="H30" s="14"/>
      <c r="I30" s="14"/>
    </row>
    <row r="31" spans="1:9" ht="16.5" customHeight="1">
      <c r="A31" s="34" t="s">
        <v>60</v>
      </c>
      <c r="B31" s="34">
        <v>0</v>
      </c>
      <c r="C31" s="34"/>
      <c r="D31" s="34"/>
      <c r="F31" s="21"/>
      <c r="G31" s="14"/>
      <c r="H31" s="14"/>
      <c r="I31" s="14"/>
    </row>
    <row r="32" spans="1:9" ht="16.5" customHeight="1">
      <c r="A32" s="9" t="s">
        <v>2</v>
      </c>
      <c r="B32" s="10">
        <f>SUM(B25:B31)</f>
        <v>250726</v>
      </c>
      <c r="C32" s="11" t="s">
        <v>18</v>
      </c>
      <c r="D32" s="10">
        <f>SUM(D25:D31)</f>
        <v>35160</v>
      </c>
      <c r="F32" s="19"/>
      <c r="G32" s="14"/>
      <c r="H32" s="14"/>
      <c r="I32" s="14"/>
    </row>
    <row r="33" spans="1:9" ht="16.5" customHeight="1">
      <c r="A33" s="34" t="s">
        <v>19</v>
      </c>
      <c r="B33" s="34">
        <v>20722</v>
      </c>
      <c r="C33" s="34" t="s">
        <v>65</v>
      </c>
      <c r="D33" s="34">
        <v>3368</v>
      </c>
      <c r="F33" s="19"/>
      <c r="G33" s="14"/>
      <c r="H33" s="14"/>
      <c r="I33" s="14"/>
    </row>
    <row r="34" spans="1:9" ht="16.5" customHeight="1">
      <c r="A34" s="34" t="s">
        <v>62</v>
      </c>
      <c r="B34" s="34">
        <v>10555</v>
      </c>
      <c r="C34" s="34" t="s">
        <v>66</v>
      </c>
      <c r="D34" s="34">
        <v>4022</v>
      </c>
      <c r="F34" s="19"/>
      <c r="G34" s="14"/>
      <c r="H34" s="14"/>
      <c r="I34" s="14"/>
    </row>
    <row r="35" spans="1:9" ht="16.5" customHeight="1">
      <c r="A35" s="34" t="s">
        <v>61</v>
      </c>
      <c r="B35" s="34">
        <v>2852</v>
      </c>
      <c r="C35" s="34"/>
      <c r="D35" s="34"/>
      <c r="F35" s="19"/>
      <c r="G35" s="14"/>
      <c r="H35" s="14"/>
      <c r="I35" s="14"/>
    </row>
    <row r="36" spans="1:9" ht="16.5" customHeight="1">
      <c r="A36" s="11" t="s">
        <v>19</v>
      </c>
      <c r="B36" s="10">
        <f>SUM(B33:B35)</f>
        <v>34129</v>
      </c>
      <c r="C36" s="11" t="s">
        <v>7</v>
      </c>
      <c r="D36" s="10">
        <f>SUM(D33:D35)</f>
        <v>7390</v>
      </c>
      <c r="F36" s="19"/>
      <c r="G36" s="14"/>
      <c r="H36" s="14"/>
      <c r="I36" s="14"/>
    </row>
    <row r="37" spans="1:9" ht="15.75" customHeight="1">
      <c r="A37" s="6" t="s">
        <v>29</v>
      </c>
      <c r="B37" s="34">
        <v>32256</v>
      </c>
      <c r="C37" s="34" t="s">
        <v>64</v>
      </c>
      <c r="D37" s="34">
        <v>26894</v>
      </c>
      <c r="F37" s="21"/>
      <c r="G37" s="14"/>
      <c r="H37" s="14"/>
      <c r="I37" s="14"/>
    </row>
    <row r="38" spans="1:9" ht="15.75">
      <c r="A38" s="9" t="s">
        <v>24</v>
      </c>
      <c r="B38" s="10">
        <f>SUM(B37)</f>
        <v>32256</v>
      </c>
      <c r="C38" s="9" t="s">
        <v>25</v>
      </c>
      <c r="D38" s="10">
        <f>SUM(D37)</f>
        <v>26894</v>
      </c>
      <c r="F38" s="19"/>
      <c r="G38" s="14"/>
      <c r="H38" s="14"/>
      <c r="I38" s="14"/>
    </row>
    <row r="39" spans="1:9" ht="15.75">
      <c r="A39" s="9" t="s">
        <v>14</v>
      </c>
      <c r="B39" s="10">
        <f>SUM(B38,B36,B32)</f>
        <v>317111</v>
      </c>
      <c r="C39" s="9" t="s">
        <v>15</v>
      </c>
      <c r="D39" s="10">
        <f>SUM(D32,D36,D38)</f>
        <v>69444</v>
      </c>
      <c r="F39" s="19"/>
      <c r="G39" s="14"/>
      <c r="H39" s="14"/>
      <c r="I39" s="14"/>
    </row>
    <row r="40" spans="1:9" ht="15.75">
      <c r="A40" s="20"/>
      <c r="B40" s="19"/>
      <c r="C40" s="36"/>
      <c r="D40" s="19"/>
      <c r="F40" s="19"/>
      <c r="G40" s="14"/>
      <c r="H40" s="14"/>
      <c r="I40" s="14"/>
    </row>
    <row r="41" spans="1:9" ht="15.75">
      <c r="A41" s="13" t="s">
        <v>46</v>
      </c>
      <c r="B41" s="3"/>
      <c r="F41" s="21"/>
      <c r="G41" s="14"/>
      <c r="H41" s="14"/>
      <c r="I41" s="14"/>
    </row>
    <row r="42" spans="1:9" ht="15.75">
      <c r="A42" s="5" t="s">
        <v>0</v>
      </c>
      <c r="B42" s="26" t="s">
        <v>41</v>
      </c>
      <c r="C42" s="5" t="s">
        <v>1</v>
      </c>
      <c r="D42" s="26" t="s">
        <v>41</v>
      </c>
      <c r="F42" s="21"/>
      <c r="G42" s="14"/>
      <c r="H42" s="14"/>
      <c r="I42" s="14"/>
    </row>
    <row r="43" spans="1:9" ht="15.75">
      <c r="A43" s="34" t="s">
        <v>54</v>
      </c>
      <c r="B43" s="35">
        <v>0</v>
      </c>
      <c r="C43" s="6" t="s">
        <v>3</v>
      </c>
      <c r="D43" s="7">
        <v>65906</v>
      </c>
      <c r="G43" s="14"/>
      <c r="H43" s="14"/>
      <c r="I43" s="14"/>
    </row>
    <row r="44" spans="1:9" ht="15.75">
      <c r="A44" s="34" t="s">
        <v>55</v>
      </c>
      <c r="B44" s="34">
        <v>27196</v>
      </c>
      <c r="C44" s="6" t="s">
        <v>4</v>
      </c>
      <c r="D44" s="7">
        <v>17587</v>
      </c>
      <c r="G44" s="14"/>
      <c r="H44" s="14"/>
      <c r="I44" s="14"/>
    </row>
    <row r="45" spans="1:9" ht="15.75">
      <c r="A45" s="34" t="s">
        <v>57</v>
      </c>
      <c r="B45" s="34">
        <v>0</v>
      </c>
      <c r="C45" s="6" t="s">
        <v>5</v>
      </c>
      <c r="D45" s="7">
        <v>44500</v>
      </c>
      <c r="G45" s="14"/>
      <c r="H45" s="14"/>
      <c r="I45" s="14"/>
    </row>
    <row r="46" spans="1:4" ht="15.75">
      <c r="A46" s="34" t="s">
        <v>58</v>
      </c>
      <c r="B46" s="34">
        <v>1402</v>
      </c>
      <c r="C46" s="6" t="s">
        <v>6</v>
      </c>
      <c r="D46" s="7">
        <v>1500</v>
      </c>
    </row>
    <row r="47" spans="1:4" ht="15.75">
      <c r="A47" s="34" t="s">
        <v>59</v>
      </c>
      <c r="B47" s="34">
        <v>0</v>
      </c>
      <c r="C47" s="34"/>
      <c r="D47" s="34"/>
    </row>
    <row r="48" spans="1:4" ht="15.75">
      <c r="A48" s="34" t="s">
        <v>56</v>
      </c>
      <c r="B48" s="34">
        <v>0</v>
      </c>
      <c r="C48" s="34"/>
      <c r="D48" s="34"/>
    </row>
    <row r="49" spans="1:4" ht="15.75">
      <c r="A49" s="34" t="s">
        <v>60</v>
      </c>
      <c r="B49" s="34">
        <v>0</v>
      </c>
      <c r="C49" s="34"/>
      <c r="D49" s="34"/>
    </row>
    <row r="50" spans="1:4" ht="15.75">
      <c r="A50" s="9" t="s">
        <v>2</v>
      </c>
      <c r="B50" s="10">
        <f>SUM(B43:B49)</f>
        <v>28598</v>
      </c>
      <c r="C50" s="11" t="s">
        <v>18</v>
      </c>
      <c r="D50" s="10">
        <f>SUM(D43:D49)</f>
        <v>129493</v>
      </c>
    </row>
    <row r="51" spans="1:4" ht="15.75">
      <c r="A51" s="34" t="s">
        <v>19</v>
      </c>
      <c r="B51" s="34">
        <v>0</v>
      </c>
      <c r="C51" s="34" t="s">
        <v>65</v>
      </c>
      <c r="D51" s="34">
        <v>0</v>
      </c>
    </row>
    <row r="52" spans="1:4" ht="15.75">
      <c r="A52" s="34" t="s">
        <v>62</v>
      </c>
      <c r="B52" s="34">
        <v>0</v>
      </c>
      <c r="C52" s="34" t="s">
        <v>66</v>
      </c>
      <c r="D52" s="34">
        <v>0</v>
      </c>
    </row>
    <row r="53" spans="1:6" ht="15.75">
      <c r="A53" s="34" t="s">
        <v>61</v>
      </c>
      <c r="B53" s="34">
        <v>0</v>
      </c>
      <c r="C53" s="34"/>
      <c r="D53" s="34"/>
      <c r="E53" s="31"/>
      <c r="F53" s="27"/>
    </row>
    <row r="54" spans="1:6" ht="15.75">
      <c r="A54" s="11" t="s">
        <v>19</v>
      </c>
      <c r="B54" s="10">
        <f>SUM(B51:B53)</f>
        <v>0</v>
      </c>
      <c r="C54" s="11" t="s">
        <v>7</v>
      </c>
      <c r="D54" s="10">
        <f>SUM(D51:D53)</f>
        <v>0</v>
      </c>
      <c r="E54" s="20"/>
      <c r="F54" s="19"/>
    </row>
    <row r="55" spans="1:6" ht="15.75">
      <c r="A55" s="6" t="s">
        <v>29</v>
      </c>
      <c r="B55" s="34">
        <v>0</v>
      </c>
      <c r="C55" s="34" t="s">
        <v>64</v>
      </c>
      <c r="D55" s="34">
        <v>0</v>
      </c>
      <c r="E55" s="20"/>
      <c r="F55" s="19"/>
    </row>
    <row r="56" spans="1:6" ht="15.75">
      <c r="A56" s="9" t="s">
        <v>24</v>
      </c>
      <c r="B56" s="10">
        <f>SUM(B55)</f>
        <v>0</v>
      </c>
      <c r="C56" s="9" t="s">
        <v>25</v>
      </c>
      <c r="D56" s="10">
        <f>SUM(D55)</f>
        <v>0</v>
      </c>
      <c r="E56" s="20"/>
      <c r="F56" s="19"/>
    </row>
    <row r="57" spans="1:6" ht="15.75">
      <c r="A57" s="9" t="s">
        <v>14</v>
      </c>
      <c r="B57" s="10">
        <f>SUM(B56,B54,B50)</f>
        <v>28598</v>
      </c>
      <c r="C57" s="9" t="s">
        <v>15</v>
      </c>
      <c r="D57" s="10">
        <f>SUM(D50,D54,D56)</f>
        <v>129493</v>
      </c>
      <c r="E57" s="20"/>
      <c r="F57" s="19"/>
    </row>
    <row r="58" spans="2:6" ht="15.75">
      <c r="B58" s="32"/>
      <c r="C58" s="20"/>
      <c r="D58" s="19"/>
      <c r="E58" s="20"/>
      <c r="F58" s="19"/>
    </row>
    <row r="59" spans="1:2" ht="15.75">
      <c r="A59" s="13" t="s">
        <v>47</v>
      </c>
      <c r="B59" s="3"/>
    </row>
    <row r="60" spans="1:4" ht="15.75">
      <c r="A60" s="5" t="s">
        <v>0</v>
      </c>
      <c r="B60" s="26" t="s">
        <v>41</v>
      </c>
      <c r="C60" s="5" t="s">
        <v>1</v>
      </c>
      <c r="D60" s="26" t="s">
        <v>41</v>
      </c>
    </row>
    <row r="61" spans="1:4" ht="15.75">
      <c r="A61" s="34" t="s">
        <v>54</v>
      </c>
      <c r="B61" s="35">
        <v>0</v>
      </c>
      <c r="C61" s="6" t="s">
        <v>3</v>
      </c>
      <c r="D61" s="7">
        <v>18923</v>
      </c>
    </row>
    <row r="62" spans="1:4" ht="15.75">
      <c r="A62" s="34" t="s">
        <v>55</v>
      </c>
      <c r="B62" s="34">
        <v>0</v>
      </c>
      <c r="C62" s="6" t="s">
        <v>4</v>
      </c>
      <c r="D62" s="7">
        <v>5077</v>
      </c>
    </row>
    <row r="63" spans="1:4" ht="15.75">
      <c r="A63" s="34" t="s">
        <v>57</v>
      </c>
      <c r="B63" s="34">
        <v>0</v>
      </c>
      <c r="C63" s="6" t="s">
        <v>5</v>
      </c>
      <c r="D63" s="7">
        <v>4466</v>
      </c>
    </row>
    <row r="64" spans="1:4" ht="15.75">
      <c r="A64" s="34" t="s">
        <v>58</v>
      </c>
      <c r="B64" s="34">
        <v>516</v>
      </c>
      <c r="C64" s="6" t="s">
        <v>6</v>
      </c>
      <c r="D64" s="7">
        <v>0</v>
      </c>
    </row>
    <row r="65" spans="1:4" ht="15.75">
      <c r="A65" s="34" t="s">
        <v>59</v>
      </c>
      <c r="B65" s="34">
        <v>0</v>
      </c>
      <c r="C65" s="34"/>
      <c r="D65" s="34"/>
    </row>
    <row r="66" spans="1:4" ht="15.75">
      <c r="A66" s="34" t="s">
        <v>56</v>
      </c>
      <c r="B66" s="34">
        <v>0</v>
      </c>
      <c r="C66" s="34"/>
      <c r="D66" s="34"/>
    </row>
    <row r="67" spans="1:4" ht="15.75">
      <c r="A67" s="34" t="s">
        <v>60</v>
      </c>
      <c r="B67" s="34">
        <v>0</v>
      </c>
      <c r="C67" s="34"/>
      <c r="D67" s="34"/>
    </row>
    <row r="68" spans="1:4" ht="15.75">
      <c r="A68" s="9" t="s">
        <v>2</v>
      </c>
      <c r="B68" s="10">
        <f>SUM(B61:B67)</f>
        <v>516</v>
      </c>
      <c r="C68" s="11" t="s">
        <v>18</v>
      </c>
      <c r="D68" s="10">
        <f>SUM(D61:D67)</f>
        <v>28466</v>
      </c>
    </row>
    <row r="69" spans="1:4" ht="15.75">
      <c r="A69" s="34" t="s">
        <v>19</v>
      </c>
      <c r="B69" s="34">
        <v>0</v>
      </c>
      <c r="C69" s="34" t="s">
        <v>65</v>
      </c>
      <c r="D69" s="34">
        <v>0</v>
      </c>
    </row>
    <row r="70" spans="1:4" ht="15.75">
      <c r="A70" s="34" t="s">
        <v>62</v>
      </c>
      <c r="B70" s="34">
        <v>0</v>
      </c>
      <c r="C70" s="34" t="s">
        <v>66</v>
      </c>
      <c r="D70" s="34">
        <v>0</v>
      </c>
    </row>
    <row r="71" spans="1:4" ht="15.75">
      <c r="A71" s="34" t="s">
        <v>61</v>
      </c>
      <c r="B71" s="34">
        <v>0</v>
      </c>
      <c r="C71" s="34"/>
      <c r="D71" s="34"/>
    </row>
    <row r="72" spans="1:4" ht="15.75">
      <c r="A72" s="11" t="s">
        <v>19</v>
      </c>
      <c r="B72" s="10">
        <f>SUM(B69:B71)</f>
        <v>0</v>
      </c>
      <c r="C72" s="11" t="s">
        <v>7</v>
      </c>
      <c r="D72" s="10">
        <f>SUM(D69:D71)</f>
        <v>0</v>
      </c>
    </row>
    <row r="73" spans="1:4" ht="15.75">
      <c r="A73" s="6" t="s">
        <v>29</v>
      </c>
      <c r="B73" s="34">
        <v>0</v>
      </c>
      <c r="C73" s="34" t="s">
        <v>64</v>
      </c>
      <c r="D73" s="34">
        <v>0</v>
      </c>
    </row>
    <row r="74" spans="1:4" ht="15.75">
      <c r="A74" s="9" t="s">
        <v>24</v>
      </c>
      <c r="B74" s="10">
        <f>SUM(B73)</f>
        <v>0</v>
      </c>
      <c r="C74" s="9" t="s">
        <v>25</v>
      </c>
      <c r="D74" s="10">
        <f>SUM(D73)</f>
        <v>0</v>
      </c>
    </row>
    <row r="75" spans="1:4" ht="15.75">
      <c r="A75" s="9" t="s">
        <v>14</v>
      </c>
      <c r="B75" s="10">
        <f>SUM(B74,B72,B68)</f>
        <v>516</v>
      </c>
      <c r="C75" s="9" t="s">
        <v>15</v>
      </c>
      <c r="D75" s="10">
        <f>SUM(D68,D72,D74)</f>
        <v>28466</v>
      </c>
    </row>
    <row r="76" spans="1:4" ht="15.75">
      <c r="A76" s="20"/>
      <c r="B76" s="19"/>
      <c r="C76" s="20"/>
      <c r="D76" s="19"/>
    </row>
    <row r="77" spans="1:4" ht="15.75">
      <c r="A77" s="13" t="s">
        <v>48</v>
      </c>
      <c r="B77" s="19"/>
      <c r="C77" s="20"/>
      <c r="D77" s="19"/>
    </row>
    <row r="78" spans="1:4" ht="15.75">
      <c r="A78" s="5" t="s">
        <v>0</v>
      </c>
      <c r="B78" s="26" t="s">
        <v>41</v>
      </c>
      <c r="C78" s="5" t="s">
        <v>1</v>
      </c>
      <c r="D78" s="26" t="s">
        <v>41</v>
      </c>
    </row>
    <row r="79" spans="1:4" ht="15.75">
      <c r="A79" s="34" t="s">
        <v>54</v>
      </c>
      <c r="B79" s="35">
        <v>0</v>
      </c>
      <c r="C79" s="6" t="s">
        <v>3</v>
      </c>
      <c r="D79" s="7">
        <v>2297</v>
      </c>
    </row>
    <row r="80" spans="1:4" ht="15.75">
      <c r="A80" s="34" t="s">
        <v>55</v>
      </c>
      <c r="B80" s="34">
        <v>1453</v>
      </c>
      <c r="C80" s="6" t="s">
        <v>4</v>
      </c>
      <c r="D80" s="7">
        <v>620</v>
      </c>
    </row>
    <row r="81" spans="1:4" ht="15.75">
      <c r="A81" s="34" t="s">
        <v>57</v>
      </c>
      <c r="B81" s="34">
        <v>0</v>
      </c>
      <c r="C81" s="6" t="s">
        <v>5</v>
      </c>
      <c r="D81" s="7">
        <v>5575</v>
      </c>
    </row>
    <row r="82" spans="1:4" ht="15.75">
      <c r="A82" s="34" t="s">
        <v>58</v>
      </c>
      <c r="B82" s="34">
        <v>0</v>
      </c>
      <c r="C82" s="6" t="s">
        <v>6</v>
      </c>
      <c r="D82" s="7">
        <v>0</v>
      </c>
    </row>
    <row r="83" spans="1:4" ht="15.75">
      <c r="A83" s="34" t="s">
        <v>59</v>
      </c>
      <c r="B83" s="34">
        <v>0</v>
      </c>
      <c r="C83" s="34"/>
      <c r="D83" s="34"/>
    </row>
    <row r="84" spans="1:4" ht="15.75">
      <c r="A84" s="34" t="s">
        <v>56</v>
      </c>
      <c r="B84" s="34">
        <v>0</v>
      </c>
      <c r="C84" s="34"/>
      <c r="D84" s="34"/>
    </row>
    <row r="85" spans="1:4" ht="15.75">
      <c r="A85" s="34" t="s">
        <v>60</v>
      </c>
      <c r="B85" s="34">
        <v>0</v>
      </c>
      <c r="C85" s="34"/>
      <c r="D85" s="34"/>
    </row>
    <row r="86" spans="1:4" ht="15.75">
      <c r="A86" s="9" t="s">
        <v>2</v>
      </c>
      <c r="B86" s="10">
        <f>SUM(B79:B85)</f>
        <v>1453</v>
      </c>
      <c r="C86" s="11" t="s">
        <v>18</v>
      </c>
      <c r="D86" s="10">
        <f>SUM(D79:D85)</f>
        <v>8492</v>
      </c>
    </row>
    <row r="87" spans="1:4" ht="15.75">
      <c r="A87" s="34" t="s">
        <v>19</v>
      </c>
      <c r="B87" s="34">
        <v>0</v>
      </c>
      <c r="C87" s="34" t="s">
        <v>65</v>
      </c>
      <c r="D87" s="34">
        <v>0</v>
      </c>
    </row>
    <row r="88" spans="1:4" ht="15.75">
      <c r="A88" s="34" t="s">
        <v>62</v>
      </c>
      <c r="B88" s="34">
        <v>0</v>
      </c>
      <c r="C88" s="34" t="s">
        <v>66</v>
      </c>
      <c r="D88" s="34">
        <v>0</v>
      </c>
    </row>
    <row r="89" spans="1:4" ht="15.75">
      <c r="A89" s="34" t="s">
        <v>61</v>
      </c>
      <c r="B89" s="34">
        <v>0</v>
      </c>
      <c r="C89" s="34"/>
      <c r="D89" s="34"/>
    </row>
    <row r="90" spans="1:4" ht="15.75">
      <c r="A90" s="11" t="s">
        <v>19</v>
      </c>
      <c r="B90" s="10">
        <f>SUM(B87:B89)</f>
        <v>0</v>
      </c>
      <c r="C90" s="11" t="s">
        <v>7</v>
      </c>
      <c r="D90" s="10">
        <f>SUM(D87:D89)</f>
        <v>0</v>
      </c>
    </row>
    <row r="91" spans="1:4" ht="15.75">
      <c r="A91" s="6" t="s">
        <v>29</v>
      </c>
      <c r="B91" s="34">
        <v>0</v>
      </c>
      <c r="C91" s="34" t="s">
        <v>64</v>
      </c>
      <c r="D91" s="34">
        <v>0</v>
      </c>
    </row>
    <row r="92" spans="1:4" ht="15.75">
      <c r="A92" s="9" t="s">
        <v>24</v>
      </c>
      <c r="B92" s="10">
        <f>SUM(B91)</f>
        <v>0</v>
      </c>
      <c r="C92" s="9" t="s">
        <v>25</v>
      </c>
      <c r="D92" s="10">
        <f>SUM(D91)</f>
        <v>0</v>
      </c>
    </row>
    <row r="93" spans="1:4" ht="15.75">
      <c r="A93" s="9" t="s">
        <v>14</v>
      </c>
      <c r="B93" s="10">
        <f>SUM(B92,B90,B86)</f>
        <v>1453</v>
      </c>
      <c r="C93" s="9" t="s">
        <v>15</v>
      </c>
      <c r="D93" s="10">
        <f>SUM(D86,D90,D92)</f>
        <v>8492</v>
      </c>
    </row>
    <row r="94" spans="1:4" ht="15.75">
      <c r="A94" s="18"/>
      <c r="B94" s="19"/>
      <c r="C94" s="20"/>
      <c r="D94" s="19"/>
    </row>
    <row r="95" spans="1:4" ht="15.75">
      <c r="A95" s="13" t="s">
        <v>49</v>
      </c>
      <c r="B95" s="21"/>
      <c r="C95" s="22"/>
      <c r="D95" s="21"/>
    </row>
    <row r="96" spans="1:4" ht="15.75">
      <c r="A96" s="5" t="s">
        <v>0</v>
      </c>
      <c r="B96" s="26" t="s">
        <v>41</v>
      </c>
      <c r="C96" s="5" t="s">
        <v>1</v>
      </c>
      <c r="D96" s="26" t="s">
        <v>41</v>
      </c>
    </row>
    <row r="97" spans="1:4" ht="15.75">
      <c r="A97" s="34" t="s">
        <v>54</v>
      </c>
      <c r="B97" s="35">
        <v>0</v>
      </c>
      <c r="C97" s="6" t="s">
        <v>3</v>
      </c>
      <c r="D97" s="7">
        <v>22866</v>
      </c>
    </row>
    <row r="98" spans="1:4" ht="15.75">
      <c r="A98" s="34" t="s">
        <v>55</v>
      </c>
      <c r="B98" s="34">
        <v>14796</v>
      </c>
      <c r="C98" s="6" t="s">
        <v>4</v>
      </c>
      <c r="D98" s="7">
        <v>6377</v>
      </c>
    </row>
    <row r="99" spans="1:4" ht="15.75">
      <c r="A99" s="34" t="s">
        <v>57</v>
      </c>
      <c r="B99" s="34">
        <v>0</v>
      </c>
      <c r="C99" s="6" t="s">
        <v>5</v>
      </c>
      <c r="D99" s="7">
        <v>43634</v>
      </c>
    </row>
    <row r="100" spans="1:4" ht="15.75">
      <c r="A100" s="34" t="s">
        <v>58</v>
      </c>
      <c r="B100" s="34">
        <v>10150</v>
      </c>
      <c r="C100" s="6" t="s">
        <v>6</v>
      </c>
      <c r="D100" s="7">
        <v>5572</v>
      </c>
    </row>
    <row r="101" spans="1:4" ht="15.75">
      <c r="A101" s="34" t="s">
        <v>59</v>
      </c>
      <c r="B101" s="34">
        <v>0</v>
      </c>
      <c r="C101" s="34"/>
      <c r="D101" s="34"/>
    </row>
    <row r="102" spans="1:4" ht="15.75">
      <c r="A102" s="34" t="s">
        <v>56</v>
      </c>
      <c r="B102" s="34">
        <v>0</v>
      </c>
      <c r="C102" s="34"/>
      <c r="D102" s="34"/>
    </row>
    <row r="103" spans="1:4" ht="15.75">
      <c r="A103" s="34" t="s">
        <v>60</v>
      </c>
      <c r="B103" s="34">
        <v>1659</v>
      </c>
      <c r="C103" s="34"/>
      <c r="D103" s="34"/>
    </row>
    <row r="104" spans="1:4" ht="15.75">
      <c r="A104" s="9" t="s">
        <v>2</v>
      </c>
      <c r="B104" s="10">
        <f>SUM(B97:B103)</f>
        <v>26605</v>
      </c>
      <c r="C104" s="11" t="s">
        <v>18</v>
      </c>
      <c r="D104" s="10">
        <f>SUM(D97:D103)</f>
        <v>78449</v>
      </c>
    </row>
    <row r="105" spans="1:4" ht="15.75">
      <c r="A105" s="34" t="s">
        <v>19</v>
      </c>
      <c r="B105" s="34">
        <v>0</v>
      </c>
      <c r="C105" s="34" t="s">
        <v>65</v>
      </c>
      <c r="D105" s="34">
        <v>0</v>
      </c>
    </row>
    <row r="106" spans="1:6" s="13" customFormat="1" ht="15.75">
      <c r="A106" s="34" t="s">
        <v>62</v>
      </c>
      <c r="B106" s="34">
        <v>155</v>
      </c>
      <c r="C106" s="34" t="s">
        <v>66</v>
      </c>
      <c r="D106" s="34">
        <v>0</v>
      </c>
      <c r="E106" s="33"/>
      <c r="F106" s="23"/>
    </row>
    <row r="107" spans="1:6" s="13" customFormat="1" ht="15.75">
      <c r="A107" s="34" t="s">
        <v>61</v>
      </c>
      <c r="B107" s="34">
        <v>0</v>
      </c>
      <c r="C107" s="34"/>
      <c r="D107" s="34"/>
      <c r="E107" s="33"/>
      <c r="F107" s="23"/>
    </row>
    <row r="108" spans="1:6" s="13" customFormat="1" ht="15.75">
      <c r="A108" s="11" t="s">
        <v>19</v>
      </c>
      <c r="B108" s="10">
        <f>SUM(B105:B107)</f>
        <v>155</v>
      </c>
      <c r="C108" s="11" t="s">
        <v>7</v>
      </c>
      <c r="D108" s="10">
        <f>SUM(D105:D107)</f>
        <v>0</v>
      </c>
      <c r="E108" s="33"/>
      <c r="F108" s="23"/>
    </row>
    <row r="109" spans="1:6" s="13" customFormat="1" ht="15.75">
      <c r="A109" s="6" t="s">
        <v>29</v>
      </c>
      <c r="B109" s="34">
        <v>0</v>
      </c>
      <c r="C109" s="34" t="s">
        <v>64</v>
      </c>
      <c r="D109" s="34">
        <v>0</v>
      </c>
      <c r="E109" s="33"/>
      <c r="F109" s="23"/>
    </row>
    <row r="110" spans="1:6" s="13" customFormat="1" ht="15.75">
      <c r="A110" s="9" t="s">
        <v>24</v>
      </c>
      <c r="B110" s="10">
        <f>SUM(B109)</f>
        <v>0</v>
      </c>
      <c r="C110" s="9" t="s">
        <v>25</v>
      </c>
      <c r="D110" s="10">
        <f>SUM(D109)</f>
        <v>0</v>
      </c>
      <c r="E110" s="33"/>
      <c r="F110" s="23"/>
    </row>
    <row r="111" spans="1:6" s="13" customFormat="1" ht="15.75">
      <c r="A111" s="9" t="s">
        <v>14</v>
      </c>
      <c r="B111" s="10">
        <f>SUM(B110,B108,B104)</f>
        <v>26760</v>
      </c>
      <c r="C111" s="9" t="s">
        <v>15</v>
      </c>
      <c r="D111" s="10">
        <f>SUM(D104,D108,D110)</f>
        <v>78449</v>
      </c>
      <c r="E111" s="33"/>
      <c r="F111" s="23"/>
    </row>
    <row r="112" spans="1:6" s="13" customFormat="1" ht="15.75">
      <c r="A112" s="12"/>
      <c r="B112" s="21"/>
      <c r="C112" s="12"/>
      <c r="D112" s="21"/>
      <c r="E112" s="33"/>
      <c r="F112" s="23"/>
    </row>
    <row r="113" spans="1:6" s="13" customFormat="1" ht="15.75">
      <c r="A113" s="12"/>
      <c r="B113" s="21"/>
      <c r="C113" s="12"/>
      <c r="D113" s="21"/>
      <c r="E113" s="33"/>
      <c r="F113" s="23"/>
    </row>
    <row r="114" spans="1:6" s="13" customFormat="1" ht="15.75">
      <c r="A114" s="12"/>
      <c r="B114" s="21"/>
      <c r="C114" s="12"/>
      <c r="D114" s="21"/>
      <c r="E114" s="33"/>
      <c r="F114" s="23"/>
    </row>
    <row r="116" ht="15.75">
      <c r="A116" s="13" t="s">
        <v>53</v>
      </c>
    </row>
    <row r="117" spans="1:4" ht="15.75">
      <c r="A117" s="5" t="s">
        <v>0</v>
      </c>
      <c r="B117" s="26" t="s">
        <v>41</v>
      </c>
      <c r="C117" s="5" t="s">
        <v>1</v>
      </c>
      <c r="D117" s="26" t="s">
        <v>41</v>
      </c>
    </row>
    <row r="118" spans="1:4" ht="15.75">
      <c r="A118" s="34" t="s">
        <v>54</v>
      </c>
      <c r="B118" s="35">
        <f>SUM(B7,B25,B43,B61,B79,B97)</f>
        <v>1900</v>
      </c>
      <c r="C118" s="6" t="s">
        <v>3</v>
      </c>
      <c r="D118" s="34">
        <f>SUM(D7,D25,D43,D61,D79,D97)</f>
        <v>161989</v>
      </c>
    </row>
    <row r="119" spans="1:4" ht="15.75">
      <c r="A119" s="34" t="s">
        <v>55</v>
      </c>
      <c r="B119" s="35">
        <f aca="true" t="shared" si="0" ref="B119:B124">SUM(B8,B26,B44,B62,B80,B98)</f>
        <v>43661</v>
      </c>
      <c r="C119" s="6" t="s">
        <v>4</v>
      </c>
      <c r="D119" s="34">
        <f>SUM(D8,D26,D44,D62,D80,D98)</f>
        <v>42403</v>
      </c>
    </row>
    <row r="120" spans="1:4" ht="15.75">
      <c r="A120" s="34" t="s">
        <v>57</v>
      </c>
      <c r="B120" s="35">
        <f t="shared" si="0"/>
        <v>62063</v>
      </c>
      <c r="C120" s="6" t="s">
        <v>5</v>
      </c>
      <c r="D120" s="34">
        <f>SUM(D9,D27,D45,D63,D81,D99)</f>
        <v>128120</v>
      </c>
    </row>
    <row r="121" spans="1:4" ht="15.75">
      <c r="A121" s="34" t="s">
        <v>58</v>
      </c>
      <c r="B121" s="35">
        <f t="shared" si="0"/>
        <v>98360</v>
      </c>
      <c r="C121" s="6" t="s">
        <v>6</v>
      </c>
      <c r="D121" s="34">
        <f>SUM(D10,D28,D46,D64,D82,D100)</f>
        <v>9868</v>
      </c>
    </row>
    <row r="122" spans="1:4" ht="15.75">
      <c r="A122" s="34" t="s">
        <v>59</v>
      </c>
      <c r="B122" s="35">
        <f t="shared" si="0"/>
        <v>180</v>
      </c>
      <c r="C122" s="34"/>
      <c r="D122" s="34"/>
    </row>
    <row r="123" spans="1:4" ht="15.75">
      <c r="A123" s="34" t="s">
        <v>56</v>
      </c>
      <c r="B123" s="35">
        <f t="shared" si="0"/>
        <v>102301</v>
      </c>
      <c r="C123" s="34"/>
      <c r="D123" s="34"/>
    </row>
    <row r="124" spans="1:4" ht="15.75">
      <c r="A124" s="34" t="s">
        <v>60</v>
      </c>
      <c r="B124" s="35">
        <f t="shared" si="0"/>
        <v>1659</v>
      </c>
      <c r="C124" s="34"/>
      <c r="D124" s="34"/>
    </row>
    <row r="125" spans="1:4" ht="15.75">
      <c r="A125" s="9" t="s">
        <v>2</v>
      </c>
      <c r="B125" s="10">
        <f>SUM(B118:B124)</f>
        <v>310124</v>
      </c>
      <c r="C125" s="11" t="s">
        <v>18</v>
      </c>
      <c r="D125" s="10">
        <f>SUM(D118:D124)</f>
        <v>342380</v>
      </c>
    </row>
    <row r="126" spans="1:4" ht="15.75">
      <c r="A126" s="34" t="s">
        <v>19</v>
      </c>
      <c r="B126" s="34">
        <f>SUM(B15,B33,B51,B69,B87,B105)</f>
        <v>20722</v>
      </c>
      <c r="C126" s="34" t="s">
        <v>65</v>
      </c>
      <c r="D126" s="34">
        <f>SUM(D15,D33,D51,D69,D87,D105)</f>
        <v>3368</v>
      </c>
    </row>
    <row r="127" spans="1:4" ht="15.75">
      <c r="A127" s="34" t="s">
        <v>62</v>
      </c>
      <c r="B127" s="34">
        <f>SUM(B16,B34,B52,B70,B88,B106)</f>
        <v>10710</v>
      </c>
      <c r="C127" s="34" t="s">
        <v>66</v>
      </c>
      <c r="D127" s="34">
        <f>SUM(D16,D34,D52,D70,D88,D106)</f>
        <v>4022</v>
      </c>
    </row>
    <row r="128" spans="1:4" ht="15.75">
      <c r="A128" s="34" t="s">
        <v>61</v>
      </c>
      <c r="B128" s="34">
        <f>SUM(B17,B35,B53,B71,B89,B107)</f>
        <v>2852</v>
      </c>
      <c r="C128" s="34"/>
      <c r="D128" s="34"/>
    </row>
    <row r="129" spans="1:4" ht="15.75">
      <c r="A129" s="11" t="s">
        <v>19</v>
      </c>
      <c r="B129" s="10">
        <f>SUM(B126:B128)</f>
        <v>34284</v>
      </c>
      <c r="C129" s="11" t="s">
        <v>7</v>
      </c>
      <c r="D129" s="10">
        <f>SUM(D126:D128)</f>
        <v>7390</v>
      </c>
    </row>
    <row r="130" spans="1:4" ht="15.75">
      <c r="A130" s="6" t="s">
        <v>29</v>
      </c>
      <c r="B130" s="34">
        <f>SUM(B19,B37,B55,B73,B91,B109)</f>
        <v>32256</v>
      </c>
      <c r="C130" s="34" t="s">
        <v>64</v>
      </c>
      <c r="D130" s="34">
        <f>SUM(D19,D37,D55,D73,D91,D109)</f>
        <v>26894</v>
      </c>
    </row>
    <row r="131" spans="1:4" ht="15.75">
      <c r="A131" s="9" t="s">
        <v>24</v>
      </c>
      <c r="B131" s="10">
        <f>SUM(B130)</f>
        <v>32256</v>
      </c>
      <c r="C131" s="9" t="s">
        <v>25</v>
      </c>
      <c r="D131" s="10">
        <f>SUM(D130)</f>
        <v>26894</v>
      </c>
    </row>
    <row r="132" spans="1:4" ht="15.75">
      <c r="A132" s="9" t="s">
        <v>14</v>
      </c>
      <c r="B132" s="10">
        <f>SUM(B131,B129,B125)</f>
        <v>376664</v>
      </c>
      <c r="C132" s="9" t="s">
        <v>15</v>
      </c>
      <c r="D132" s="10">
        <f>SUM(D125,D129,D131)</f>
        <v>376664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0.57421875" style="4" customWidth="1"/>
    <col min="2" max="2" width="16.28125" style="4" customWidth="1"/>
    <col min="3" max="3" width="50.57421875" style="4" customWidth="1"/>
    <col min="4" max="4" width="16.28125" style="4" customWidth="1"/>
    <col min="6" max="6" width="15.7109375" style="15" customWidth="1"/>
    <col min="7" max="16384" width="9.140625" style="4" customWidth="1"/>
  </cols>
  <sheetData>
    <row r="1" ht="15.75">
      <c r="D1" s="17" t="s">
        <v>21</v>
      </c>
    </row>
    <row r="2" ht="15.75">
      <c r="B2" s="3" t="s">
        <v>20</v>
      </c>
    </row>
    <row r="3" ht="15.75">
      <c r="B3" s="3" t="s">
        <v>40</v>
      </c>
    </row>
    <row r="4" ht="15.75">
      <c r="B4" s="3"/>
    </row>
    <row r="5" spans="1:2" ht="15.75">
      <c r="A5" s="13" t="s">
        <v>44</v>
      </c>
      <c r="B5" s="3"/>
    </row>
    <row r="6" spans="1:4" ht="15.75">
      <c r="A6" s="5" t="s">
        <v>0</v>
      </c>
      <c r="B6" s="26" t="s">
        <v>41</v>
      </c>
      <c r="C6" s="5" t="s">
        <v>1</v>
      </c>
      <c r="D6" s="26" t="s">
        <v>41</v>
      </c>
    </row>
    <row r="7" spans="1:4" ht="15.75">
      <c r="A7" s="6" t="s">
        <v>42</v>
      </c>
      <c r="B7" s="7">
        <v>1900</v>
      </c>
      <c r="C7" s="6" t="s">
        <v>3</v>
      </c>
      <c r="D7" s="7">
        <v>38876</v>
      </c>
    </row>
    <row r="8" spans="1:4" ht="15.75">
      <c r="A8" s="6" t="s">
        <v>43</v>
      </c>
      <c r="B8" s="7">
        <v>216</v>
      </c>
      <c r="C8" s="6" t="s">
        <v>4</v>
      </c>
      <c r="D8" s="7">
        <v>9726</v>
      </c>
    </row>
    <row r="9" spans="1:4" ht="15.75">
      <c r="A9" s="6" t="s">
        <v>50</v>
      </c>
      <c r="B9" s="7">
        <v>110</v>
      </c>
      <c r="C9" s="6" t="s">
        <v>5</v>
      </c>
      <c r="D9" s="7">
        <v>12858</v>
      </c>
    </row>
    <row r="10" spans="1:4" ht="15.75">
      <c r="A10" s="6"/>
      <c r="B10" s="7"/>
      <c r="C10" s="6" t="s">
        <v>6</v>
      </c>
      <c r="D10" s="7">
        <v>860</v>
      </c>
    </row>
    <row r="11" spans="1:4" ht="15.75">
      <c r="A11" s="9" t="s">
        <v>2</v>
      </c>
      <c r="B11" s="10">
        <f>SUM(B7:B10)</f>
        <v>2226</v>
      </c>
      <c r="C11" s="11" t="s">
        <v>18</v>
      </c>
      <c r="D11" s="10">
        <f>SUM(D7:D10)</f>
        <v>62320</v>
      </c>
    </row>
    <row r="12" spans="1:4" ht="15.75">
      <c r="A12" s="1"/>
      <c r="B12" s="2">
        <v>0</v>
      </c>
      <c r="C12" s="6"/>
      <c r="D12" s="7">
        <v>0</v>
      </c>
    </row>
    <row r="13" spans="1:4" ht="15.75">
      <c r="A13" s="11" t="s">
        <v>19</v>
      </c>
      <c r="B13" s="10">
        <f>SUM(B12)</f>
        <v>0</v>
      </c>
      <c r="C13" s="11" t="s">
        <v>7</v>
      </c>
      <c r="D13" s="10">
        <f>SUM(D12)</f>
        <v>0</v>
      </c>
    </row>
    <row r="14" spans="1:4" ht="15.75">
      <c r="A14" s="11" t="s">
        <v>14</v>
      </c>
      <c r="B14" s="10">
        <f>SUM(B13,B11)</f>
        <v>2226</v>
      </c>
      <c r="C14" s="11" t="s">
        <v>15</v>
      </c>
      <c r="D14" s="10">
        <f>SUM(D13,D11)</f>
        <v>62320</v>
      </c>
    </row>
    <row r="15" spans="1:4" ht="15.75">
      <c r="A15" s="30" t="s">
        <v>30</v>
      </c>
      <c r="B15" s="2">
        <v>0</v>
      </c>
      <c r="C15" s="30" t="s">
        <v>31</v>
      </c>
      <c r="D15" s="2">
        <v>0</v>
      </c>
    </row>
    <row r="16" spans="1:4" ht="15.75">
      <c r="A16" s="11" t="s">
        <v>32</v>
      </c>
      <c r="B16" s="10">
        <f>SUM(B14:B15)</f>
        <v>2226</v>
      </c>
      <c r="C16" s="11" t="s">
        <v>32</v>
      </c>
      <c r="D16" s="10">
        <f>SUM(D14:D15)</f>
        <v>62320</v>
      </c>
    </row>
    <row r="17" spans="1:4" ht="15.75">
      <c r="A17" s="12"/>
      <c r="B17" s="21"/>
      <c r="C17" s="22"/>
      <c r="D17" s="21"/>
    </row>
    <row r="18" spans="1:9" ht="15.75">
      <c r="A18" s="13" t="s">
        <v>45</v>
      </c>
      <c r="F18" s="16"/>
      <c r="G18" s="14"/>
      <c r="H18" s="14"/>
      <c r="I18" s="14"/>
    </row>
    <row r="19" spans="1:9" ht="19.5" customHeight="1">
      <c r="A19" s="5" t="s">
        <v>0</v>
      </c>
      <c r="B19" s="26" t="s">
        <v>41</v>
      </c>
      <c r="C19" s="5" t="s">
        <v>1</v>
      </c>
      <c r="D19" s="26" t="s">
        <v>41</v>
      </c>
      <c r="F19" s="27"/>
      <c r="G19" s="14"/>
      <c r="H19" s="14"/>
      <c r="I19" s="14"/>
    </row>
    <row r="20" spans="1:9" ht="15.75" customHeight="1">
      <c r="A20" s="6" t="s">
        <v>16</v>
      </c>
      <c r="B20" s="7">
        <v>24100</v>
      </c>
      <c r="C20" s="6" t="s">
        <v>3</v>
      </c>
      <c r="D20" s="7">
        <v>13121</v>
      </c>
      <c r="F20" s="19"/>
      <c r="G20" s="14"/>
      <c r="H20" s="14"/>
      <c r="I20" s="14"/>
    </row>
    <row r="21" spans="1:9" ht="15.75">
      <c r="A21" s="6" t="s">
        <v>17</v>
      </c>
      <c r="B21" s="7">
        <v>37843</v>
      </c>
      <c r="C21" s="6" t="s">
        <v>4</v>
      </c>
      <c r="D21" s="7">
        <v>3016</v>
      </c>
      <c r="F21" s="19"/>
      <c r="G21" s="14"/>
      <c r="H21" s="14"/>
      <c r="I21" s="14"/>
    </row>
    <row r="22" spans="1:9" ht="16.5" customHeight="1">
      <c r="A22" s="6" t="s">
        <v>22</v>
      </c>
      <c r="B22" s="7">
        <v>102301</v>
      </c>
      <c r="C22" s="6" t="s">
        <v>5</v>
      </c>
      <c r="D22" s="7">
        <v>17087</v>
      </c>
      <c r="F22" s="19"/>
      <c r="G22" s="14"/>
      <c r="H22" s="14"/>
      <c r="I22" s="14"/>
    </row>
    <row r="23" spans="1:9" ht="16.5" customHeight="1">
      <c r="A23" s="6" t="s">
        <v>10</v>
      </c>
      <c r="B23" s="7">
        <v>53936</v>
      </c>
      <c r="C23" s="6" t="s">
        <v>6</v>
      </c>
      <c r="D23" s="7">
        <v>1936</v>
      </c>
      <c r="F23" s="19"/>
      <c r="G23" s="14"/>
      <c r="H23" s="14"/>
      <c r="I23" s="14"/>
    </row>
    <row r="24" spans="1:9" ht="16.5" customHeight="1">
      <c r="A24" s="6" t="s">
        <v>11</v>
      </c>
      <c r="B24" s="7">
        <v>9780</v>
      </c>
      <c r="C24" s="6"/>
      <c r="D24" s="7"/>
      <c r="F24" s="19"/>
      <c r="G24" s="14"/>
      <c r="H24" s="14"/>
      <c r="I24" s="14"/>
    </row>
    <row r="25" spans="1:9" ht="16.5" customHeight="1">
      <c r="A25" s="6" t="s">
        <v>12</v>
      </c>
      <c r="B25" s="7">
        <v>180</v>
      </c>
      <c r="C25" s="6"/>
      <c r="D25" s="7"/>
      <c r="F25" s="19"/>
      <c r="G25" s="14"/>
      <c r="H25" s="14"/>
      <c r="I25" s="14"/>
    </row>
    <row r="26" spans="1:9" ht="16.5" customHeight="1">
      <c r="A26" s="6" t="s">
        <v>13</v>
      </c>
      <c r="B26" s="7">
        <v>120</v>
      </c>
      <c r="C26" s="6"/>
      <c r="D26" s="7"/>
      <c r="F26" s="19"/>
      <c r="G26" s="14"/>
      <c r="H26" s="14"/>
      <c r="I26" s="14"/>
    </row>
    <row r="27" spans="1:9" ht="16.5" customHeight="1">
      <c r="A27" s="6" t="s">
        <v>27</v>
      </c>
      <c r="B27" s="7">
        <v>0</v>
      </c>
      <c r="C27" s="8"/>
      <c r="D27" s="7"/>
      <c r="F27" s="19"/>
      <c r="G27" s="14"/>
      <c r="H27" s="14"/>
      <c r="I27" s="14"/>
    </row>
    <row r="28" spans="1:9" ht="16.5" customHeight="1">
      <c r="A28" s="6" t="s">
        <v>23</v>
      </c>
      <c r="B28" s="7">
        <v>22466</v>
      </c>
      <c r="C28" s="8"/>
      <c r="D28" s="7"/>
      <c r="F28" s="19"/>
      <c r="G28" s="14"/>
      <c r="H28" s="14"/>
      <c r="I28" s="14"/>
    </row>
    <row r="29" spans="1:9" ht="16.5" customHeight="1">
      <c r="A29" s="9" t="s">
        <v>2</v>
      </c>
      <c r="B29" s="10">
        <f>SUM(B20:B28)</f>
        <v>250726</v>
      </c>
      <c r="C29" s="11" t="s">
        <v>18</v>
      </c>
      <c r="D29" s="10">
        <f>SUM(D20:D28)</f>
        <v>35160</v>
      </c>
      <c r="F29" s="21"/>
      <c r="G29" s="14"/>
      <c r="H29" s="14"/>
      <c r="I29" s="14"/>
    </row>
    <row r="30" spans="1:9" ht="16.5" customHeight="1">
      <c r="A30" s="1" t="s">
        <v>34</v>
      </c>
      <c r="B30" s="7">
        <v>10500</v>
      </c>
      <c r="C30" s="6" t="s">
        <v>7</v>
      </c>
      <c r="D30" s="7">
        <v>3368</v>
      </c>
      <c r="F30" s="19"/>
      <c r="G30" s="14"/>
      <c r="H30" s="14"/>
      <c r="I30" s="14"/>
    </row>
    <row r="31" spans="1:9" ht="16.5" customHeight="1">
      <c r="A31" s="1" t="s">
        <v>35</v>
      </c>
      <c r="B31" s="7">
        <v>200</v>
      </c>
      <c r="C31" s="6" t="s">
        <v>9</v>
      </c>
      <c r="D31" s="7">
        <v>2174</v>
      </c>
      <c r="F31" s="19"/>
      <c r="G31" s="14"/>
      <c r="H31" s="14"/>
      <c r="I31" s="14"/>
    </row>
    <row r="32" spans="1:9" ht="16.5" customHeight="1">
      <c r="A32" s="1" t="s">
        <v>36</v>
      </c>
      <c r="B32" s="2">
        <v>55</v>
      </c>
      <c r="C32" s="8" t="s">
        <v>26</v>
      </c>
      <c r="D32" s="7">
        <v>1418</v>
      </c>
      <c r="F32" s="19"/>
      <c r="G32" s="14"/>
      <c r="H32" s="14"/>
      <c r="I32" s="14"/>
    </row>
    <row r="33" spans="1:9" ht="16.5" customHeight="1">
      <c r="A33" s="1" t="s">
        <v>38</v>
      </c>
      <c r="B33" s="2">
        <v>20722</v>
      </c>
      <c r="C33" s="8" t="s">
        <v>39</v>
      </c>
      <c r="D33" s="7">
        <v>430</v>
      </c>
      <c r="F33" s="19"/>
      <c r="G33" s="14"/>
      <c r="H33" s="14"/>
      <c r="I33" s="14"/>
    </row>
    <row r="34" spans="1:9" ht="16.5" customHeight="1">
      <c r="A34" s="1" t="s">
        <v>63</v>
      </c>
      <c r="B34" s="2">
        <v>2652</v>
      </c>
      <c r="C34" s="8"/>
      <c r="D34" s="7"/>
      <c r="F34" s="19"/>
      <c r="G34" s="14"/>
      <c r="H34" s="14"/>
      <c r="I34" s="14"/>
    </row>
    <row r="35" spans="1:9" ht="15.75" customHeight="1">
      <c r="A35" s="11" t="s">
        <v>19</v>
      </c>
      <c r="B35" s="10">
        <f>SUM(B30:B34)</f>
        <v>34129</v>
      </c>
      <c r="C35" s="11" t="s">
        <v>7</v>
      </c>
      <c r="D35" s="10">
        <f>SUM(D30:D33)</f>
        <v>7390</v>
      </c>
      <c r="F35" s="21"/>
      <c r="G35" s="14"/>
      <c r="H35" s="14"/>
      <c r="I35" s="14"/>
    </row>
    <row r="36" spans="1:9" ht="15.75">
      <c r="A36" s="6" t="s">
        <v>29</v>
      </c>
      <c r="B36" s="7">
        <v>32256</v>
      </c>
      <c r="C36" s="6" t="s">
        <v>8</v>
      </c>
      <c r="D36" s="7">
        <v>12500</v>
      </c>
      <c r="F36" s="19"/>
      <c r="G36" s="14"/>
      <c r="H36" s="14"/>
      <c r="I36" s="14"/>
    </row>
    <row r="37" spans="1:9" ht="15.75">
      <c r="A37" s="6"/>
      <c r="B37" s="7"/>
      <c r="C37" s="8" t="s">
        <v>28</v>
      </c>
      <c r="D37" s="7">
        <v>11125</v>
      </c>
      <c r="F37" s="19"/>
      <c r="G37" s="14"/>
      <c r="H37" s="14"/>
      <c r="I37" s="14"/>
    </row>
    <row r="38" spans="1:9" ht="15.75">
      <c r="A38" s="6"/>
      <c r="B38" s="28"/>
      <c r="C38" s="29" t="s">
        <v>33</v>
      </c>
      <c r="D38" s="28">
        <v>3269</v>
      </c>
      <c r="F38" s="19"/>
      <c r="G38" s="14"/>
      <c r="H38" s="14"/>
      <c r="I38" s="14"/>
    </row>
    <row r="39" spans="1:9" ht="15.75">
      <c r="A39" s="9" t="s">
        <v>24</v>
      </c>
      <c r="B39" s="24">
        <f>SUM(B36:B38)</f>
        <v>32256</v>
      </c>
      <c r="C39" s="25" t="s">
        <v>25</v>
      </c>
      <c r="D39" s="24">
        <f>SUM(D36:D38)</f>
        <v>26894</v>
      </c>
      <c r="F39" s="21"/>
      <c r="G39" s="14"/>
      <c r="H39" s="14"/>
      <c r="I39" s="14"/>
    </row>
    <row r="40" spans="1:9" ht="15.75">
      <c r="A40" s="11" t="s">
        <v>14</v>
      </c>
      <c r="B40" s="10">
        <f>SUM(B39,B35,B29)</f>
        <v>317111</v>
      </c>
      <c r="C40" s="11" t="s">
        <v>15</v>
      </c>
      <c r="D40" s="10">
        <f>SUM(D39,D35,D29)</f>
        <v>69444</v>
      </c>
      <c r="F40" s="21"/>
      <c r="G40" s="14"/>
      <c r="H40" s="14"/>
      <c r="I40" s="14"/>
    </row>
    <row r="41" spans="1:9" ht="15.75">
      <c r="A41" s="30" t="s">
        <v>30</v>
      </c>
      <c r="B41" s="2">
        <v>0</v>
      </c>
      <c r="C41" s="30" t="s">
        <v>31</v>
      </c>
      <c r="D41" s="2">
        <v>0</v>
      </c>
      <c r="G41" s="14"/>
      <c r="H41" s="14"/>
      <c r="I41" s="14"/>
    </row>
    <row r="42" spans="1:9" ht="15.75">
      <c r="A42" s="11" t="s">
        <v>32</v>
      </c>
      <c r="B42" s="10">
        <f>SUM(B40:B41)</f>
        <v>317111</v>
      </c>
      <c r="C42" s="11" t="s">
        <v>32</v>
      </c>
      <c r="D42" s="10">
        <f>SUM(D40:D41)</f>
        <v>69444</v>
      </c>
      <c r="G42" s="14"/>
      <c r="H42" s="14"/>
      <c r="I42" s="14"/>
    </row>
    <row r="43" spans="7:9" ht="15.75">
      <c r="G43" s="14"/>
      <c r="H43" s="14"/>
      <c r="I43" s="14"/>
    </row>
    <row r="44" spans="1:2" ht="15.75">
      <c r="A44" s="13" t="s">
        <v>46</v>
      </c>
      <c r="B44" s="3"/>
    </row>
    <row r="45" spans="1:4" ht="15.75">
      <c r="A45" s="5" t="s">
        <v>0</v>
      </c>
      <c r="B45" s="26" t="s">
        <v>41</v>
      </c>
      <c r="C45" s="5" t="s">
        <v>1</v>
      </c>
      <c r="D45" s="26" t="s">
        <v>41</v>
      </c>
    </row>
    <row r="46" spans="1:4" ht="15.75">
      <c r="A46" s="6" t="s">
        <v>51</v>
      </c>
      <c r="B46" s="7">
        <v>27196</v>
      </c>
      <c r="C46" s="6" t="s">
        <v>3</v>
      </c>
      <c r="D46" s="7">
        <v>65906</v>
      </c>
    </row>
    <row r="47" spans="1:4" ht="15.75">
      <c r="A47" s="6" t="s">
        <v>52</v>
      </c>
      <c r="B47" s="7">
        <v>1402</v>
      </c>
      <c r="C47" s="6" t="s">
        <v>4</v>
      </c>
      <c r="D47" s="7">
        <v>17587</v>
      </c>
    </row>
    <row r="48" spans="1:4" ht="15.75">
      <c r="A48" s="6"/>
      <c r="B48" s="7"/>
      <c r="C48" s="6" t="s">
        <v>5</v>
      </c>
      <c r="D48" s="7">
        <v>44500</v>
      </c>
    </row>
    <row r="49" spans="1:4" ht="15.75">
      <c r="A49" s="6"/>
      <c r="B49" s="7"/>
      <c r="C49" s="6" t="s">
        <v>6</v>
      </c>
      <c r="D49" s="7">
        <v>1500</v>
      </c>
    </row>
    <row r="50" spans="1:4" ht="15.75">
      <c r="A50" s="9" t="s">
        <v>2</v>
      </c>
      <c r="B50" s="10">
        <f>SUM(B46:B49)</f>
        <v>28598</v>
      </c>
      <c r="C50" s="11" t="s">
        <v>18</v>
      </c>
      <c r="D50" s="10">
        <f>SUM(D46:D49)</f>
        <v>129493</v>
      </c>
    </row>
    <row r="51" spans="1:6" ht="15.75">
      <c r="A51" s="1"/>
      <c r="B51" s="2">
        <v>0</v>
      </c>
      <c r="C51" s="6"/>
      <c r="D51" s="7">
        <v>0</v>
      </c>
      <c r="E51" s="31"/>
      <c r="F51" s="27"/>
    </row>
    <row r="52" spans="1:6" ht="15.75">
      <c r="A52" s="11" t="s">
        <v>19</v>
      </c>
      <c r="B52" s="10">
        <f>SUM(B51)</f>
        <v>0</v>
      </c>
      <c r="C52" s="11" t="s">
        <v>7</v>
      </c>
      <c r="D52" s="10">
        <f>SUM(D51)</f>
        <v>0</v>
      </c>
      <c r="E52" s="20"/>
      <c r="F52" s="19"/>
    </row>
    <row r="53" spans="1:6" ht="15.75">
      <c r="A53" s="11" t="s">
        <v>14</v>
      </c>
      <c r="B53" s="10">
        <f>SUM(B52,B50)</f>
        <v>28598</v>
      </c>
      <c r="C53" s="11" t="s">
        <v>15</v>
      </c>
      <c r="D53" s="10">
        <f>SUM(D52,D50)</f>
        <v>129493</v>
      </c>
      <c r="E53" s="20"/>
      <c r="F53" s="19"/>
    </row>
    <row r="54" spans="1:6" ht="15.75">
      <c r="A54" s="30" t="s">
        <v>30</v>
      </c>
      <c r="B54" s="2">
        <v>0</v>
      </c>
      <c r="C54" s="30" t="s">
        <v>31</v>
      </c>
      <c r="D54" s="2">
        <v>0</v>
      </c>
      <c r="E54" s="20"/>
      <c r="F54" s="19"/>
    </row>
    <row r="55" spans="1:6" ht="15.75">
      <c r="A55" s="11" t="s">
        <v>32</v>
      </c>
      <c r="B55" s="10">
        <f>SUM(B53:B54)</f>
        <v>28598</v>
      </c>
      <c r="C55" s="11" t="s">
        <v>32</v>
      </c>
      <c r="D55" s="10">
        <f>SUM(D53:D54)</f>
        <v>129493</v>
      </c>
      <c r="E55" s="20"/>
      <c r="F55" s="19"/>
    </row>
    <row r="56" spans="2:6" ht="15.75">
      <c r="B56" s="32"/>
      <c r="C56" s="20"/>
      <c r="D56" s="19"/>
      <c r="E56" s="20"/>
      <c r="F56" s="19"/>
    </row>
    <row r="57" spans="1:2" ht="15.75">
      <c r="A57" s="13" t="s">
        <v>47</v>
      </c>
      <c r="B57" s="3"/>
    </row>
    <row r="58" spans="1:4" ht="15.75">
      <c r="A58" s="5" t="s">
        <v>0</v>
      </c>
      <c r="B58" s="26" t="s">
        <v>41</v>
      </c>
      <c r="C58" s="5" t="s">
        <v>1</v>
      </c>
      <c r="D58" s="26" t="s">
        <v>41</v>
      </c>
    </row>
    <row r="59" spans="1:4" ht="15.75">
      <c r="A59" s="6" t="s">
        <v>51</v>
      </c>
      <c r="B59" s="7">
        <v>0</v>
      </c>
      <c r="C59" s="6" t="s">
        <v>3</v>
      </c>
      <c r="D59" s="7">
        <v>18923</v>
      </c>
    </row>
    <row r="60" spans="1:4" ht="15.75">
      <c r="A60" s="6" t="s">
        <v>52</v>
      </c>
      <c r="B60" s="7">
        <v>516</v>
      </c>
      <c r="C60" s="6" t="s">
        <v>4</v>
      </c>
      <c r="D60" s="7">
        <v>5077</v>
      </c>
    </row>
    <row r="61" spans="1:4" ht="15.75">
      <c r="A61" s="6"/>
      <c r="B61" s="7"/>
      <c r="C61" s="6" t="s">
        <v>5</v>
      </c>
      <c r="D61" s="7">
        <v>4466</v>
      </c>
    </row>
    <row r="62" spans="1:4" ht="15.75">
      <c r="A62" s="6"/>
      <c r="B62" s="7"/>
      <c r="C62" s="6" t="s">
        <v>6</v>
      </c>
      <c r="D62" s="7">
        <v>0</v>
      </c>
    </row>
    <row r="63" spans="1:4" ht="15.75">
      <c r="A63" s="9" t="s">
        <v>2</v>
      </c>
      <c r="B63" s="10">
        <f>SUM(B59:B62)</f>
        <v>516</v>
      </c>
      <c r="C63" s="11" t="s">
        <v>18</v>
      </c>
      <c r="D63" s="10">
        <f>SUM(D59:D62)</f>
        <v>28466</v>
      </c>
    </row>
    <row r="64" spans="1:4" ht="15.75">
      <c r="A64" s="1"/>
      <c r="B64" s="2">
        <v>0</v>
      </c>
      <c r="C64" s="6"/>
      <c r="D64" s="7">
        <v>0</v>
      </c>
    </row>
    <row r="65" spans="1:4" ht="15.75">
      <c r="A65" s="11" t="s">
        <v>19</v>
      </c>
      <c r="B65" s="10">
        <f>SUM(B64)</f>
        <v>0</v>
      </c>
      <c r="C65" s="11" t="s">
        <v>7</v>
      </c>
      <c r="D65" s="10">
        <f>SUM(D64)</f>
        <v>0</v>
      </c>
    </row>
    <row r="66" spans="1:4" ht="15.75">
      <c r="A66" s="11" t="s">
        <v>14</v>
      </c>
      <c r="B66" s="10">
        <f>SUM(B65,B63)</f>
        <v>516</v>
      </c>
      <c r="C66" s="11" t="s">
        <v>15</v>
      </c>
      <c r="D66" s="10">
        <f>SUM(D65,D63)</f>
        <v>28466</v>
      </c>
    </row>
    <row r="67" spans="1:4" ht="15.75">
      <c r="A67" s="30" t="s">
        <v>30</v>
      </c>
      <c r="B67" s="2">
        <v>0</v>
      </c>
      <c r="C67" s="30" t="s">
        <v>31</v>
      </c>
      <c r="D67" s="2">
        <v>0</v>
      </c>
    </row>
    <row r="68" spans="1:4" ht="15.75">
      <c r="A68" s="11" t="s">
        <v>32</v>
      </c>
      <c r="B68" s="10">
        <f>SUM(B66:B67)</f>
        <v>516</v>
      </c>
      <c r="C68" s="11" t="s">
        <v>32</v>
      </c>
      <c r="D68" s="10">
        <f>SUM(D66:D67)</f>
        <v>28466</v>
      </c>
    </row>
    <row r="69" spans="1:4" ht="15.75">
      <c r="A69" s="22"/>
      <c r="B69" s="21"/>
      <c r="C69" s="22"/>
      <c r="D69" s="21"/>
    </row>
    <row r="70" spans="1:4" ht="15.75">
      <c r="A70" s="22"/>
      <c r="B70" s="21"/>
      <c r="C70" s="22"/>
      <c r="D70" s="21"/>
    </row>
    <row r="72" spans="1:2" ht="15.75">
      <c r="A72" s="13" t="s">
        <v>48</v>
      </c>
      <c r="B72" s="3"/>
    </row>
    <row r="73" spans="1:4" ht="15.75">
      <c r="A73" s="5" t="s">
        <v>0</v>
      </c>
      <c r="B73" s="26" t="s">
        <v>41</v>
      </c>
      <c r="C73" s="5" t="s">
        <v>1</v>
      </c>
      <c r="D73" s="26" t="s">
        <v>41</v>
      </c>
    </row>
    <row r="74" spans="1:4" ht="15.75">
      <c r="A74" s="6" t="s">
        <v>51</v>
      </c>
      <c r="B74" s="7">
        <v>1453</v>
      </c>
      <c r="C74" s="6" t="s">
        <v>3</v>
      </c>
      <c r="D74" s="7">
        <v>2297</v>
      </c>
    </row>
    <row r="75" spans="1:4" ht="15.75">
      <c r="A75" s="6" t="s">
        <v>52</v>
      </c>
      <c r="B75" s="7">
        <v>0</v>
      </c>
      <c r="C75" s="6" t="s">
        <v>4</v>
      </c>
      <c r="D75" s="7">
        <v>620</v>
      </c>
    </row>
    <row r="76" spans="1:4" ht="15.75">
      <c r="A76" s="6"/>
      <c r="B76" s="7"/>
      <c r="C76" s="6" t="s">
        <v>5</v>
      </c>
      <c r="D76" s="7">
        <v>5575</v>
      </c>
    </row>
    <row r="77" spans="1:4" ht="15.75">
      <c r="A77" s="6"/>
      <c r="B77" s="7"/>
      <c r="C77" s="6" t="s">
        <v>6</v>
      </c>
      <c r="D77" s="7">
        <v>0</v>
      </c>
    </row>
    <row r="78" spans="1:4" ht="15.75">
      <c r="A78" s="9" t="s">
        <v>2</v>
      </c>
      <c r="B78" s="10">
        <f>SUM(B74:B77)</f>
        <v>1453</v>
      </c>
      <c r="C78" s="11" t="s">
        <v>18</v>
      </c>
      <c r="D78" s="10">
        <f>SUM(D74:D77)</f>
        <v>8492</v>
      </c>
    </row>
    <row r="79" spans="1:4" ht="15.75">
      <c r="A79" s="1"/>
      <c r="B79" s="2">
        <v>0</v>
      </c>
      <c r="C79" s="6"/>
      <c r="D79" s="7">
        <v>0</v>
      </c>
    </row>
    <row r="80" spans="1:4" ht="15.75">
      <c r="A80" s="11" t="s">
        <v>19</v>
      </c>
      <c r="B80" s="10">
        <f>SUM(B79)</f>
        <v>0</v>
      </c>
      <c r="C80" s="11" t="s">
        <v>7</v>
      </c>
      <c r="D80" s="10">
        <f>SUM(D79)</f>
        <v>0</v>
      </c>
    </row>
    <row r="81" spans="1:4" ht="15.75">
      <c r="A81" s="11" t="s">
        <v>14</v>
      </c>
      <c r="B81" s="10">
        <f>SUM(B80,B78)</f>
        <v>1453</v>
      </c>
      <c r="C81" s="11" t="s">
        <v>15</v>
      </c>
      <c r="D81" s="10">
        <f>SUM(D80,D78)</f>
        <v>8492</v>
      </c>
    </row>
    <row r="82" spans="1:4" ht="15.75">
      <c r="A82" s="30" t="s">
        <v>30</v>
      </c>
      <c r="B82" s="2">
        <v>0</v>
      </c>
      <c r="C82" s="30" t="s">
        <v>31</v>
      </c>
      <c r="D82" s="2">
        <v>0</v>
      </c>
    </row>
    <row r="83" spans="1:4" ht="15.75">
      <c r="A83" s="11" t="s">
        <v>32</v>
      </c>
      <c r="B83" s="10">
        <f>SUM(B81:B82)</f>
        <v>1453</v>
      </c>
      <c r="C83" s="11" t="s">
        <v>32</v>
      </c>
      <c r="D83" s="10">
        <f>SUM(D81:D82)</f>
        <v>8492</v>
      </c>
    </row>
    <row r="85" spans="1:2" ht="15.75">
      <c r="A85" s="13" t="s">
        <v>49</v>
      </c>
      <c r="B85" s="3"/>
    </row>
    <row r="86" spans="1:4" ht="15.75">
      <c r="A86" s="5" t="s">
        <v>0</v>
      </c>
      <c r="B86" s="26" t="s">
        <v>41</v>
      </c>
      <c r="C86" s="5" t="s">
        <v>1</v>
      </c>
      <c r="D86" s="26" t="s">
        <v>41</v>
      </c>
    </row>
    <row r="87" spans="1:4" ht="15.75">
      <c r="A87" s="6" t="s">
        <v>51</v>
      </c>
      <c r="B87" s="7">
        <v>14796</v>
      </c>
      <c r="C87" s="6" t="s">
        <v>3</v>
      </c>
      <c r="D87" s="7">
        <v>22866</v>
      </c>
    </row>
    <row r="88" spans="1:4" ht="15.75">
      <c r="A88" s="6" t="s">
        <v>52</v>
      </c>
      <c r="B88" s="7">
        <v>10150</v>
      </c>
      <c r="C88" s="6" t="s">
        <v>4</v>
      </c>
      <c r="D88" s="7">
        <v>6377</v>
      </c>
    </row>
    <row r="89" spans="1:4" ht="15.75">
      <c r="A89" s="6" t="s">
        <v>27</v>
      </c>
      <c r="B89" s="7">
        <v>1659</v>
      </c>
      <c r="C89" s="6" t="s">
        <v>5</v>
      </c>
      <c r="D89" s="7">
        <v>43634</v>
      </c>
    </row>
    <row r="90" spans="1:4" ht="15.75">
      <c r="A90" s="6"/>
      <c r="B90" s="7"/>
      <c r="C90" s="6" t="s">
        <v>6</v>
      </c>
      <c r="D90" s="7">
        <v>5572</v>
      </c>
    </row>
    <row r="91" spans="1:4" ht="15.75">
      <c r="A91" s="9" t="s">
        <v>2</v>
      </c>
      <c r="B91" s="10">
        <f>SUM(B87:B90)</f>
        <v>26605</v>
      </c>
      <c r="C91" s="11" t="s">
        <v>18</v>
      </c>
      <c r="D91" s="10">
        <f>SUM(D87:D90)</f>
        <v>78449</v>
      </c>
    </row>
    <row r="92" spans="1:4" ht="15.75">
      <c r="A92" s="1" t="s">
        <v>37</v>
      </c>
      <c r="B92" s="2">
        <v>155</v>
      </c>
      <c r="C92" s="6"/>
      <c r="D92" s="7">
        <v>0</v>
      </c>
    </row>
    <row r="93" spans="1:4" ht="15.75">
      <c r="A93" s="11" t="s">
        <v>19</v>
      </c>
      <c r="B93" s="10">
        <f>SUM(B92)</f>
        <v>155</v>
      </c>
      <c r="C93" s="11" t="s">
        <v>7</v>
      </c>
      <c r="D93" s="10">
        <f>SUM(D92)</f>
        <v>0</v>
      </c>
    </row>
    <row r="94" spans="1:4" ht="15.75">
      <c r="A94" s="11" t="s">
        <v>14</v>
      </c>
      <c r="B94" s="10">
        <f>SUM(B93,B91)</f>
        <v>26760</v>
      </c>
      <c r="C94" s="11" t="s">
        <v>15</v>
      </c>
      <c r="D94" s="10">
        <f>SUM(D93,D91)</f>
        <v>78449</v>
      </c>
    </row>
    <row r="95" spans="1:4" ht="15.75">
      <c r="A95" s="30" t="s">
        <v>30</v>
      </c>
      <c r="B95" s="2">
        <v>0</v>
      </c>
      <c r="C95" s="30" t="s">
        <v>31</v>
      </c>
      <c r="D95" s="2">
        <v>0</v>
      </c>
    </row>
    <row r="96" spans="1:4" ht="15.75">
      <c r="A96" s="11" t="s">
        <v>32</v>
      </c>
      <c r="B96" s="10">
        <f>SUM(B94:B95)</f>
        <v>26760</v>
      </c>
      <c r="C96" s="11" t="s">
        <v>32</v>
      </c>
      <c r="D96" s="10">
        <f>SUM(D94:D95)</f>
        <v>78449</v>
      </c>
    </row>
    <row r="98" spans="1:6" s="13" customFormat="1" ht="15.75">
      <c r="A98" s="9" t="s">
        <v>14</v>
      </c>
      <c r="B98" s="10">
        <f>SUM(B96,B83,B68,B55,B42,B16)</f>
        <v>376664</v>
      </c>
      <c r="C98" s="9" t="s">
        <v>15</v>
      </c>
      <c r="D98" s="10">
        <f>SUM(D96,D83,D68,D55,D42,D16)</f>
        <v>376664</v>
      </c>
      <c r="E98" s="33"/>
      <c r="F98" s="23"/>
    </row>
    <row r="99" spans="1:6" s="13" customFormat="1" ht="15.75">
      <c r="A99" s="12"/>
      <c r="B99" s="21"/>
      <c r="C99" s="12"/>
      <c r="D99" s="21"/>
      <c r="E99" s="33"/>
      <c r="F99" s="23"/>
    </row>
    <row r="100" spans="1:6" s="13" customFormat="1" ht="15.75">
      <c r="A100" s="12"/>
      <c r="B100" s="21"/>
      <c r="C100" s="12"/>
      <c r="D100" s="21"/>
      <c r="E100" s="33"/>
      <c r="F100" s="23"/>
    </row>
    <row r="101" spans="1:6" s="13" customFormat="1" ht="15.75">
      <c r="A101" s="12"/>
      <c r="B101" s="21"/>
      <c r="C101" s="12"/>
      <c r="D101" s="21"/>
      <c r="E101" s="33"/>
      <c r="F101" s="23"/>
    </row>
    <row r="102" spans="1:6" s="13" customFormat="1" ht="15.75">
      <c r="A102" s="12"/>
      <c r="B102" s="21"/>
      <c r="C102" s="12"/>
      <c r="D102" s="21"/>
      <c r="E102" s="33"/>
      <c r="F102" s="23"/>
    </row>
    <row r="103" spans="1:6" s="13" customFormat="1" ht="15.75">
      <c r="A103" s="12"/>
      <c r="B103" s="21"/>
      <c r="C103" s="12"/>
      <c r="D103" s="21"/>
      <c r="E103" s="33"/>
      <c r="F103" s="23"/>
    </row>
    <row r="104" spans="1:6" s="13" customFormat="1" ht="15.75">
      <c r="A104" s="12"/>
      <c r="B104" s="21"/>
      <c r="C104" s="12"/>
      <c r="D104" s="21"/>
      <c r="E104" s="33"/>
      <c r="F104" s="23"/>
    </row>
    <row r="105" spans="1:6" s="13" customFormat="1" ht="15.75">
      <c r="A105" s="12"/>
      <c r="B105" s="21"/>
      <c r="C105" s="12"/>
      <c r="D105" s="21"/>
      <c r="E105" s="33"/>
      <c r="F105" s="23"/>
    </row>
    <row r="106" spans="1:6" s="13" customFormat="1" ht="15.75">
      <c r="A106" s="12"/>
      <c r="B106" s="21"/>
      <c r="C106" s="12"/>
      <c r="D106" s="21"/>
      <c r="E106" s="33"/>
      <c r="F106" s="23"/>
    </row>
    <row r="108" ht="15.75">
      <c r="A108" s="13" t="s">
        <v>53</v>
      </c>
    </row>
    <row r="109" spans="1:4" ht="15.75">
      <c r="A109" s="5" t="s">
        <v>0</v>
      </c>
      <c r="B109" s="26" t="s">
        <v>41</v>
      </c>
      <c r="C109" s="5" t="s">
        <v>1</v>
      </c>
      <c r="D109" s="26" t="s">
        <v>41</v>
      </c>
    </row>
    <row r="110" spans="1:4" ht="15.75">
      <c r="A110" s="34" t="s">
        <v>54</v>
      </c>
      <c r="B110" s="35">
        <f>SUM(B7)</f>
        <v>1900</v>
      </c>
      <c r="C110" s="6" t="s">
        <v>3</v>
      </c>
      <c r="D110" s="34">
        <f>SUM(D7,D20,D46,D59,D74,D87)</f>
        <v>161989</v>
      </c>
    </row>
    <row r="111" spans="1:4" ht="15.75">
      <c r="A111" s="34" t="s">
        <v>55</v>
      </c>
      <c r="B111" s="34">
        <f>SUM(B87,B74,B46,B8)</f>
        <v>43661</v>
      </c>
      <c r="C111" s="6" t="s">
        <v>4</v>
      </c>
      <c r="D111" s="34">
        <f>SUM(D8,D21,D47,D60,D75,D88)</f>
        <v>42403</v>
      </c>
    </row>
    <row r="112" spans="1:4" ht="15.75">
      <c r="A112" s="34" t="s">
        <v>57</v>
      </c>
      <c r="B112" s="34">
        <f>SUM(B21,B20,B26)</f>
        <v>62063</v>
      </c>
      <c r="C112" s="6" t="s">
        <v>5</v>
      </c>
      <c r="D112" s="34">
        <f>SUM(D9,D22,D48,D61,D76,D89)</f>
        <v>128120</v>
      </c>
    </row>
    <row r="113" spans="1:4" ht="15.75">
      <c r="A113" s="34" t="s">
        <v>58</v>
      </c>
      <c r="B113" s="34">
        <f>SUM(B9,B23,B24,B28,B47,B60,B88)</f>
        <v>98360</v>
      </c>
      <c r="C113" s="6" t="s">
        <v>6</v>
      </c>
      <c r="D113" s="34">
        <f>SUM(D10,D23,D49,D62,D77,D90)</f>
        <v>9868</v>
      </c>
    </row>
    <row r="114" spans="1:4" ht="15.75">
      <c r="A114" s="34" t="s">
        <v>59</v>
      </c>
      <c r="B114" s="34">
        <f>SUM(B25)</f>
        <v>180</v>
      </c>
      <c r="C114" s="34"/>
      <c r="D114" s="34"/>
    </row>
    <row r="115" spans="1:4" ht="15.75">
      <c r="A115" s="34" t="s">
        <v>56</v>
      </c>
      <c r="B115" s="34">
        <f>SUM(B22)</f>
        <v>102301</v>
      </c>
      <c r="C115" s="34"/>
      <c r="D115" s="34"/>
    </row>
    <row r="116" spans="1:4" ht="15.75">
      <c r="A116" s="34" t="s">
        <v>60</v>
      </c>
      <c r="B116" s="34">
        <f>SUM(B89)</f>
        <v>1659</v>
      </c>
      <c r="C116" s="34"/>
      <c r="D116" s="34"/>
    </row>
    <row r="117" spans="1:4" ht="15.75">
      <c r="A117" s="9" t="s">
        <v>2</v>
      </c>
      <c r="B117" s="10">
        <f>SUM(B110:B116)</f>
        <v>310124</v>
      </c>
      <c r="C117" s="11" t="s">
        <v>18</v>
      </c>
      <c r="D117" s="10">
        <f>SUM(D110:D116)</f>
        <v>342380</v>
      </c>
    </row>
    <row r="118" spans="1:4" ht="15.75">
      <c r="A118" s="34" t="s">
        <v>19</v>
      </c>
      <c r="B118" s="34">
        <f>SUM(B33)</f>
        <v>20722</v>
      </c>
      <c r="C118" s="34" t="s">
        <v>65</v>
      </c>
      <c r="D118" s="34">
        <f>SUM(D30)</f>
        <v>3368</v>
      </c>
    </row>
    <row r="119" spans="1:4" ht="15.75">
      <c r="A119" s="34" t="s">
        <v>62</v>
      </c>
      <c r="B119" s="34">
        <f>SUM(B92,B32,B30)</f>
        <v>10710</v>
      </c>
      <c r="C119" s="34" t="s">
        <v>66</v>
      </c>
      <c r="D119" s="34">
        <f>SUM(D31:D33)</f>
        <v>4022</v>
      </c>
    </row>
    <row r="120" spans="1:4" ht="15.75">
      <c r="A120" s="34" t="s">
        <v>61</v>
      </c>
      <c r="B120" s="34">
        <f>SUM(B31,B34)</f>
        <v>2852</v>
      </c>
      <c r="C120" s="34"/>
      <c r="D120" s="34"/>
    </row>
    <row r="121" spans="1:4" ht="15.75">
      <c r="A121" s="11" t="s">
        <v>19</v>
      </c>
      <c r="B121" s="10">
        <f>SUM(B118:B120)</f>
        <v>34284</v>
      </c>
      <c r="C121" s="11" t="s">
        <v>7</v>
      </c>
      <c r="D121" s="10">
        <f>SUM(D118:D120)</f>
        <v>7390</v>
      </c>
    </row>
    <row r="122" spans="1:4" ht="15.75">
      <c r="A122" s="6" t="s">
        <v>29</v>
      </c>
      <c r="B122" s="34">
        <f>SUM(B36)</f>
        <v>32256</v>
      </c>
      <c r="C122" s="34" t="s">
        <v>64</v>
      </c>
      <c r="D122" s="34">
        <f>SUM(D36:D38)</f>
        <v>26894</v>
      </c>
    </row>
    <row r="123" spans="1:4" ht="15.75">
      <c r="A123" s="9" t="s">
        <v>24</v>
      </c>
      <c r="B123" s="10">
        <f>SUM(B122)</f>
        <v>32256</v>
      </c>
      <c r="C123" s="9" t="s">
        <v>25</v>
      </c>
      <c r="D123" s="10">
        <f>SUM(D122)</f>
        <v>26894</v>
      </c>
    </row>
    <row r="124" spans="1:4" ht="15.75">
      <c r="A124" s="9" t="s">
        <v>14</v>
      </c>
      <c r="B124" s="10">
        <f>SUM(B123,B121,B117)</f>
        <v>376664</v>
      </c>
      <c r="C124" s="9" t="s">
        <v>15</v>
      </c>
      <c r="D124" s="10">
        <f>SUM(D117,D121,D123)</f>
        <v>376664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Sebők Csaba</dc:creator>
  <cp:keywords/>
  <dc:description/>
  <cp:lastModifiedBy>petischm</cp:lastModifiedBy>
  <cp:lastPrinted>2014-01-23T17:03:39Z</cp:lastPrinted>
  <dcterms:created xsi:type="dcterms:W3CDTF">2006-12-05T21:27:33Z</dcterms:created>
  <dcterms:modified xsi:type="dcterms:W3CDTF">2014-01-27T12:21:07Z</dcterms:modified>
  <cp:category/>
  <cp:version/>
  <cp:contentType/>
  <cp:contentStatus/>
</cp:coreProperties>
</file>