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44" i="1"/>
  <c r="G44"/>
  <c r="F44"/>
  <c r="E44"/>
  <c r="D44"/>
  <c r="H36"/>
  <c r="G36"/>
  <c r="F36"/>
  <c r="E17"/>
  <c r="D17"/>
  <c r="D36" s="1"/>
  <c r="E16"/>
  <c r="E36" s="1"/>
  <c r="H10"/>
  <c r="E10"/>
  <c r="D10"/>
  <c r="G8"/>
  <c r="G10" s="1"/>
  <c r="F8"/>
  <c r="F10" s="1"/>
</calcChain>
</file>

<file path=xl/sharedStrings.xml><?xml version="1.0" encoding="utf-8"?>
<sst xmlns="http://schemas.openxmlformats.org/spreadsheetml/2006/main" count="57" uniqueCount="41">
  <si>
    <t>Harkány Város Önkormányzata</t>
  </si>
  <si>
    <t xml:space="preserve">2017.  évi működési és fejlesztési célú célú támogatás </t>
  </si>
  <si>
    <t>Sorszám</t>
  </si>
  <si>
    <t>Támogatott szervezet neve</t>
  </si>
  <si>
    <t>Támogatás célja</t>
  </si>
  <si>
    <t>2016.Módosított előirányzat (Ft)</t>
  </si>
  <si>
    <t>2016. évi várható (Ft)</t>
  </si>
  <si>
    <t>2017.évi előirányzat (Ft)</t>
  </si>
  <si>
    <t>2017.évi mód.előirányzat (Ft)</t>
  </si>
  <si>
    <t>2017.évi mód. II . előirányzat (Ft)</t>
  </si>
  <si>
    <t>Harkányi Körzeti Óvodai Társulás</t>
  </si>
  <si>
    <t>Villányi  Mikrotérségi Szociális és Gyermekjóléti Társulás</t>
  </si>
  <si>
    <t>Összesen</t>
  </si>
  <si>
    <t>2017.  évi céljellegű támogatás</t>
  </si>
  <si>
    <t>Városgazdálkodási Zrt.</t>
  </si>
  <si>
    <t>Harkányi Turisztikai Egyesület</t>
  </si>
  <si>
    <t>Harkány SE: -működési támogatás</t>
  </si>
  <si>
    <t xml:space="preserve">               - Nemzetk. Asztalit. JOOLA kupa</t>
  </si>
  <si>
    <t xml:space="preserve">               - Markovics János emlékverseny</t>
  </si>
  <si>
    <t xml:space="preserve">               -H. Sprint Nemzetk. úszóverseny</t>
  </si>
  <si>
    <t>Harkányi Diáksport Egyesület</t>
  </si>
  <si>
    <t xml:space="preserve">               - HDSE sakk utánpótlás nev.</t>
  </si>
  <si>
    <t>Baranya-Sakk Utánpótlásnevelő és Versenyszervező Egyesület</t>
  </si>
  <si>
    <t>Harkányi Kulturális Egyesület</t>
  </si>
  <si>
    <t>Harkányi Szabadegyetem E.</t>
  </si>
  <si>
    <t>Harkányi Római Katolikus Plébánia</t>
  </si>
  <si>
    <t>Református Társegyházközség</t>
  </si>
  <si>
    <t>Pécs-Harkány futóverseny</t>
  </si>
  <si>
    <t>Kanizsai Dorottya Fúvószenekar</t>
  </si>
  <si>
    <t>Harkányi Tigrisek Sportegyesület</t>
  </si>
  <si>
    <t>Szabad felhaszálású támogatási keret</t>
  </si>
  <si>
    <t>Fontos vagy nekünk egyesület</t>
  </si>
  <si>
    <t xml:space="preserve">Tenkesalja nonprofit  kht                    </t>
  </si>
  <si>
    <t>Országos Mentőszolgálat Alapítvány</t>
  </si>
  <si>
    <t>2017.  évi fejlesztési célú támogatás</t>
  </si>
  <si>
    <t>2016.Módosított előirányzat (eFt)</t>
  </si>
  <si>
    <t>2016. évi várható (eFt)</t>
  </si>
  <si>
    <t>2017.évi előirányzat (eFt)</t>
  </si>
  <si>
    <t>Harkány SE</t>
  </si>
  <si>
    <t>Sporttelep kerítése</t>
  </si>
  <si>
    <t>eszközfejlesztés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</si>
</sst>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0" borderId="9" xfId="0" applyNumberFormat="1" applyFont="1" applyFill="1" applyBorder="1"/>
    <xf numFmtId="0" fontId="1" fillId="3" borderId="1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/>
    <xf numFmtId="0" fontId="1" fillId="0" borderId="17" xfId="0" applyFont="1" applyBorder="1" applyAlignment="1">
      <alignment vertical="center" wrapText="1"/>
    </xf>
    <xf numFmtId="3" fontId="1" fillId="0" borderId="17" xfId="0" applyNumberFormat="1" applyFont="1" applyBorder="1"/>
    <xf numFmtId="3" fontId="1" fillId="0" borderId="18" xfId="0" applyNumberFormat="1" applyFont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4" borderId="10" xfId="0" applyFont="1" applyFill="1" applyBorder="1" applyAlignment="1">
      <alignment vertical="center" wrapText="1"/>
    </xf>
    <xf numFmtId="3" fontId="1" fillId="3" borderId="22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sqref="A1:I45"/>
    </sheetView>
  </sheetViews>
  <sheetFormatPr defaultRowHeight="15"/>
  <cols>
    <col min="4" max="4" width="13.7109375" customWidth="1"/>
    <col min="5" max="5" width="14.5703125" customWidth="1"/>
    <col min="6" max="7" width="12.85546875" customWidth="1"/>
    <col min="8" max="8" width="12.7109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>
      <c r="A2" s="3"/>
      <c r="B2" s="3"/>
      <c r="C2" s="3"/>
      <c r="D2" s="3"/>
      <c r="E2" s="2"/>
      <c r="F2" s="2"/>
      <c r="G2" s="2"/>
      <c r="H2" s="2"/>
      <c r="I2" s="2"/>
    </row>
    <row r="3" spans="1:9">
      <c r="A3" s="4" t="s">
        <v>1</v>
      </c>
      <c r="B3" s="4"/>
      <c r="C3" s="4"/>
      <c r="D3" s="4"/>
      <c r="E3" s="4"/>
      <c r="F3" s="4"/>
      <c r="G3" s="4"/>
      <c r="H3" s="4"/>
      <c r="I3" s="2"/>
    </row>
    <row r="4" spans="1:9">
      <c r="A4" s="4"/>
      <c r="B4" s="4"/>
      <c r="C4" s="4"/>
      <c r="D4" s="4"/>
      <c r="E4" s="4"/>
      <c r="F4" s="4"/>
      <c r="G4" s="4"/>
      <c r="H4" s="4"/>
      <c r="I4" s="2"/>
    </row>
    <row r="5" spans="1:9" ht="15.75" thickBot="1">
      <c r="A5" s="2"/>
      <c r="B5" s="2"/>
      <c r="C5" s="2"/>
      <c r="D5" s="2"/>
      <c r="E5" s="2"/>
      <c r="F5" s="2"/>
      <c r="G5" s="2"/>
      <c r="H5" s="2"/>
      <c r="I5" s="2"/>
    </row>
    <row r="6" spans="1:9" ht="51.75" thickBot="1">
      <c r="A6" s="5" t="s">
        <v>2</v>
      </c>
      <c r="B6" s="6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2"/>
    </row>
    <row r="7" spans="1:9">
      <c r="A7" s="7">
        <v>1</v>
      </c>
      <c r="B7" s="8">
        <v>2</v>
      </c>
      <c r="C7" s="7">
        <v>3</v>
      </c>
      <c r="D7" s="7">
        <v>4</v>
      </c>
      <c r="E7" s="7">
        <v>4</v>
      </c>
      <c r="F7" s="7">
        <v>4</v>
      </c>
      <c r="G7" s="7">
        <v>4</v>
      </c>
      <c r="H7" s="7">
        <v>5</v>
      </c>
      <c r="I7" s="2"/>
    </row>
    <row r="8" spans="1:9" ht="51">
      <c r="A8" s="9">
        <v>1</v>
      </c>
      <c r="B8" s="10" t="s">
        <v>10</v>
      </c>
      <c r="C8" s="11"/>
      <c r="D8" s="12">
        <v>110144000</v>
      </c>
      <c r="E8" s="12">
        <v>110144000</v>
      </c>
      <c r="F8" s="12">
        <f>139000000+11760000-3940000+680000</f>
        <v>147500000</v>
      </c>
      <c r="G8" s="12">
        <f>139000000+11760000-3940000+680000+27686</f>
        <v>147527686</v>
      </c>
      <c r="H8" s="12">
        <v>150920032</v>
      </c>
      <c r="I8" s="2"/>
    </row>
    <row r="9" spans="1:9" ht="102.75" thickBot="1">
      <c r="A9" s="9">
        <v>2</v>
      </c>
      <c r="B9" s="13" t="s">
        <v>11</v>
      </c>
      <c r="C9" s="14"/>
      <c r="D9" s="15">
        <v>10286000</v>
      </c>
      <c r="E9" s="15">
        <v>9600122</v>
      </c>
      <c r="F9" s="15">
        <v>15195495</v>
      </c>
      <c r="G9" s="15">
        <v>15195495</v>
      </c>
      <c r="H9" s="15">
        <v>15195496</v>
      </c>
      <c r="I9" s="2"/>
    </row>
    <row r="10" spans="1:9" ht="15.75" thickBot="1">
      <c r="A10" s="16" t="s">
        <v>12</v>
      </c>
      <c r="B10" s="17"/>
      <c r="C10" s="18"/>
      <c r="D10" s="19">
        <f>SUM(D8:D9)</f>
        <v>120430000</v>
      </c>
      <c r="E10" s="19">
        <f>SUM(E8:E9)</f>
        <v>119744122</v>
      </c>
      <c r="F10" s="19">
        <f>SUM(F8:F9)</f>
        <v>162695495</v>
      </c>
      <c r="G10" s="19">
        <f>SUM(G8:G9)</f>
        <v>162723181</v>
      </c>
      <c r="H10" s="19">
        <f>SUM(H8:H9)</f>
        <v>166115528</v>
      </c>
      <c r="I10" s="2"/>
    </row>
    <row r="11" spans="1:9">
      <c r="A11" s="20"/>
      <c r="B11" s="20"/>
      <c r="C11" s="20"/>
      <c r="D11" s="20"/>
      <c r="E11" s="2"/>
      <c r="F11" s="2"/>
      <c r="G11" s="2"/>
      <c r="H11" s="2"/>
      <c r="I11" s="2"/>
    </row>
    <row r="12" spans="1:9">
      <c r="A12" s="1" t="s">
        <v>13</v>
      </c>
      <c r="B12" s="1"/>
      <c r="C12" s="1"/>
      <c r="D12" s="1"/>
      <c r="E12" s="2"/>
      <c r="F12" s="2"/>
      <c r="G12" s="2"/>
      <c r="H12" s="2"/>
      <c r="I12" s="2"/>
    </row>
    <row r="13" spans="1:9" ht="15.75" thickBot="1">
      <c r="A13" s="2"/>
      <c r="B13" s="2"/>
      <c r="C13" s="2"/>
      <c r="D13" s="2"/>
      <c r="E13" s="2"/>
      <c r="F13" s="2"/>
      <c r="G13" s="2"/>
      <c r="H13" s="2"/>
      <c r="I13" s="2"/>
    </row>
    <row r="14" spans="1:9" ht="51.75" thickBot="1">
      <c r="A14" s="21" t="s">
        <v>2</v>
      </c>
      <c r="B14" s="22" t="s">
        <v>3</v>
      </c>
      <c r="C14" s="21" t="s">
        <v>4</v>
      </c>
      <c r="D14" s="21" t="s">
        <v>5</v>
      </c>
      <c r="E14" s="21" t="s">
        <v>6</v>
      </c>
      <c r="F14" s="21" t="s">
        <v>7</v>
      </c>
      <c r="G14" s="5" t="s">
        <v>8</v>
      </c>
      <c r="H14" s="5" t="s">
        <v>8</v>
      </c>
      <c r="I14" s="2"/>
    </row>
    <row r="15" spans="1:9">
      <c r="A15" s="23">
        <v>1</v>
      </c>
      <c r="B15" s="24">
        <v>2</v>
      </c>
      <c r="C15" s="25">
        <v>3</v>
      </c>
      <c r="D15" s="25">
        <v>4</v>
      </c>
      <c r="E15" s="25">
        <v>4</v>
      </c>
      <c r="F15" s="26">
        <v>4</v>
      </c>
      <c r="G15" s="26">
        <v>4</v>
      </c>
      <c r="H15" s="26">
        <v>4</v>
      </c>
      <c r="I15" s="2"/>
    </row>
    <row r="16" spans="1:9">
      <c r="A16" s="27">
        <v>1</v>
      </c>
      <c r="B16" s="28" t="s">
        <v>14</v>
      </c>
      <c r="C16" s="28"/>
      <c r="D16" s="29">
        <v>132000000</v>
      </c>
      <c r="E16" s="29">
        <f>132000000-13100000</f>
        <v>118900000</v>
      </c>
      <c r="F16" s="30">
        <v>138400000</v>
      </c>
      <c r="G16" s="30">
        <v>138400000</v>
      </c>
      <c r="H16" s="30">
        <v>138400000</v>
      </c>
      <c r="I16" s="2"/>
    </row>
    <row r="17" spans="1:9" ht="51">
      <c r="A17" s="27">
        <v>2</v>
      </c>
      <c r="B17" s="31" t="s">
        <v>15</v>
      </c>
      <c r="C17" s="31"/>
      <c r="D17" s="29">
        <f>(48561-8153)*1000</f>
        <v>40408000</v>
      </c>
      <c r="E17" s="29">
        <f>(48561-8153)*1000</f>
        <v>40408000</v>
      </c>
      <c r="F17" s="30">
        <v>37974000</v>
      </c>
      <c r="G17" s="30">
        <v>37974000</v>
      </c>
      <c r="H17" s="30">
        <v>37974000</v>
      </c>
      <c r="I17" s="2"/>
    </row>
    <row r="18" spans="1:9" ht="51">
      <c r="A18" s="27">
        <v>3</v>
      </c>
      <c r="B18" s="32" t="s">
        <v>16</v>
      </c>
      <c r="C18" s="33"/>
      <c r="D18" s="29">
        <v>4800000</v>
      </c>
      <c r="E18" s="29">
        <v>4800000</v>
      </c>
      <c r="F18" s="30">
        <v>5700000</v>
      </c>
      <c r="G18" s="30">
        <v>5700000</v>
      </c>
      <c r="H18" s="30">
        <v>5700000</v>
      </c>
      <c r="I18" s="34"/>
    </row>
    <row r="19" spans="1:9" ht="63.75">
      <c r="A19" s="27">
        <v>4</v>
      </c>
      <c r="B19" s="31" t="s">
        <v>17</v>
      </c>
      <c r="C19" s="31"/>
      <c r="D19" s="29">
        <v>300000</v>
      </c>
      <c r="E19" s="29">
        <v>300000</v>
      </c>
      <c r="F19" s="30">
        <v>300000</v>
      </c>
      <c r="G19" s="30">
        <v>300000</v>
      </c>
      <c r="H19" s="30">
        <v>300000</v>
      </c>
      <c r="I19" s="34"/>
    </row>
    <row r="20" spans="1:9" ht="63.75">
      <c r="A20" s="27">
        <v>5</v>
      </c>
      <c r="B20" s="31" t="s">
        <v>18</v>
      </c>
      <c r="C20" s="31"/>
      <c r="D20" s="29"/>
      <c r="E20" s="29"/>
      <c r="F20" s="30">
        <v>100000</v>
      </c>
      <c r="G20" s="30">
        <v>100000</v>
      </c>
      <c r="H20" s="30">
        <v>100000</v>
      </c>
      <c r="I20" s="34"/>
    </row>
    <row r="21" spans="1:9" ht="63.75">
      <c r="A21" s="27">
        <v>6</v>
      </c>
      <c r="B21" s="31" t="s">
        <v>19</v>
      </c>
      <c r="C21" s="31"/>
      <c r="D21" s="29">
        <v>300000</v>
      </c>
      <c r="E21" s="29">
        <v>300000</v>
      </c>
      <c r="F21" s="30">
        <v>300000</v>
      </c>
      <c r="G21" s="30">
        <v>300000</v>
      </c>
      <c r="H21" s="30">
        <v>300000</v>
      </c>
      <c r="I21" s="35"/>
    </row>
    <row r="22" spans="1:9" ht="38.25">
      <c r="A22" s="27">
        <v>7</v>
      </c>
      <c r="B22" s="31" t="s">
        <v>20</v>
      </c>
      <c r="C22" s="31"/>
      <c r="D22" s="29">
        <v>1700000</v>
      </c>
      <c r="E22" s="29">
        <v>1700000</v>
      </c>
      <c r="F22" s="30">
        <v>1500000</v>
      </c>
      <c r="G22" s="30">
        <v>1500000</v>
      </c>
      <c r="H22" s="30">
        <v>1500000</v>
      </c>
      <c r="I22" s="36"/>
    </row>
    <row r="23" spans="1:9" ht="63.75">
      <c r="A23" s="27"/>
      <c r="B23" s="31" t="s">
        <v>21</v>
      </c>
      <c r="C23" s="31"/>
      <c r="D23" s="29"/>
      <c r="E23" s="29"/>
      <c r="F23" s="30">
        <v>300000</v>
      </c>
      <c r="G23" s="30">
        <v>300000</v>
      </c>
      <c r="H23" s="30">
        <v>300000</v>
      </c>
      <c r="I23" s="36"/>
    </row>
    <row r="24" spans="1:9" ht="102">
      <c r="A24" s="27">
        <v>8</v>
      </c>
      <c r="B24" s="31" t="s">
        <v>22</v>
      </c>
      <c r="C24" s="31"/>
      <c r="D24" s="29">
        <v>500000</v>
      </c>
      <c r="E24" s="29">
        <v>500000</v>
      </c>
      <c r="F24" s="30">
        <v>500000</v>
      </c>
      <c r="G24" s="30">
        <v>500000</v>
      </c>
      <c r="H24" s="30">
        <v>500000</v>
      </c>
      <c r="I24" s="2"/>
    </row>
    <row r="25" spans="1:9" ht="38.25">
      <c r="A25" s="27">
        <v>9</v>
      </c>
      <c r="B25" s="31" t="s">
        <v>23</v>
      </c>
      <c r="C25" s="31"/>
      <c r="D25" s="29">
        <v>1500000</v>
      </c>
      <c r="E25" s="29">
        <v>0</v>
      </c>
      <c r="F25" s="30">
        <v>2500000</v>
      </c>
      <c r="G25" s="30">
        <v>2500000</v>
      </c>
      <c r="H25" s="30">
        <v>2500000</v>
      </c>
      <c r="I25" s="2"/>
    </row>
    <row r="26" spans="1:9" ht="38.25">
      <c r="A26" s="27"/>
      <c r="B26" s="31" t="s">
        <v>24</v>
      </c>
      <c r="C26" s="31"/>
      <c r="D26" s="29"/>
      <c r="E26" s="29"/>
      <c r="F26" s="30">
        <v>1500000</v>
      </c>
      <c r="G26" s="30">
        <v>1500000</v>
      </c>
      <c r="H26" s="30">
        <v>1500000</v>
      </c>
      <c r="I26" s="2"/>
    </row>
    <row r="27" spans="1:9" ht="51">
      <c r="A27" s="27">
        <v>10</v>
      </c>
      <c r="B27" s="31" t="s">
        <v>25</v>
      </c>
      <c r="C27" s="31"/>
      <c r="D27" s="29">
        <v>400000</v>
      </c>
      <c r="E27" s="29">
        <v>400000</v>
      </c>
      <c r="F27" s="30">
        <v>400000</v>
      </c>
      <c r="G27" s="30">
        <v>400000</v>
      </c>
      <c r="H27" s="30">
        <v>400000</v>
      </c>
      <c r="I27" s="2"/>
    </row>
    <row r="28" spans="1:9" ht="51">
      <c r="A28" s="27">
        <v>11</v>
      </c>
      <c r="B28" s="31" t="s">
        <v>26</v>
      </c>
      <c r="C28" s="31"/>
      <c r="D28" s="29">
        <v>400000</v>
      </c>
      <c r="E28" s="29">
        <v>400000</v>
      </c>
      <c r="F28" s="30">
        <v>400000</v>
      </c>
      <c r="G28" s="30">
        <v>400000</v>
      </c>
      <c r="H28" s="30">
        <v>400000</v>
      </c>
      <c r="I28" s="2"/>
    </row>
    <row r="29" spans="1:9" ht="51">
      <c r="A29" s="27">
        <v>12</v>
      </c>
      <c r="B29" s="31" t="s">
        <v>27</v>
      </c>
      <c r="C29" s="31"/>
      <c r="D29" s="29">
        <v>500000</v>
      </c>
      <c r="E29" s="29">
        <v>500000</v>
      </c>
      <c r="F29" s="30">
        <v>500000</v>
      </c>
      <c r="G29" s="30">
        <v>500000</v>
      </c>
      <c r="H29" s="30">
        <v>500000</v>
      </c>
      <c r="I29" s="2"/>
    </row>
    <row r="30" spans="1:9">
      <c r="A30" s="27">
        <v>13</v>
      </c>
      <c r="B30" s="28" t="s">
        <v>28</v>
      </c>
      <c r="C30" s="28"/>
      <c r="D30" s="29">
        <v>600000</v>
      </c>
      <c r="E30" s="29">
        <v>600000</v>
      </c>
      <c r="F30" s="30">
        <v>600000</v>
      </c>
      <c r="G30" s="30">
        <v>600000</v>
      </c>
      <c r="H30" s="30">
        <v>600000</v>
      </c>
      <c r="I30" s="2"/>
    </row>
    <row r="31" spans="1:9">
      <c r="A31" s="27"/>
      <c r="B31" s="28" t="s">
        <v>29</v>
      </c>
      <c r="C31" s="28"/>
      <c r="D31" s="29"/>
      <c r="E31" s="29"/>
      <c r="F31" s="30">
        <v>300000</v>
      </c>
      <c r="G31" s="30">
        <v>300000</v>
      </c>
      <c r="H31" s="30">
        <v>300000</v>
      </c>
      <c r="I31" s="2"/>
    </row>
    <row r="32" spans="1:9" ht="63.75">
      <c r="A32" s="27">
        <v>14</v>
      </c>
      <c r="B32" s="31" t="s">
        <v>30</v>
      </c>
      <c r="C32" s="31"/>
      <c r="D32" s="29">
        <v>250000</v>
      </c>
      <c r="E32" s="29">
        <v>250000</v>
      </c>
      <c r="F32" s="30">
        <v>100000</v>
      </c>
      <c r="G32" s="30">
        <v>100000</v>
      </c>
      <c r="H32" s="30">
        <v>100000</v>
      </c>
      <c r="I32" s="2"/>
    </row>
    <row r="33" spans="1:9">
      <c r="A33" s="27"/>
      <c r="B33" s="28" t="s">
        <v>31</v>
      </c>
      <c r="C33" s="31"/>
      <c r="D33" s="29">
        <v>50000</v>
      </c>
      <c r="E33" s="29">
        <v>50000</v>
      </c>
      <c r="F33" s="30"/>
      <c r="G33" s="30"/>
      <c r="H33" s="30"/>
      <c r="I33" s="2"/>
    </row>
    <row r="34" spans="1:9" ht="51">
      <c r="A34" s="27"/>
      <c r="B34" s="31" t="s">
        <v>32</v>
      </c>
      <c r="C34" s="37"/>
      <c r="D34" s="38">
        <v>50000</v>
      </c>
      <c r="E34" s="38">
        <v>50000</v>
      </c>
      <c r="F34" s="39"/>
      <c r="G34" s="39"/>
      <c r="H34" s="39"/>
      <c r="I34" s="2"/>
    </row>
    <row r="35" spans="1:9" ht="64.5" thickBot="1">
      <c r="A35" s="40"/>
      <c r="B35" s="41" t="s">
        <v>33</v>
      </c>
      <c r="C35" s="41"/>
      <c r="D35" s="42">
        <v>50000</v>
      </c>
      <c r="E35" s="42">
        <v>50000</v>
      </c>
      <c r="F35" s="43"/>
      <c r="G35" s="43"/>
      <c r="H35" s="43"/>
      <c r="I35" s="2"/>
    </row>
    <row r="36" spans="1:9" ht="15.75" thickBot="1">
      <c r="A36" s="16" t="s">
        <v>12</v>
      </c>
      <c r="B36" s="44"/>
      <c r="C36" s="44"/>
      <c r="D36" s="45">
        <f>SUM(D16:D35)</f>
        <v>183808000</v>
      </c>
      <c r="E36" s="45">
        <f>SUM(E16:E35)</f>
        <v>169208000</v>
      </c>
      <c r="F36" s="45">
        <f>SUM(F16:F35)</f>
        <v>191374000</v>
      </c>
      <c r="G36" s="45">
        <f>SUM(G16:G35)</f>
        <v>191374000</v>
      </c>
      <c r="H36" s="45">
        <f>SUM(H16:H35)</f>
        <v>191374000</v>
      </c>
      <c r="I36" s="2"/>
    </row>
    <row r="37" spans="1:9">
      <c r="A37" s="2"/>
      <c r="B37" s="2"/>
      <c r="C37" s="2"/>
      <c r="D37" s="2"/>
      <c r="E37" s="36"/>
      <c r="F37" s="36"/>
      <c r="G37" s="2"/>
      <c r="H37" s="2"/>
      <c r="I37" s="2"/>
    </row>
    <row r="38" spans="1:9">
      <c r="A38" s="1" t="s">
        <v>34</v>
      </c>
      <c r="B38" s="1"/>
      <c r="C38" s="1"/>
      <c r="D38" s="1"/>
      <c r="E38" s="2"/>
      <c r="F38" s="2"/>
      <c r="G38" s="2"/>
      <c r="H38" s="2"/>
      <c r="I38" s="2"/>
    </row>
    <row r="39" spans="1:9" ht="15.75" thickBot="1">
      <c r="A39" s="2"/>
      <c r="B39" s="2"/>
      <c r="C39" s="2"/>
      <c r="D39" s="2"/>
      <c r="E39" s="2"/>
      <c r="F39" s="2"/>
      <c r="G39" s="2"/>
      <c r="H39" s="2"/>
      <c r="I39" s="2"/>
    </row>
    <row r="40" spans="1:9" ht="51.75" thickBot="1">
      <c r="A40" s="5" t="s">
        <v>2</v>
      </c>
      <c r="B40" s="6" t="s">
        <v>3</v>
      </c>
      <c r="C40" s="5" t="s">
        <v>4</v>
      </c>
      <c r="D40" s="5" t="s">
        <v>35</v>
      </c>
      <c r="E40" s="5" t="s">
        <v>36</v>
      </c>
      <c r="F40" s="5" t="s">
        <v>37</v>
      </c>
      <c r="G40" s="5" t="s">
        <v>8</v>
      </c>
      <c r="H40" s="5" t="s">
        <v>8</v>
      </c>
      <c r="I40" s="2"/>
    </row>
    <row r="41" spans="1:9" ht="15.75" thickBot="1">
      <c r="A41" s="46">
        <v>1</v>
      </c>
      <c r="B41" s="47">
        <v>2</v>
      </c>
      <c r="C41" s="48">
        <v>3</v>
      </c>
      <c r="D41" s="47">
        <v>4</v>
      </c>
      <c r="E41" s="47">
        <v>4</v>
      </c>
      <c r="F41" s="47">
        <v>4</v>
      </c>
      <c r="G41" s="47">
        <v>4</v>
      </c>
      <c r="H41" s="47">
        <v>4</v>
      </c>
      <c r="I41" s="49"/>
    </row>
    <row r="42" spans="1:9" ht="25.5">
      <c r="A42" s="50">
        <v>1</v>
      </c>
      <c r="B42" s="51" t="s">
        <v>38</v>
      </c>
      <c r="C42" s="52" t="s">
        <v>39</v>
      </c>
      <c r="D42" s="53">
        <v>3000000</v>
      </c>
      <c r="E42" s="53">
        <v>3000000</v>
      </c>
      <c r="F42" s="53">
        <v>3000000</v>
      </c>
      <c r="G42" s="53">
        <v>3000000</v>
      </c>
      <c r="H42" s="53">
        <v>3000000</v>
      </c>
      <c r="I42" s="2"/>
    </row>
    <row r="43" spans="1:9" ht="39" thickBot="1">
      <c r="A43" s="50">
        <v>2</v>
      </c>
      <c r="B43" s="10" t="s">
        <v>14</v>
      </c>
      <c r="C43" s="11" t="s">
        <v>40</v>
      </c>
      <c r="D43" s="54">
        <v>9000000</v>
      </c>
      <c r="E43" s="54">
        <v>9000000</v>
      </c>
      <c r="F43" s="54">
        <v>0</v>
      </c>
      <c r="G43" s="54">
        <v>0</v>
      </c>
      <c r="H43" s="54">
        <v>1650000</v>
      </c>
      <c r="I43" s="2"/>
    </row>
    <row r="44" spans="1:9" ht="15.75" thickBot="1">
      <c r="A44" s="16" t="s">
        <v>12</v>
      </c>
      <c r="B44" s="18"/>
      <c r="C44" s="18"/>
      <c r="D44" s="19">
        <f>SUM(D42:D43)</f>
        <v>12000000</v>
      </c>
      <c r="E44" s="19">
        <f>SUM(E42:E43)</f>
        <v>12000000</v>
      </c>
      <c r="F44" s="19">
        <f>SUM(F42:F43)</f>
        <v>3000000</v>
      </c>
      <c r="G44" s="19">
        <f>SUM(G42:G43)</f>
        <v>3000000</v>
      </c>
      <c r="H44" s="19">
        <f>SUM(H42:H43)</f>
        <v>4650000</v>
      </c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</sheetData>
  <mergeCells count="4">
    <mergeCell ref="A1:H1"/>
    <mergeCell ref="A3:H4"/>
    <mergeCell ref="A12:D12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2017-12-05T14:01:38Z</dcterms:created>
  <dcterms:modified xsi:type="dcterms:W3CDTF">2017-12-05T14:01:49Z</dcterms:modified>
</cp:coreProperties>
</file>