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2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B24"/>
  <c r="M23"/>
  <c r="L23"/>
  <c r="M22"/>
  <c r="L22"/>
  <c r="L18"/>
  <c r="M18" s="1"/>
  <c r="K15"/>
  <c r="J15"/>
  <c r="I15"/>
  <c r="H15"/>
  <c r="G15"/>
  <c r="F15"/>
  <c r="E15"/>
  <c r="D15"/>
  <c r="C15"/>
  <c r="B15"/>
  <c r="M14"/>
  <c r="L14"/>
  <c r="M13"/>
  <c r="L13"/>
  <c r="M12"/>
  <c r="L12"/>
  <c r="M9"/>
  <c r="L9"/>
  <c r="M8"/>
  <c r="L8"/>
  <c r="L15" s="1"/>
  <c r="K6"/>
  <c r="J6"/>
  <c r="M15" l="1"/>
  <c r="L24"/>
  <c r="M24" s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<sst xmlns="http://schemas.openxmlformats.org/spreadsheetml/2006/main" count="56" uniqueCount="48">
  <si>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</si>
  <si>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város környezetvédelmi-infrastruktura fejlesztése, lakóterület belvízmentesítése                             TOP-2.1.3-15-SB1-2016-00024</t>
  </si>
  <si>
    <t>5.2.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</si>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</sst>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2" width="9.28515625" style="5" bestFit="1" customWidth="1"/>
    <col min="3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9.28515625" style="5" bestFit="1" customWidth="1"/>
    <col min="259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9.28515625" style="5" bestFit="1" customWidth="1"/>
    <col min="515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9.28515625" style="5" bestFit="1" customWidth="1"/>
    <col min="771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9.28515625" style="5" bestFit="1" customWidth="1"/>
    <col min="1027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9.28515625" style="5" bestFit="1" customWidth="1"/>
    <col min="1283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9.28515625" style="5" bestFit="1" customWidth="1"/>
    <col min="1539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9.28515625" style="5" bestFit="1" customWidth="1"/>
    <col min="1795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9.28515625" style="5" bestFit="1" customWidth="1"/>
    <col min="2051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9.28515625" style="5" bestFit="1" customWidth="1"/>
    <col min="2307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9.28515625" style="5" bestFit="1" customWidth="1"/>
    <col min="2563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9.28515625" style="5" bestFit="1" customWidth="1"/>
    <col min="2819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9.28515625" style="5" bestFit="1" customWidth="1"/>
    <col min="3075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9.28515625" style="5" bestFit="1" customWidth="1"/>
    <col min="3331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9.28515625" style="5" bestFit="1" customWidth="1"/>
    <col min="3587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9.28515625" style="5" bestFit="1" customWidth="1"/>
    <col min="3843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9.28515625" style="5" bestFit="1" customWidth="1"/>
    <col min="4099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9.28515625" style="5" bestFit="1" customWidth="1"/>
    <col min="4355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9.28515625" style="5" bestFit="1" customWidth="1"/>
    <col min="4611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9.28515625" style="5" bestFit="1" customWidth="1"/>
    <col min="4867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9.28515625" style="5" bestFit="1" customWidth="1"/>
    <col min="5123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9.28515625" style="5" bestFit="1" customWidth="1"/>
    <col min="5379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9.28515625" style="5" bestFit="1" customWidth="1"/>
    <col min="5635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9.28515625" style="5" bestFit="1" customWidth="1"/>
    <col min="5891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9.28515625" style="5" bestFit="1" customWidth="1"/>
    <col min="6147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9.28515625" style="5" bestFit="1" customWidth="1"/>
    <col min="6403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9.28515625" style="5" bestFit="1" customWidth="1"/>
    <col min="6659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9.28515625" style="5" bestFit="1" customWidth="1"/>
    <col min="6915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9.28515625" style="5" bestFit="1" customWidth="1"/>
    <col min="7171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9.28515625" style="5" bestFit="1" customWidth="1"/>
    <col min="7427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9.28515625" style="5" bestFit="1" customWidth="1"/>
    <col min="7683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9.28515625" style="5" bestFit="1" customWidth="1"/>
    <col min="7939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9.28515625" style="5" bestFit="1" customWidth="1"/>
    <col min="8195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9.28515625" style="5" bestFit="1" customWidth="1"/>
    <col min="8451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9.28515625" style="5" bestFit="1" customWidth="1"/>
    <col min="8707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9.28515625" style="5" bestFit="1" customWidth="1"/>
    <col min="8963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9.28515625" style="5" bestFit="1" customWidth="1"/>
    <col min="9219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9.28515625" style="5" bestFit="1" customWidth="1"/>
    <col min="9475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9.28515625" style="5" bestFit="1" customWidth="1"/>
    <col min="9731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9.28515625" style="5" bestFit="1" customWidth="1"/>
    <col min="9987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9.28515625" style="5" bestFit="1" customWidth="1"/>
    <col min="10243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9.28515625" style="5" bestFit="1" customWidth="1"/>
    <col min="10499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9.28515625" style="5" bestFit="1" customWidth="1"/>
    <col min="10755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9.28515625" style="5" bestFit="1" customWidth="1"/>
    <col min="11011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9.28515625" style="5" bestFit="1" customWidth="1"/>
    <col min="11267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9.28515625" style="5" bestFit="1" customWidth="1"/>
    <col min="11523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9.28515625" style="5" bestFit="1" customWidth="1"/>
    <col min="11779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9.28515625" style="5" bestFit="1" customWidth="1"/>
    <col min="12035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9.28515625" style="5" bestFit="1" customWidth="1"/>
    <col min="12291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9.28515625" style="5" bestFit="1" customWidth="1"/>
    <col min="12547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9.28515625" style="5" bestFit="1" customWidth="1"/>
    <col min="12803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9.28515625" style="5" bestFit="1" customWidth="1"/>
    <col min="13059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9.28515625" style="5" bestFit="1" customWidth="1"/>
    <col min="13315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9.28515625" style="5" bestFit="1" customWidth="1"/>
    <col min="13571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9.28515625" style="5" bestFit="1" customWidth="1"/>
    <col min="13827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9.28515625" style="5" bestFit="1" customWidth="1"/>
    <col min="14083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9.28515625" style="5" bestFit="1" customWidth="1"/>
    <col min="14339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9.28515625" style="5" bestFit="1" customWidth="1"/>
    <col min="14595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9.28515625" style="5" bestFit="1" customWidth="1"/>
    <col min="14851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9.28515625" style="5" bestFit="1" customWidth="1"/>
    <col min="15107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9.28515625" style="5" bestFit="1" customWidth="1"/>
    <col min="15363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9.28515625" style="5" bestFit="1" customWidth="1"/>
    <col min="15619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9.28515625" style="5" bestFit="1" customWidth="1"/>
    <col min="15875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9.28515625" style="5" bestFit="1" customWidth="1"/>
    <col min="16131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75588869</v>
      </c>
      <c r="C10" s="35">
        <v>75588869</v>
      </c>
      <c r="D10" s="35">
        <v>254000</v>
      </c>
      <c r="E10" s="35">
        <v>254000</v>
      </c>
      <c r="F10" s="35">
        <v>4989884</v>
      </c>
      <c r="G10" s="35">
        <v>30808241</v>
      </c>
      <c r="H10" s="35">
        <v>70344985</v>
      </c>
      <c r="I10" s="35">
        <v>44526628</v>
      </c>
      <c r="J10" s="35">
        <v>254000</v>
      </c>
      <c r="K10" s="35">
        <v>30808241</v>
      </c>
      <c r="L10" s="31">
        <v>31062241</v>
      </c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75588869</v>
      </c>
      <c r="C15" s="41">
        <f t="shared" si="2"/>
        <v>75588869</v>
      </c>
      <c r="D15" s="41">
        <f t="shared" si="2"/>
        <v>254000</v>
      </c>
      <c r="E15" s="41">
        <f t="shared" si="2"/>
        <v>254000</v>
      </c>
      <c r="F15" s="41">
        <f t="shared" si="2"/>
        <v>4989884</v>
      </c>
      <c r="G15" s="41">
        <f t="shared" si="2"/>
        <v>30808241</v>
      </c>
      <c r="H15" s="41">
        <f t="shared" si="2"/>
        <v>70344985</v>
      </c>
      <c r="I15" s="41">
        <f t="shared" si="2"/>
        <v>44526628</v>
      </c>
      <c r="J15" s="41">
        <f t="shared" si="2"/>
        <v>254000</v>
      </c>
      <c r="K15" s="41">
        <f t="shared" si="2"/>
        <v>30808241</v>
      </c>
      <c r="L15" s="41">
        <f t="shared" si="2"/>
        <v>31062241</v>
      </c>
      <c r="M15" s="42">
        <f t="shared" si="1"/>
        <v>41.1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>
        <v>1889633</v>
      </c>
      <c r="C18" s="24">
        <v>1889633</v>
      </c>
      <c r="D18" s="24"/>
      <c r="E18" s="25"/>
      <c r="F18" s="24">
        <v>708612</v>
      </c>
      <c r="G18" s="24">
        <v>708612</v>
      </c>
      <c r="H18" s="24">
        <v>1181021</v>
      </c>
      <c r="I18" s="24">
        <v>1181021</v>
      </c>
      <c r="J18" s="24"/>
      <c r="K18" s="24">
        <v>708612</v>
      </c>
      <c r="L18" s="50">
        <f t="shared" ref="L18:L23" si="3">+J18+K18</f>
        <v>708612</v>
      </c>
      <c r="M18" s="27">
        <f t="shared" ref="M18:M24" si="4">IF((C18&lt;&gt;0),ROUND((L18/C18)*100,1),"")</f>
        <v>37.5</v>
      </c>
      <c r="N18" s="4"/>
    </row>
    <row r="19" spans="1:14">
      <c r="A19" s="51" t="s">
        <v>38</v>
      </c>
      <c r="B19" s="29">
        <v>67274267</v>
      </c>
      <c r="C19" s="35">
        <v>67274267</v>
      </c>
      <c r="D19" s="35"/>
      <c r="E19" s="35"/>
      <c r="F19" s="35">
        <v>0</v>
      </c>
      <c r="G19" s="35">
        <v>26581729</v>
      </c>
      <c r="H19" s="35">
        <v>67274267</v>
      </c>
      <c r="I19" s="35">
        <v>40692538</v>
      </c>
      <c r="J19" s="35"/>
      <c r="K19" s="35">
        <v>26581729</v>
      </c>
      <c r="L19" s="52">
        <v>26581729</v>
      </c>
      <c r="M19" s="32"/>
      <c r="N19" s="4"/>
    </row>
    <row r="20" spans="1:14">
      <c r="A20" s="51" t="s">
        <v>39</v>
      </c>
      <c r="B20" s="34">
        <v>6424969</v>
      </c>
      <c r="C20" s="35">
        <v>6424969</v>
      </c>
      <c r="D20" s="35">
        <v>254000</v>
      </c>
      <c r="E20" s="35">
        <v>254000</v>
      </c>
      <c r="F20" s="35">
        <v>4281272</v>
      </c>
      <c r="G20" s="35">
        <v>3517900</v>
      </c>
      <c r="H20" s="35">
        <v>1889697</v>
      </c>
      <c r="I20" s="35">
        <v>2653069</v>
      </c>
      <c r="J20" s="35">
        <v>254000</v>
      </c>
      <c r="K20" s="35">
        <v>3517900</v>
      </c>
      <c r="L20" s="52">
        <v>3771900</v>
      </c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75588869</v>
      </c>
      <c r="C24" s="41">
        <f t="shared" si="5"/>
        <v>75588869</v>
      </c>
      <c r="D24" s="41">
        <f t="shared" si="5"/>
        <v>254000</v>
      </c>
      <c r="E24" s="41">
        <f t="shared" si="5"/>
        <v>254000</v>
      </c>
      <c r="F24" s="41">
        <f t="shared" si="5"/>
        <v>4989884</v>
      </c>
      <c r="G24" s="41">
        <f t="shared" si="5"/>
        <v>30808241</v>
      </c>
      <c r="H24" s="41">
        <f t="shared" si="5"/>
        <v>70344985</v>
      </c>
      <c r="I24" s="41">
        <f t="shared" si="5"/>
        <v>44526628</v>
      </c>
      <c r="J24" s="41">
        <f t="shared" si="5"/>
        <v>254000</v>
      </c>
      <c r="K24" s="41">
        <f t="shared" si="5"/>
        <v>30808241</v>
      </c>
      <c r="L24" s="41">
        <f t="shared" si="5"/>
        <v>31062241</v>
      </c>
      <c r="M24" s="42">
        <f t="shared" si="4"/>
        <v>41.1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2018-06-04T12:31:47Z</dcterms:created>
  <dcterms:modified xsi:type="dcterms:W3CDTF">2018-06-04T12:31:48Z</dcterms:modified>
</cp:coreProperties>
</file>