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45" windowWidth="19440" windowHeight="7995"/>
  </bookViews>
  <sheets>
    <sheet name="Ei-felh.terv 2016." sheetId="1" r:id="rId1"/>
    <sheet name="Várható-6-sz-mell" sheetId="4" r:id="rId2"/>
    <sheet name="Közvetett tám-7.sz-mell" sheetId="3" r:id="rId3"/>
  </sheets>
  <definedNames>
    <definedName name="_xlnm.Print_Area" localSheetId="1">'Várható-6-sz-mell'!$A$1:$F$32</definedName>
  </definedNames>
  <calcPr calcId="145621"/>
</workbook>
</file>

<file path=xl/calcChain.xml><?xml version="1.0" encoding="utf-8"?>
<calcChain xmlns="http://schemas.openxmlformats.org/spreadsheetml/2006/main">
  <c r="P32" i="1" l="1"/>
  <c r="O33" i="1"/>
  <c r="N32" i="1"/>
  <c r="M32" i="1"/>
  <c r="L32" i="1"/>
  <c r="K32" i="1"/>
  <c r="J32" i="1"/>
  <c r="I32" i="1"/>
  <c r="H32" i="1"/>
  <c r="G32" i="1"/>
  <c r="F32" i="1"/>
  <c r="E32" i="1"/>
  <c r="D32" i="1"/>
  <c r="C31" i="1"/>
  <c r="C30" i="1"/>
  <c r="C29" i="1"/>
  <c r="C28" i="1"/>
  <c r="C27" i="1"/>
  <c r="C26" i="1"/>
  <c r="C25" i="1"/>
  <c r="C24" i="1"/>
  <c r="C23" i="1"/>
  <c r="C22" i="1"/>
  <c r="C21" i="1"/>
  <c r="C18" i="1"/>
  <c r="C17" i="1"/>
  <c r="C16" i="1"/>
  <c r="C15" i="1"/>
  <c r="C13" i="1"/>
  <c r="C12" i="1"/>
  <c r="C10" i="1"/>
  <c r="D9" i="1"/>
  <c r="C9" i="1"/>
  <c r="D32" i="4"/>
  <c r="E32" i="4"/>
  <c r="C32" i="1" l="1"/>
  <c r="B19" i="4"/>
  <c r="D19" i="4"/>
  <c r="E19" i="4"/>
  <c r="B32" i="4"/>
  <c r="C32" i="4"/>
  <c r="C19" i="4"/>
  <c r="N19" i="1"/>
  <c r="M19" i="1"/>
  <c r="L19" i="1"/>
  <c r="K19" i="1"/>
  <c r="J19" i="1"/>
  <c r="I19" i="1"/>
  <c r="H19" i="1"/>
  <c r="G19" i="1"/>
  <c r="F19" i="1"/>
  <c r="E19" i="1"/>
  <c r="D19" i="1"/>
  <c r="C19" i="1"/>
  <c r="O14" i="1"/>
  <c r="O11" i="1"/>
  <c r="O19" i="1" l="1"/>
  <c r="P19" i="1"/>
  <c r="P33" i="1" s="1"/>
  <c r="M33" i="1"/>
  <c r="N33" i="1"/>
  <c r="D33" i="1"/>
  <c r="L33" i="1"/>
  <c r="J33" i="1"/>
  <c r="H33" i="1"/>
  <c r="K33" i="1"/>
  <c r="I33" i="1"/>
  <c r="G33" i="1"/>
  <c r="E33" i="1"/>
  <c r="F33" i="1"/>
  <c r="O32" i="1"/>
  <c r="C33" i="1"/>
</calcChain>
</file>

<file path=xl/sharedStrings.xml><?xml version="1.0" encoding="utf-8"?>
<sst xmlns="http://schemas.openxmlformats.org/spreadsheetml/2006/main" count="127" uniqueCount="109">
  <si>
    <t>Sor-szám</t>
  </si>
  <si>
    <t>Megnevezés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</si>
  <si>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</si>
  <si>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</si>
  <si>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</si>
  <si>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</si>
  <si>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</si>
  <si>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</si>
  <si>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</si>
  <si>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</si>
  <si>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</si>
  <si>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</si>
  <si>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</si>
  <si>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</si>
  <si>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Összesen:</t>
  </si>
  <si>
    <t>1.</t>
  </si>
  <si>
    <t>Bevételek</t>
  </si>
  <si>
    <t>2.</t>
  </si>
  <si>
    <t>Önkormányzatok működési támogatásai</t>
  </si>
  <si>
    <t>3.</t>
  </si>
  <si>
    <t>Működési célú támogatások ÁH-on belül</t>
  </si>
  <si>
    <t>4.</t>
  </si>
  <si>
    <t>Felhalmozási célú támogatások ÁH-on belül</t>
  </si>
  <si>
    <t>5.</t>
  </si>
  <si>
    <t>Közhatalmi bevételek</t>
  </si>
  <si>
    <t>6.</t>
  </si>
  <si>
    <t>Működési bevételek</t>
  </si>
  <si>
    <t>7.</t>
  </si>
  <si>
    <t>Felhalmozási bevételek</t>
  </si>
  <si>
    <t>8.</t>
  </si>
  <si>
    <t>Működési célú átvett pénzeszközök</t>
  </si>
  <si>
    <t>9.</t>
  </si>
  <si>
    <t>Felhalmozási célú átvett pénzeszközök</t>
  </si>
  <si>
    <t>10.</t>
  </si>
  <si>
    <t>Finanszírozási bevételek</t>
  </si>
  <si>
    <t>11.</t>
  </si>
  <si>
    <t>Bevételek összesen:</t>
  </si>
  <si>
    <t>12.</t>
  </si>
  <si>
    <t>Kiadások</t>
  </si>
  <si>
    <t>13.</t>
  </si>
  <si>
    <t>Személyi juttatások</t>
  </si>
  <si>
    <t>14.</t>
  </si>
  <si>
    <t>Munkaadókat terhelő járulékok és szociális hozzájárulási adó</t>
  </si>
  <si>
    <t>15.</t>
  </si>
  <si>
    <t>Dologi  kiadások</t>
  </si>
  <si>
    <t>16.</t>
  </si>
  <si>
    <t>Ellátottak pénzbeli juttatásai</t>
  </si>
  <si>
    <t>17.</t>
  </si>
  <si>
    <t xml:space="preserve"> Egyéb működési célú kiadások</t>
  </si>
  <si>
    <t>18.</t>
  </si>
  <si>
    <t>Beruházások</t>
  </si>
  <si>
    <t>19.</t>
  </si>
  <si>
    <t>Felújítások</t>
  </si>
  <si>
    <t>20.</t>
  </si>
  <si>
    <t>21.</t>
  </si>
  <si>
    <t>Finanszírozási kiadások</t>
  </si>
  <si>
    <t>22.</t>
  </si>
  <si>
    <t>Kiadások összesen:</t>
  </si>
  <si>
    <t>23.</t>
  </si>
  <si>
    <t>Egyenleg</t>
  </si>
  <si>
    <t xml:space="preserve">Tószeg Községi Önkormányzat </t>
  </si>
  <si>
    <t>Bevételi jogcím</t>
  </si>
  <si>
    <t>Kedvezmények összege</t>
  </si>
  <si>
    <t>Indokolás</t>
  </si>
  <si>
    <t>Kommunális adó</t>
  </si>
  <si>
    <t xml:space="preserve">Helyi önkormányzatirendelet </t>
  </si>
  <si>
    <t>a 70 éven felüliek részére</t>
  </si>
  <si>
    <t>mentességet bitosít.</t>
  </si>
  <si>
    <t>az adó megfizetése alól.</t>
  </si>
  <si>
    <t>Építményadó</t>
  </si>
  <si>
    <t>méltányossági törlés nincs</t>
  </si>
  <si>
    <t>Iparűzési adó</t>
  </si>
  <si>
    <t>méltányossági törlést nem</t>
  </si>
  <si>
    <t>alkalmazunk</t>
  </si>
  <si>
    <t>Gépjárműadó</t>
  </si>
  <si>
    <t>Pótlékok</t>
  </si>
  <si>
    <t>lehetőség van méltányossági</t>
  </si>
  <si>
    <t>törlésre</t>
  </si>
  <si>
    <t>összeségében</t>
  </si>
  <si>
    <t xml:space="preserve">A helyi adókban minimális mértékben </t>
  </si>
  <si>
    <t xml:space="preserve"> alkalmazunk méltányossági</t>
  </si>
  <si>
    <t>törlést, mivel részletfizetést</t>
  </si>
  <si>
    <t>és fizetési halasztást engedélyezünk</t>
  </si>
  <si>
    <t>2014-ben közel 20 fő mentesül</t>
  </si>
  <si>
    <t xml:space="preserve">Tószeg Községi Önkormányzat által </t>
  </si>
  <si>
    <t>Tószeg Község Önkormányzat</t>
  </si>
  <si>
    <t>BEVÉTELEK</t>
  </si>
  <si>
    <t>KIADÁSOK</t>
  </si>
  <si>
    <t>Finanszírozási bevételek
/pénzmaradvány  igénybevétele/</t>
  </si>
  <si>
    <t>Előriányzatok</t>
  </si>
  <si>
    <t xml:space="preserve">Elvonások és befizetések </t>
  </si>
  <si>
    <t xml:space="preserve"> Egyéb működési célú  pénzeszköz átadás
ÁH- belülre </t>
  </si>
  <si>
    <t xml:space="preserve">Egyéb működési célú pénzeszköz átadás 
ÁH-kívülre </t>
  </si>
  <si>
    <t xml:space="preserve">Tartalékok </t>
  </si>
  <si>
    <t xml:space="preserve">Beruházások </t>
  </si>
  <si>
    <t xml:space="preserve">Felújítások </t>
  </si>
  <si>
    <t xml:space="preserve">tervezett közvetett támogatások 2016. évre </t>
  </si>
  <si>
    <t>2016. évi Előirányzat-felhasználási terve
2014. évre</t>
  </si>
  <si>
    <t>Maradvány igénybevétele</t>
  </si>
  <si>
    <t>2016. évi
 tervezett</t>
  </si>
  <si>
    <t>2018. évi 
tervezett</t>
  </si>
  <si>
    <t>2019. évi tervezett</t>
  </si>
  <si>
    <t xml:space="preserve">2017. évi
 tervezett </t>
  </si>
  <si>
    <t>várható költségvetési előirányzatai 2016-2017-2018-2019  évekre</t>
  </si>
  <si>
    <t>2.sz. tájékoztató   melléklet</t>
  </si>
  <si>
    <t>1.sz.  tájékoztató melléklet</t>
  </si>
  <si>
    <t>3. sz. tájékoztató melléklet</t>
  </si>
  <si>
    <t xml:space="preserve"> Ft-ban</t>
  </si>
  <si>
    <t xml:space="preserve"> forintban 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</si>
</sst>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16" x14ac:knownFonts="1">
    <font>
      <sz val="11"/>
      <color theme="1"/>
      <name val="Calibri"/>
      <family val="2"/>
      <charset val="238"/>
      <scheme val="minor"/>
    </font>
    <font>
      <sz val="12"/>
      <name val="Times New Roman CE"/>
      <charset val="238"/>
    </font>
    <font>
      <b/>
      <sz val="12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charset val="238"/>
    </font>
    <font>
      <sz val="8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12"/>
      <color theme="1"/>
      <name val="Times New Roman"/>
      <family val="1"/>
      <charset val="238"/>
    </font>
    <font>
      <b/>
      <i/>
      <sz val="12"/>
      <name val="Times New Roman CE"/>
      <charset val="238"/>
    </font>
    <font>
      <b/>
      <sz val="10"/>
      <name val="Arial CE"/>
      <family val="2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12"/>
      <color indexed="10"/>
      <name val="Arial CE"/>
      <charset val="238"/>
    </font>
    <font>
      <sz val="12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1">
    <xf numFmtId="0" fontId="0" fillId="0" borderId="0" xfId="0"/>
    <xf numFmtId="0" fontId="1" fillId="0" borderId="0" xfId="1" applyFill="1" applyProtection="1"/>
    <xf numFmtId="0" fontId="1" fillId="0" borderId="0" xfId="1" applyFill="1" applyProtection="1">
      <protection locked="0"/>
    </xf>
    <xf numFmtId="0" fontId="3" fillId="0" borderId="0" xfId="0" applyFont="1" applyFill="1" applyAlignment="1">
      <alignment horizontal="right"/>
    </xf>
    <xf numFmtId="0" fontId="4" fillId="0" borderId="1" xfId="1" applyFont="1" applyFill="1" applyBorder="1" applyAlignment="1" applyProtection="1">
      <alignment horizontal="center" vertical="center" wrapText="1"/>
    </xf>
    <xf numFmtId="0" fontId="5" fillId="0" borderId="4" xfId="1" applyFont="1" applyFill="1" applyBorder="1" applyAlignment="1" applyProtection="1">
      <alignment horizontal="left" vertical="center" indent="1"/>
    </xf>
    <xf numFmtId="0" fontId="5" fillId="0" borderId="8" xfId="1" applyFont="1" applyFill="1" applyBorder="1" applyAlignment="1" applyProtection="1">
      <alignment horizontal="left" vertical="center" indent="1"/>
    </xf>
    <xf numFmtId="0" fontId="5" fillId="0" borderId="11" xfId="1" applyFont="1" applyFill="1" applyBorder="1" applyAlignment="1" applyProtection="1">
      <alignment horizontal="left" vertical="center" indent="1"/>
    </xf>
    <xf numFmtId="0" fontId="5" fillId="0" borderId="18" xfId="1" applyFont="1" applyFill="1" applyBorder="1" applyAlignment="1" applyProtection="1">
      <alignment horizontal="left" vertical="center" indent="1"/>
    </xf>
    <xf numFmtId="0" fontId="6" fillId="0" borderId="4" xfId="1" applyFont="1" applyFill="1" applyBorder="1" applyAlignment="1" applyProtection="1">
      <alignment horizontal="left" vertical="center" indent="1"/>
    </xf>
    <xf numFmtId="0" fontId="2" fillId="0" borderId="2" xfId="1" applyFont="1" applyFill="1" applyBorder="1" applyAlignment="1" applyProtection="1">
      <alignment horizontal="center" vertical="center"/>
    </xf>
    <xf numFmtId="0" fontId="2" fillId="0" borderId="3" xfId="1" applyFont="1" applyFill="1" applyBorder="1" applyAlignment="1" applyProtection="1">
      <alignment horizontal="center" vertical="center"/>
    </xf>
    <xf numFmtId="0" fontId="1" fillId="0" borderId="9" xfId="1" applyFont="1" applyFill="1" applyBorder="1" applyAlignment="1" applyProtection="1">
      <alignment horizontal="left" vertical="center" wrapText="1" indent="1"/>
    </xf>
    <xf numFmtId="164" fontId="1" fillId="0" borderId="9" xfId="1" applyNumberFormat="1" applyFont="1" applyFill="1" applyBorder="1" applyAlignment="1" applyProtection="1">
      <alignment vertical="center"/>
      <protection locked="0"/>
    </xf>
    <xf numFmtId="164" fontId="1" fillId="0" borderId="10" xfId="1" applyNumberFormat="1" applyFont="1" applyFill="1" applyBorder="1" applyAlignment="1" applyProtection="1">
      <alignment vertical="center"/>
    </xf>
    <xf numFmtId="0" fontId="1" fillId="0" borderId="12" xfId="1" applyFont="1" applyFill="1" applyBorder="1" applyAlignment="1" applyProtection="1">
      <alignment horizontal="left" vertical="center" wrapText="1" indent="1"/>
    </xf>
    <xf numFmtId="164" fontId="1" fillId="0" borderId="12" xfId="1" applyNumberFormat="1" applyFont="1" applyFill="1" applyBorder="1" applyAlignment="1" applyProtection="1">
      <alignment vertical="center"/>
      <protection locked="0"/>
    </xf>
    <xf numFmtId="164" fontId="1" fillId="0" borderId="13" xfId="1" applyNumberFormat="1" applyFont="1" applyFill="1" applyBorder="1" applyAlignment="1" applyProtection="1">
      <alignment vertical="center"/>
    </xf>
    <xf numFmtId="0" fontId="1" fillId="0" borderId="14" xfId="1" applyFont="1" applyFill="1" applyBorder="1" applyAlignment="1" applyProtection="1">
      <alignment horizontal="left" vertical="center" wrapText="1" indent="1"/>
    </xf>
    <xf numFmtId="164" fontId="1" fillId="0" borderId="14" xfId="1" applyNumberFormat="1" applyFont="1" applyFill="1" applyBorder="1" applyAlignment="1" applyProtection="1">
      <alignment vertical="center"/>
      <protection locked="0"/>
    </xf>
    <xf numFmtId="164" fontId="1" fillId="0" borderId="15" xfId="1" applyNumberFormat="1" applyFont="1" applyFill="1" applyBorder="1" applyAlignment="1" applyProtection="1">
      <alignment vertical="center"/>
    </xf>
    <xf numFmtId="0" fontId="1" fillId="0" borderId="12" xfId="1" applyFont="1" applyFill="1" applyBorder="1" applyAlignment="1" applyProtection="1">
      <alignment horizontal="left" vertical="center" indent="1"/>
    </xf>
    <xf numFmtId="0" fontId="2" fillId="0" borderId="16" xfId="1" applyFont="1" applyFill="1" applyBorder="1" applyAlignment="1" applyProtection="1">
      <alignment horizontal="left" vertical="center" indent="1"/>
    </xf>
    <xf numFmtId="164" fontId="2" fillId="0" borderId="16" xfId="1" applyNumberFormat="1" applyFont="1" applyFill="1" applyBorder="1" applyAlignment="1" applyProtection="1">
      <alignment vertical="center"/>
    </xf>
    <xf numFmtId="164" fontId="2" fillId="0" borderId="17" xfId="1" applyNumberFormat="1" applyFont="1" applyFill="1" applyBorder="1" applyAlignment="1" applyProtection="1">
      <alignment vertical="center"/>
    </xf>
    <xf numFmtId="0" fontId="1" fillId="0" borderId="14" xfId="1" applyFont="1" applyFill="1" applyBorder="1" applyAlignment="1" applyProtection="1">
      <alignment horizontal="left" vertical="center" indent="1"/>
    </xf>
    <xf numFmtId="0" fontId="2" fillId="0" borderId="16" xfId="1" applyFont="1" applyFill="1" applyBorder="1" applyAlignment="1" applyProtection="1">
      <alignment horizontal="left" indent="1"/>
    </xf>
    <xf numFmtId="164" fontId="2" fillId="0" borderId="16" xfId="1" applyNumberFormat="1" applyFont="1" applyFill="1" applyBorder="1" applyProtection="1"/>
    <xf numFmtId="164" fontId="2" fillId="0" borderId="17" xfId="1" applyNumberFormat="1" applyFont="1" applyFill="1" applyBorder="1" applyProtection="1"/>
    <xf numFmtId="0" fontId="9" fillId="0" borderId="12" xfId="0" applyFont="1" applyBorder="1" applyAlignment="1">
      <alignment vertical="center"/>
    </xf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0" xfId="0" applyBorder="1"/>
    <xf numFmtId="0" fontId="9" fillId="0" borderId="20" xfId="0" applyFont="1" applyBorder="1"/>
    <xf numFmtId="0" fontId="9" fillId="0" borderId="22" xfId="0" applyFont="1" applyBorder="1"/>
    <xf numFmtId="0" fontId="9" fillId="0" borderId="21" xfId="0" applyFont="1" applyBorder="1"/>
    <xf numFmtId="0" fontId="9" fillId="0" borderId="23" xfId="0" applyFont="1" applyBorder="1"/>
    <xf numFmtId="0" fontId="9" fillId="0" borderId="0" xfId="0" applyFont="1" applyBorder="1"/>
    <xf numFmtId="0" fontId="9" fillId="0" borderId="24" xfId="0" applyFont="1" applyBorder="1"/>
    <xf numFmtId="0" fontId="9" fillId="0" borderId="25" xfId="0" applyFont="1" applyBorder="1"/>
    <xf numFmtId="0" fontId="9" fillId="0" borderId="26" xfId="0" applyFont="1" applyBorder="1"/>
    <xf numFmtId="0" fontId="9" fillId="0" borderId="19" xfId="0" applyFont="1" applyBorder="1"/>
    <xf numFmtId="164" fontId="2" fillId="0" borderId="23" xfId="1" applyNumberFormat="1" applyFont="1" applyFill="1" applyBorder="1" applyAlignment="1" applyProtection="1">
      <alignment vertical="center"/>
    </xf>
    <xf numFmtId="164" fontId="0" fillId="0" borderId="0" xfId="0" applyNumberFormat="1"/>
    <xf numFmtId="0" fontId="10" fillId="0" borderId="12" xfId="1" applyFont="1" applyFill="1" applyBorder="1" applyAlignment="1" applyProtection="1">
      <alignment horizontal="left" vertical="center" wrapText="1" indent="1"/>
    </xf>
    <xf numFmtId="0" fontId="10" fillId="0" borderId="12" xfId="1" applyFont="1" applyFill="1" applyBorder="1" applyAlignment="1" applyProtection="1">
      <alignment horizontal="left" vertical="center" indent="1"/>
    </xf>
    <xf numFmtId="0" fontId="12" fillId="0" borderId="0" xfId="0" applyFont="1"/>
    <xf numFmtId="0" fontId="12" fillId="2" borderId="0" xfId="0" applyFont="1" applyFill="1"/>
    <xf numFmtId="0" fontId="14" fillId="0" borderId="0" xfId="0" applyFont="1"/>
    <xf numFmtId="0" fontId="2" fillId="0" borderId="9" xfId="1" applyFont="1" applyFill="1" applyBorder="1" applyAlignment="1" applyProtection="1">
      <alignment horizontal="left" vertical="center" indent="1"/>
    </xf>
    <xf numFmtId="0" fontId="11" fillId="2" borderId="12" xfId="0" applyFont="1" applyFill="1" applyBorder="1"/>
    <xf numFmtId="0" fontId="15" fillId="2" borderId="12" xfId="0" applyFont="1" applyFill="1" applyBorder="1"/>
    <xf numFmtId="0" fontId="15" fillId="0" borderId="12" xfId="0" applyFont="1" applyBorder="1"/>
    <xf numFmtId="0" fontId="11" fillId="2" borderId="12" xfId="1" applyFont="1" applyFill="1" applyBorder="1" applyAlignment="1" applyProtection="1">
      <alignment horizontal="left" vertical="center" indent="1"/>
    </xf>
    <xf numFmtId="164" fontId="11" fillId="2" borderId="12" xfId="1" applyNumberFormat="1" applyFont="1" applyFill="1" applyBorder="1" applyAlignment="1" applyProtection="1">
      <alignment vertical="center"/>
    </xf>
    <xf numFmtId="0" fontId="11" fillId="2" borderId="27" xfId="0" applyFont="1" applyFill="1" applyBorder="1" applyAlignment="1">
      <alignment horizontal="center" wrapText="1"/>
    </xf>
    <xf numFmtId="1" fontId="15" fillId="2" borderId="12" xfId="0" applyNumberFormat="1" applyFont="1" applyFill="1" applyBorder="1"/>
    <xf numFmtId="0" fontId="11" fillId="0" borderId="12" xfId="1" applyFont="1" applyFill="1" applyBorder="1" applyAlignment="1" applyProtection="1">
      <alignment horizontal="left" vertical="center" indent="1"/>
    </xf>
    <xf numFmtId="164" fontId="11" fillId="0" borderId="12" xfId="1" applyNumberFormat="1" applyFont="1" applyFill="1" applyBorder="1" applyAlignment="1" applyProtection="1">
      <alignment vertical="center"/>
    </xf>
    <xf numFmtId="164" fontId="1" fillId="0" borderId="23" xfId="1" applyNumberFormat="1" applyFont="1" applyFill="1" applyBorder="1" applyAlignment="1" applyProtection="1">
      <alignment vertical="center"/>
      <protection locked="0"/>
    </xf>
    <xf numFmtId="0" fontId="1" fillId="0" borderId="9" xfId="1" applyFont="1" applyFill="1" applyBorder="1" applyAlignment="1" applyProtection="1">
      <alignment horizontal="left" vertical="center" indent="1"/>
    </xf>
    <xf numFmtId="0" fontId="2" fillId="0" borderId="0" xfId="1" applyFont="1" applyFill="1" applyAlignment="1" applyProtection="1">
      <alignment horizontal="center" wrapText="1"/>
    </xf>
    <xf numFmtId="0" fontId="2" fillId="0" borderId="0" xfId="1" applyFont="1" applyFill="1" applyAlignment="1" applyProtection="1">
      <alignment horizontal="center"/>
    </xf>
    <xf numFmtId="0" fontId="8" fillId="0" borderId="5" xfId="1" applyFont="1" applyFill="1" applyBorder="1" applyAlignment="1" applyProtection="1">
      <alignment horizontal="left" vertical="center" indent="1"/>
    </xf>
    <xf numFmtId="0" fontId="8" fillId="0" borderId="6" xfId="1" applyFont="1" applyFill="1" applyBorder="1" applyAlignment="1" applyProtection="1">
      <alignment horizontal="left" vertical="center" indent="1"/>
    </xf>
    <xf numFmtId="0" fontId="8" fillId="0" borderId="7" xfId="1" applyFont="1" applyFill="1" applyBorder="1" applyAlignment="1" applyProtection="1">
      <alignment horizontal="left" vertical="center" indent="1"/>
    </xf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1" fillId="0" borderId="27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28" xfId="0" applyFont="1" applyBorder="1" applyAlignment="1">
      <alignment horizontal="center" vertical="center"/>
    </xf>
    <xf numFmtId="0" fontId="11" fillId="0" borderId="29" xfId="0" applyFont="1" applyBorder="1" applyAlignment="1">
      <alignment horizontal="center" vertical="center"/>
    </xf>
    <xf numFmtId="0" fontId="11" fillId="0" borderId="3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20" xfId="0" applyFont="1" applyBorder="1" applyAlignment="1">
      <alignment horizontal="right"/>
    </xf>
    <xf numFmtId="0" fontId="9" fillId="0" borderId="21" xfId="0" applyFont="1" applyBorder="1" applyAlignment="1">
      <alignment horizontal="right"/>
    </xf>
    <xf numFmtId="0" fontId="9" fillId="0" borderId="23" xfId="0" applyFont="1" applyBorder="1" applyAlignment="1">
      <alignment horizontal="right"/>
    </xf>
    <xf numFmtId="0" fontId="9" fillId="0" borderId="24" xfId="0" applyFont="1" applyBorder="1" applyAlignment="1">
      <alignment horizontal="right"/>
    </xf>
    <xf numFmtId="0" fontId="9" fillId="0" borderId="25" xfId="0" applyFont="1" applyBorder="1" applyAlignment="1">
      <alignment horizontal="right"/>
    </xf>
    <xf numFmtId="0" fontId="9" fillId="0" borderId="19" xfId="0" applyFont="1" applyBorder="1" applyAlignment="1">
      <alignment horizontal="right"/>
    </xf>
    <xf numFmtId="0" fontId="9" fillId="0" borderId="0" xfId="0" applyFont="1" applyAlignment="1">
      <alignment horizontal="center" vertical="center"/>
    </xf>
    <xf numFmtId="0" fontId="9" fillId="0" borderId="12" xfId="0" applyFont="1" applyBorder="1" applyAlignment="1">
      <alignment horizontal="center" vertical="center"/>
    </xf>
  </cellXfs>
  <cellStyles count="2">
    <cellStyle name="Normál" xfId="0" builtinId="0"/>
    <cellStyle name="Normál_SEGEDLETEK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3"/>
  <sheetViews>
    <sheetView tabSelected="1" topLeftCell="E16" zoomScale="90" zoomScaleNormal="90" workbookViewId="0">
      <selection activeCell="P33" sqref="P33"/>
    </sheetView>
  </sheetViews>
  <sheetFormatPr defaultRowHeight="15" x14ac:dyDescent="0.25"/>
  <cols>
    <col min="2" max="2" width="41.42578125" customWidth="1"/>
    <col min="3" max="14" width="12" bestFit="1" customWidth="1"/>
    <col min="15" max="15" width="13.140625" bestFit="1" customWidth="1"/>
    <col min="16" max="16" width="12.42578125" bestFit="1" customWidth="1"/>
  </cols>
  <sheetData>
    <row r="1" spans="1:16" x14ac:dyDescent="0.25">
      <c r="M1" s="70" t="s">
        <v>105</v>
      </c>
      <c r="N1" s="70"/>
      <c r="O1" s="70"/>
    </row>
    <row r="4" spans="1:16" ht="15.75" x14ac:dyDescent="0.25">
      <c r="A4" s="69" t="s">
        <v>60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</row>
    <row r="5" spans="1:16" ht="15.75" x14ac:dyDescent="0.25">
      <c r="A5" s="64" t="s">
        <v>97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</row>
    <row r="6" spans="1:16" ht="16.5" thickBot="1" x14ac:dyDescent="0.3">
      <c r="A6" s="1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3" t="s">
        <v>108</v>
      </c>
    </row>
    <row r="7" spans="1:16" ht="20.100000000000001" customHeight="1" thickBot="1" x14ac:dyDescent="0.3">
      <c r="A7" s="4" t="s">
        <v>0</v>
      </c>
      <c r="B7" s="10" t="s">
        <v>1</v>
      </c>
      <c r="C7" s="10" t="s">
        <v>2</v>
      </c>
      <c r="D7" s="10" t="s">
        <v>3</v>
      </c>
      <c r="E7" s="10" t="s">
        <v>4</v>
      </c>
      <c r="F7" s="10" t="s">
        <v>5</v>
      </c>
      <c r="G7" s="10" t="s">
        <v>6</v>
      </c>
      <c r="H7" s="10" t="s">
        <v>7</v>
      </c>
      <c r="I7" s="10" t="s">
        <v>8</v>
      </c>
      <c r="J7" s="10" t="s">
        <v>9</v>
      </c>
      <c r="K7" s="10" t="s">
        <v>10</v>
      </c>
      <c r="L7" s="10" t="s">
        <v>11</v>
      </c>
      <c r="M7" s="10" t="s">
        <v>12</v>
      </c>
      <c r="N7" s="10" t="s">
        <v>13</v>
      </c>
      <c r="O7" s="11" t="s">
        <v>14</v>
      </c>
    </row>
    <row r="8" spans="1:16" ht="20.100000000000001" customHeight="1" thickBot="1" x14ac:dyDescent="0.3">
      <c r="A8" s="5" t="s">
        <v>15</v>
      </c>
      <c r="B8" s="66" t="s">
        <v>16</v>
      </c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8"/>
    </row>
    <row r="9" spans="1:16" ht="20.100000000000001" customHeight="1" x14ac:dyDescent="0.25">
      <c r="A9" s="6" t="s">
        <v>17</v>
      </c>
      <c r="B9" s="12" t="s">
        <v>18</v>
      </c>
      <c r="C9" s="13">
        <f>O9/12</f>
        <v>15631121.166666666</v>
      </c>
      <c r="D9" s="13">
        <f>O9/12</f>
        <v>15631121.166666666</v>
      </c>
      <c r="E9" s="13">
        <v>15631121</v>
      </c>
      <c r="F9" s="13">
        <v>15631121</v>
      </c>
      <c r="G9" s="13">
        <v>15631121</v>
      </c>
      <c r="H9" s="13">
        <v>15631121</v>
      </c>
      <c r="I9" s="13">
        <v>15631121</v>
      </c>
      <c r="J9" s="13">
        <v>15631121</v>
      </c>
      <c r="K9" s="13">
        <v>15631121</v>
      </c>
      <c r="L9" s="13">
        <v>15631121</v>
      </c>
      <c r="M9" s="13">
        <v>15631121</v>
      </c>
      <c r="N9" s="13">
        <v>15631121</v>
      </c>
      <c r="O9" s="14">
        <v>187573454</v>
      </c>
      <c r="P9" s="62"/>
    </row>
    <row r="10" spans="1:16" ht="20.100000000000001" customHeight="1" x14ac:dyDescent="0.25">
      <c r="A10" s="7" t="s">
        <v>19</v>
      </c>
      <c r="B10" s="15" t="s">
        <v>20</v>
      </c>
      <c r="C10" s="16">
        <f>O10/12</f>
        <v>2660583.3333333335</v>
      </c>
      <c r="D10" s="16">
        <v>2660583</v>
      </c>
      <c r="E10" s="16">
        <v>2660583</v>
      </c>
      <c r="F10" s="16">
        <v>2660583</v>
      </c>
      <c r="G10" s="16">
        <v>2660583</v>
      </c>
      <c r="H10" s="16">
        <v>2660583</v>
      </c>
      <c r="I10" s="16">
        <v>2660583</v>
      </c>
      <c r="J10" s="16">
        <v>2660583</v>
      </c>
      <c r="K10" s="16">
        <v>2660583</v>
      </c>
      <c r="L10" s="16">
        <v>2660583</v>
      </c>
      <c r="M10" s="16">
        <v>2660583</v>
      </c>
      <c r="N10" s="16">
        <v>2660583</v>
      </c>
      <c r="O10" s="17">
        <v>31927000</v>
      </c>
      <c r="P10" s="62"/>
    </row>
    <row r="11" spans="1:16" ht="20.100000000000001" customHeight="1" x14ac:dyDescent="0.25">
      <c r="A11" s="7" t="s">
        <v>21</v>
      </c>
      <c r="B11" s="18" t="s">
        <v>22</v>
      </c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20">
        <f t="shared" ref="O11:O32" si="0">SUM(C11:N11)</f>
        <v>0</v>
      </c>
    </row>
    <row r="12" spans="1:16" ht="20.100000000000001" customHeight="1" x14ac:dyDescent="0.25">
      <c r="A12" s="7" t="s">
        <v>23</v>
      </c>
      <c r="B12" s="21" t="s">
        <v>24</v>
      </c>
      <c r="C12" s="16">
        <f>O12/12</f>
        <v>9191666.666666666</v>
      </c>
      <c r="D12" s="16">
        <v>9191667</v>
      </c>
      <c r="E12" s="16">
        <v>9191667</v>
      </c>
      <c r="F12" s="16">
        <v>9191667</v>
      </c>
      <c r="G12" s="16">
        <v>9191667</v>
      </c>
      <c r="H12" s="16">
        <v>9191667</v>
      </c>
      <c r="I12" s="16">
        <v>9191667</v>
      </c>
      <c r="J12" s="16">
        <v>9191667</v>
      </c>
      <c r="K12" s="16">
        <v>9191667</v>
      </c>
      <c r="L12" s="16">
        <v>9191667</v>
      </c>
      <c r="M12" s="16">
        <v>9191667</v>
      </c>
      <c r="N12" s="16">
        <v>9191667</v>
      </c>
      <c r="O12" s="17">
        <v>110300000</v>
      </c>
      <c r="P12" s="46"/>
    </row>
    <row r="13" spans="1:16" ht="20.100000000000001" customHeight="1" x14ac:dyDescent="0.25">
      <c r="A13" s="7" t="s">
        <v>25</v>
      </c>
      <c r="B13" s="21" t="s">
        <v>26</v>
      </c>
      <c r="C13" s="16">
        <f>O13/12</f>
        <v>3704916.6666666665</v>
      </c>
      <c r="D13" s="16">
        <v>3704917</v>
      </c>
      <c r="E13" s="16">
        <v>3704917</v>
      </c>
      <c r="F13" s="16">
        <v>3704917</v>
      </c>
      <c r="G13" s="16">
        <v>3704917</v>
      </c>
      <c r="H13" s="16">
        <v>3704917</v>
      </c>
      <c r="I13" s="16">
        <v>3704917</v>
      </c>
      <c r="J13" s="16">
        <v>3704917</v>
      </c>
      <c r="K13" s="16">
        <v>3704917</v>
      </c>
      <c r="L13" s="16">
        <v>3704917</v>
      </c>
      <c r="M13" s="16">
        <v>3704917</v>
      </c>
      <c r="N13" s="16">
        <v>3704917</v>
      </c>
      <c r="O13" s="17">
        <v>44459000</v>
      </c>
      <c r="P13" s="62"/>
    </row>
    <row r="14" spans="1:16" ht="20.100000000000001" customHeight="1" x14ac:dyDescent="0.25">
      <c r="A14" s="7" t="s">
        <v>27</v>
      </c>
      <c r="B14" s="21" t="s">
        <v>28</v>
      </c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7">
        <f t="shared" si="0"/>
        <v>0</v>
      </c>
    </row>
    <row r="15" spans="1:16" ht="20.100000000000001" customHeight="1" x14ac:dyDescent="0.25">
      <c r="A15" s="7" t="s">
        <v>29</v>
      </c>
      <c r="B15" s="21" t="s">
        <v>30</v>
      </c>
      <c r="C15" s="16">
        <f>O15/12</f>
        <v>183333.33333333334</v>
      </c>
      <c r="D15" s="16">
        <v>183333</v>
      </c>
      <c r="E15" s="16">
        <v>183333</v>
      </c>
      <c r="F15" s="16">
        <v>183333</v>
      </c>
      <c r="G15" s="16">
        <v>183333</v>
      </c>
      <c r="H15" s="16">
        <v>183333</v>
      </c>
      <c r="I15" s="16">
        <v>183333</v>
      </c>
      <c r="J15" s="16">
        <v>183333</v>
      </c>
      <c r="K15" s="16">
        <v>183333</v>
      </c>
      <c r="L15" s="16">
        <v>183333</v>
      </c>
      <c r="M15" s="16">
        <v>183333</v>
      </c>
      <c r="N15" s="16">
        <v>183333</v>
      </c>
      <c r="O15" s="17">
        <v>2200000</v>
      </c>
      <c r="P15" s="62"/>
    </row>
    <row r="16" spans="1:16" ht="20.100000000000001" customHeight="1" x14ac:dyDescent="0.25">
      <c r="A16" s="7" t="s">
        <v>31</v>
      </c>
      <c r="B16" s="15" t="s">
        <v>32</v>
      </c>
      <c r="C16" s="16">
        <f>O16/12</f>
        <v>25000</v>
      </c>
      <c r="D16" s="16">
        <v>25000</v>
      </c>
      <c r="E16" s="16">
        <v>25000</v>
      </c>
      <c r="F16" s="16">
        <v>25000</v>
      </c>
      <c r="G16" s="16">
        <v>25000</v>
      </c>
      <c r="H16" s="16">
        <v>25000</v>
      </c>
      <c r="I16" s="16">
        <v>25000</v>
      </c>
      <c r="J16" s="16">
        <v>25000</v>
      </c>
      <c r="K16" s="16">
        <v>25000</v>
      </c>
      <c r="L16" s="16">
        <v>25000</v>
      </c>
      <c r="M16" s="16">
        <v>25000</v>
      </c>
      <c r="N16" s="16">
        <v>25000</v>
      </c>
      <c r="O16" s="17">
        <v>300000</v>
      </c>
    </row>
    <row r="17" spans="1:16" ht="20.100000000000001" customHeight="1" x14ac:dyDescent="0.25">
      <c r="A17" s="7"/>
      <c r="B17" s="15" t="s">
        <v>98</v>
      </c>
      <c r="C17" s="16">
        <f>O17/12</f>
        <v>5152628.833333333</v>
      </c>
      <c r="D17" s="16">
        <v>5152629</v>
      </c>
      <c r="E17" s="16">
        <v>5152629</v>
      </c>
      <c r="F17" s="16">
        <v>5152629</v>
      </c>
      <c r="G17" s="16">
        <v>5152629</v>
      </c>
      <c r="H17" s="16">
        <v>5152629</v>
      </c>
      <c r="I17" s="16">
        <v>5152629</v>
      </c>
      <c r="J17" s="16">
        <v>5152629</v>
      </c>
      <c r="K17" s="16">
        <v>5152629</v>
      </c>
      <c r="L17" s="16">
        <v>5152629</v>
      </c>
      <c r="M17" s="16">
        <v>5152629</v>
      </c>
      <c r="N17" s="16">
        <v>5152629</v>
      </c>
      <c r="O17" s="17">
        <v>61831546</v>
      </c>
    </row>
    <row r="18" spans="1:16" ht="20.100000000000001" customHeight="1" thickBot="1" x14ac:dyDescent="0.3">
      <c r="A18" s="7" t="s">
        <v>33</v>
      </c>
      <c r="B18" s="21" t="s">
        <v>34</v>
      </c>
      <c r="C18" s="16">
        <f>O18/12</f>
        <v>12670250</v>
      </c>
      <c r="D18" s="16">
        <v>12670250</v>
      </c>
      <c r="E18" s="16">
        <v>12670250</v>
      </c>
      <c r="F18" s="16">
        <v>12670250</v>
      </c>
      <c r="G18" s="16">
        <v>12670250</v>
      </c>
      <c r="H18" s="16">
        <v>12670250</v>
      </c>
      <c r="I18" s="16">
        <v>12670250</v>
      </c>
      <c r="J18" s="16">
        <v>12670250</v>
      </c>
      <c r="K18" s="16">
        <v>12670250</v>
      </c>
      <c r="L18" s="16">
        <v>12670250</v>
      </c>
      <c r="M18" s="16">
        <v>12670250</v>
      </c>
      <c r="N18" s="16">
        <v>12670250</v>
      </c>
      <c r="O18" s="17">
        <v>152043000</v>
      </c>
      <c r="P18" s="62"/>
    </row>
    <row r="19" spans="1:16" ht="20.100000000000001" customHeight="1" thickBot="1" x14ac:dyDescent="0.3">
      <c r="A19" s="5" t="s">
        <v>35</v>
      </c>
      <c r="B19" s="22" t="s">
        <v>36</v>
      </c>
      <c r="C19" s="23">
        <f t="shared" ref="C19:N19" si="1">SUM(C9:C18)</f>
        <v>49219500</v>
      </c>
      <c r="D19" s="23">
        <f t="shared" si="1"/>
        <v>49219500.166666664</v>
      </c>
      <c r="E19" s="23">
        <f>SUM(E9:E18)</f>
        <v>49219500</v>
      </c>
      <c r="F19" s="23">
        <f t="shared" si="1"/>
        <v>49219500</v>
      </c>
      <c r="G19" s="23">
        <f t="shared" si="1"/>
        <v>49219500</v>
      </c>
      <c r="H19" s="23">
        <f t="shared" si="1"/>
        <v>49219500</v>
      </c>
      <c r="I19" s="23">
        <f t="shared" si="1"/>
        <v>49219500</v>
      </c>
      <c r="J19" s="23">
        <f t="shared" si="1"/>
        <v>49219500</v>
      </c>
      <c r="K19" s="23">
        <f t="shared" si="1"/>
        <v>49219500</v>
      </c>
      <c r="L19" s="23">
        <f>SUM(L9:L18)</f>
        <v>49219500</v>
      </c>
      <c r="M19" s="23">
        <f t="shared" si="1"/>
        <v>49219500</v>
      </c>
      <c r="N19" s="23">
        <f t="shared" si="1"/>
        <v>49219500</v>
      </c>
      <c r="O19" s="24">
        <f>SUM(O9:O18)</f>
        <v>590634000</v>
      </c>
      <c r="P19" s="24">
        <f>SUM(O9:O18)</f>
        <v>590634000</v>
      </c>
    </row>
    <row r="20" spans="1:16" ht="20.100000000000001" customHeight="1" thickBot="1" x14ac:dyDescent="0.3">
      <c r="A20" s="5" t="s">
        <v>37</v>
      </c>
      <c r="B20" s="66" t="s">
        <v>38</v>
      </c>
      <c r="C20" s="67"/>
      <c r="D20" s="67"/>
      <c r="E20" s="67"/>
      <c r="F20" s="67"/>
      <c r="G20" s="67"/>
      <c r="H20" s="67"/>
      <c r="I20" s="67"/>
      <c r="J20" s="67"/>
      <c r="K20" s="67"/>
      <c r="L20" s="67"/>
      <c r="M20" s="67"/>
      <c r="N20" s="67"/>
      <c r="O20" s="68"/>
    </row>
    <row r="21" spans="1:16" ht="20.100000000000001" customHeight="1" x14ac:dyDescent="0.25">
      <c r="A21" s="8" t="s">
        <v>39</v>
      </c>
      <c r="B21" s="25" t="s">
        <v>40</v>
      </c>
      <c r="C21" s="19">
        <f t="shared" ref="C21:C31" si="2">O21/12</f>
        <v>11809083.333333334</v>
      </c>
      <c r="D21" s="19">
        <v>11809083</v>
      </c>
      <c r="E21" s="19">
        <v>11809083</v>
      </c>
      <c r="F21" s="19">
        <v>11809083</v>
      </c>
      <c r="G21" s="19">
        <v>11809083</v>
      </c>
      <c r="H21" s="19">
        <v>11809083</v>
      </c>
      <c r="I21" s="19">
        <v>11809083</v>
      </c>
      <c r="J21" s="19">
        <v>11809083</v>
      </c>
      <c r="K21" s="19">
        <v>11809083</v>
      </c>
      <c r="L21" s="19">
        <v>11809083</v>
      </c>
      <c r="M21" s="19">
        <v>11809083</v>
      </c>
      <c r="N21" s="19">
        <v>11809083</v>
      </c>
      <c r="O21" s="20">
        <v>141709000</v>
      </c>
      <c r="P21" s="62"/>
    </row>
    <row r="22" spans="1:16" ht="20.100000000000001" customHeight="1" x14ac:dyDescent="0.25">
      <c r="A22" s="7" t="s">
        <v>41</v>
      </c>
      <c r="B22" s="15" t="s">
        <v>42</v>
      </c>
      <c r="C22" s="16">
        <f t="shared" si="2"/>
        <v>2862666.6666666665</v>
      </c>
      <c r="D22" s="16">
        <v>2862667</v>
      </c>
      <c r="E22" s="16">
        <v>2862667</v>
      </c>
      <c r="F22" s="16">
        <v>2862667</v>
      </c>
      <c r="G22" s="16">
        <v>2862667</v>
      </c>
      <c r="H22" s="16">
        <v>2862667</v>
      </c>
      <c r="I22" s="16">
        <v>2862667</v>
      </c>
      <c r="J22" s="16">
        <v>2862667</v>
      </c>
      <c r="K22" s="16">
        <v>2862667</v>
      </c>
      <c r="L22" s="16">
        <v>2862667</v>
      </c>
      <c r="M22" s="16">
        <v>2862667</v>
      </c>
      <c r="N22" s="16">
        <v>2862667</v>
      </c>
      <c r="O22" s="17">
        <v>34352000</v>
      </c>
    </row>
    <row r="23" spans="1:16" ht="20.100000000000001" customHeight="1" x14ac:dyDescent="0.25">
      <c r="A23" s="7" t="s">
        <v>43</v>
      </c>
      <c r="B23" s="21" t="s">
        <v>44</v>
      </c>
      <c r="C23" s="16">
        <f t="shared" si="2"/>
        <v>12933833.333333334</v>
      </c>
      <c r="D23" s="16">
        <v>12933833</v>
      </c>
      <c r="E23" s="16">
        <v>12933833</v>
      </c>
      <c r="F23" s="16">
        <v>12933833</v>
      </c>
      <c r="G23" s="16">
        <v>12933833</v>
      </c>
      <c r="H23" s="16">
        <v>12933833</v>
      </c>
      <c r="I23" s="16">
        <v>12933833</v>
      </c>
      <c r="J23" s="16">
        <v>12933833</v>
      </c>
      <c r="K23" s="16">
        <v>12933833</v>
      </c>
      <c r="L23" s="16">
        <v>12933833</v>
      </c>
      <c r="M23" s="16">
        <v>12933833</v>
      </c>
      <c r="N23" s="16">
        <v>12933833</v>
      </c>
      <c r="O23" s="17">
        <v>155206000</v>
      </c>
      <c r="P23" s="46"/>
    </row>
    <row r="24" spans="1:16" ht="20.100000000000001" customHeight="1" x14ac:dyDescent="0.25">
      <c r="A24" s="7" t="s">
        <v>45</v>
      </c>
      <c r="B24" s="21" t="s">
        <v>46</v>
      </c>
      <c r="C24" s="16">
        <f t="shared" si="2"/>
        <v>1646500</v>
      </c>
      <c r="D24" s="16">
        <v>1646500</v>
      </c>
      <c r="E24" s="16">
        <v>1646500</v>
      </c>
      <c r="F24" s="16">
        <v>1646500</v>
      </c>
      <c r="G24" s="16">
        <v>1646500</v>
      </c>
      <c r="H24" s="16">
        <v>1646500</v>
      </c>
      <c r="I24" s="16">
        <v>1646500</v>
      </c>
      <c r="J24" s="16">
        <v>1646500</v>
      </c>
      <c r="K24" s="16">
        <v>1646500</v>
      </c>
      <c r="L24" s="16">
        <v>1646500</v>
      </c>
      <c r="M24" s="16">
        <v>1646500</v>
      </c>
      <c r="N24" s="16">
        <v>1646500</v>
      </c>
      <c r="O24" s="17">
        <v>19758000</v>
      </c>
      <c r="P24" s="62"/>
    </row>
    <row r="25" spans="1:16" ht="20.100000000000001" customHeight="1" x14ac:dyDescent="0.25">
      <c r="A25" s="7"/>
      <c r="B25" s="21" t="s">
        <v>90</v>
      </c>
      <c r="C25" s="16">
        <f t="shared" si="2"/>
        <v>3903000</v>
      </c>
      <c r="D25" s="16">
        <v>3903000</v>
      </c>
      <c r="E25" s="16">
        <v>3903000</v>
      </c>
      <c r="F25" s="16">
        <v>3903000</v>
      </c>
      <c r="G25" s="16">
        <v>3903000</v>
      </c>
      <c r="H25" s="16">
        <v>3903000</v>
      </c>
      <c r="I25" s="16">
        <v>3903000</v>
      </c>
      <c r="J25" s="16">
        <v>3903000</v>
      </c>
      <c r="K25" s="16">
        <v>3903000</v>
      </c>
      <c r="L25" s="16">
        <v>3903000</v>
      </c>
      <c r="M25" s="16">
        <v>3903000</v>
      </c>
      <c r="N25" s="16">
        <v>3903000</v>
      </c>
      <c r="O25" s="17">
        <v>46836000</v>
      </c>
      <c r="P25" s="62"/>
    </row>
    <row r="26" spans="1:16" ht="33.75" customHeight="1" x14ac:dyDescent="0.25">
      <c r="A26" s="7" t="s">
        <v>47</v>
      </c>
      <c r="B26" s="15" t="s">
        <v>91</v>
      </c>
      <c r="C26" s="16">
        <f t="shared" si="2"/>
        <v>258333.33333333334</v>
      </c>
      <c r="D26" s="16">
        <v>258334</v>
      </c>
      <c r="E26" s="16">
        <v>258334</v>
      </c>
      <c r="F26" s="16">
        <v>258334</v>
      </c>
      <c r="G26" s="16">
        <v>258334</v>
      </c>
      <c r="H26" s="16">
        <v>258334</v>
      </c>
      <c r="I26" s="16">
        <v>258334</v>
      </c>
      <c r="J26" s="16">
        <v>258334</v>
      </c>
      <c r="K26" s="16">
        <v>258334</v>
      </c>
      <c r="L26" s="16">
        <v>258334</v>
      </c>
      <c r="M26" s="16">
        <v>258334</v>
      </c>
      <c r="N26" s="16">
        <v>258334</v>
      </c>
      <c r="O26" s="17">
        <v>3100000</v>
      </c>
      <c r="P26" s="62"/>
    </row>
    <row r="27" spans="1:16" ht="31.5" customHeight="1" x14ac:dyDescent="0.25">
      <c r="A27" s="7" t="s">
        <v>49</v>
      </c>
      <c r="B27" s="15" t="s">
        <v>92</v>
      </c>
      <c r="C27" s="16">
        <f t="shared" si="2"/>
        <v>758333.33333333337</v>
      </c>
      <c r="D27" s="16">
        <v>758333</v>
      </c>
      <c r="E27" s="16">
        <v>758333</v>
      </c>
      <c r="F27" s="16">
        <v>758333</v>
      </c>
      <c r="G27" s="16">
        <v>758333</v>
      </c>
      <c r="H27" s="16">
        <v>758333</v>
      </c>
      <c r="I27" s="16">
        <v>758333</v>
      </c>
      <c r="J27" s="16">
        <v>758333</v>
      </c>
      <c r="K27" s="16">
        <v>758333</v>
      </c>
      <c r="L27" s="16">
        <v>758333</v>
      </c>
      <c r="M27" s="16">
        <v>758333</v>
      </c>
      <c r="N27" s="16">
        <v>758333</v>
      </c>
      <c r="O27" s="17">
        <v>9100000</v>
      </c>
      <c r="P27" s="62"/>
    </row>
    <row r="28" spans="1:16" ht="20.100000000000001" customHeight="1" x14ac:dyDescent="0.25">
      <c r="A28" s="7" t="s">
        <v>51</v>
      </c>
      <c r="B28" s="15" t="s">
        <v>93</v>
      </c>
      <c r="C28" s="16">
        <f t="shared" si="2"/>
        <v>416666.66666666669</v>
      </c>
      <c r="D28" s="16">
        <v>416667</v>
      </c>
      <c r="E28" s="16">
        <v>416667</v>
      </c>
      <c r="F28" s="16">
        <v>416667</v>
      </c>
      <c r="G28" s="16">
        <v>416667</v>
      </c>
      <c r="H28" s="16">
        <v>416667</v>
      </c>
      <c r="I28" s="16">
        <v>416667</v>
      </c>
      <c r="J28" s="16">
        <v>416667</v>
      </c>
      <c r="K28" s="16">
        <v>416667</v>
      </c>
      <c r="L28" s="16">
        <v>416667</v>
      </c>
      <c r="M28" s="16">
        <v>416667</v>
      </c>
      <c r="N28" s="16">
        <v>416667</v>
      </c>
      <c r="O28" s="17">
        <v>5000000</v>
      </c>
      <c r="P28" s="62"/>
    </row>
    <row r="29" spans="1:16" ht="20.100000000000001" customHeight="1" x14ac:dyDescent="0.25">
      <c r="A29" s="7" t="s">
        <v>53</v>
      </c>
      <c r="B29" s="21" t="s">
        <v>94</v>
      </c>
      <c r="C29" s="16">
        <f t="shared" si="2"/>
        <v>374583.33333333331</v>
      </c>
      <c r="D29" s="16">
        <v>374583</v>
      </c>
      <c r="E29" s="16">
        <v>374583</v>
      </c>
      <c r="F29" s="16">
        <v>374583</v>
      </c>
      <c r="G29" s="16">
        <v>374583</v>
      </c>
      <c r="H29" s="16">
        <v>374583</v>
      </c>
      <c r="I29" s="16">
        <v>374583</v>
      </c>
      <c r="J29" s="16">
        <v>374583</v>
      </c>
      <c r="K29" s="16">
        <v>374583</v>
      </c>
      <c r="L29" s="16">
        <v>374583</v>
      </c>
      <c r="M29" s="16">
        <v>374583</v>
      </c>
      <c r="N29" s="16">
        <v>374583</v>
      </c>
      <c r="O29" s="17">
        <v>4495000</v>
      </c>
      <c r="P29" s="62"/>
    </row>
    <row r="30" spans="1:16" ht="20.100000000000001" customHeight="1" x14ac:dyDescent="0.25">
      <c r="A30" s="7" t="s">
        <v>54</v>
      </c>
      <c r="B30" s="21" t="s">
        <v>95</v>
      </c>
      <c r="C30" s="16">
        <f t="shared" si="2"/>
        <v>1586250</v>
      </c>
      <c r="D30" s="16">
        <v>1586250</v>
      </c>
      <c r="E30" s="16">
        <v>1586250</v>
      </c>
      <c r="F30" s="16">
        <v>1586250</v>
      </c>
      <c r="G30" s="16">
        <v>1586250</v>
      </c>
      <c r="H30" s="16">
        <v>1586250</v>
      </c>
      <c r="I30" s="16">
        <v>1586250</v>
      </c>
      <c r="J30" s="16">
        <v>1586250</v>
      </c>
      <c r="K30" s="16">
        <v>1586250</v>
      </c>
      <c r="L30" s="16">
        <v>1586250</v>
      </c>
      <c r="M30" s="16">
        <v>1586250</v>
      </c>
      <c r="N30" s="16">
        <v>1586250</v>
      </c>
      <c r="O30" s="17">
        <v>19035000</v>
      </c>
      <c r="P30" s="62"/>
    </row>
    <row r="31" spans="1:16" ht="20.100000000000001" customHeight="1" thickBot="1" x14ac:dyDescent="0.3">
      <c r="A31" s="6"/>
      <c r="B31" s="63" t="s">
        <v>55</v>
      </c>
      <c r="C31" s="13">
        <f t="shared" si="2"/>
        <v>12670250</v>
      </c>
      <c r="D31" s="13">
        <v>12670250</v>
      </c>
      <c r="E31" s="13">
        <v>12670250</v>
      </c>
      <c r="F31" s="13">
        <v>12670250</v>
      </c>
      <c r="G31" s="13">
        <v>12670250</v>
      </c>
      <c r="H31" s="13">
        <v>12670250</v>
      </c>
      <c r="I31" s="13">
        <v>12670250</v>
      </c>
      <c r="J31" s="13">
        <v>12670250</v>
      </c>
      <c r="K31" s="13">
        <v>12670250</v>
      </c>
      <c r="L31" s="13">
        <v>12670250</v>
      </c>
      <c r="M31" s="13">
        <v>12670250</v>
      </c>
      <c r="N31" s="13">
        <v>12670250</v>
      </c>
      <c r="O31" s="14">
        <v>152043000</v>
      </c>
      <c r="P31" s="62"/>
    </row>
    <row r="32" spans="1:16" ht="20.100000000000001" customHeight="1" thickBot="1" x14ac:dyDescent="0.3">
      <c r="A32" s="9" t="s">
        <v>56</v>
      </c>
      <c r="B32" s="22" t="s">
        <v>57</v>
      </c>
      <c r="C32" s="23">
        <f t="shared" ref="C32:N32" si="3">SUM(C21:C31)</f>
        <v>49219500</v>
      </c>
      <c r="D32" s="23">
        <f t="shared" si="3"/>
        <v>49219500</v>
      </c>
      <c r="E32" s="23">
        <f t="shared" si="3"/>
        <v>49219500</v>
      </c>
      <c r="F32" s="23">
        <f t="shared" si="3"/>
        <v>49219500</v>
      </c>
      <c r="G32" s="23">
        <f t="shared" si="3"/>
        <v>49219500</v>
      </c>
      <c r="H32" s="23">
        <f t="shared" si="3"/>
        <v>49219500</v>
      </c>
      <c r="I32" s="23">
        <f t="shared" si="3"/>
        <v>49219500</v>
      </c>
      <c r="J32" s="23">
        <f t="shared" si="3"/>
        <v>49219500</v>
      </c>
      <c r="K32" s="23">
        <f t="shared" si="3"/>
        <v>49219500</v>
      </c>
      <c r="L32" s="23">
        <f t="shared" si="3"/>
        <v>49219500</v>
      </c>
      <c r="M32" s="23">
        <f t="shared" si="3"/>
        <v>49219500</v>
      </c>
      <c r="N32" s="23">
        <f t="shared" si="3"/>
        <v>49219500</v>
      </c>
      <c r="O32" s="24">
        <f t="shared" si="0"/>
        <v>590634000</v>
      </c>
      <c r="P32" s="24">
        <f>SUM(O21:O31)</f>
        <v>590634000</v>
      </c>
    </row>
    <row r="33" spans="1:16" ht="20.100000000000001" customHeight="1" thickBot="1" x14ac:dyDescent="0.3">
      <c r="A33" s="9" t="s">
        <v>58</v>
      </c>
      <c r="B33" s="26" t="s">
        <v>59</v>
      </c>
      <c r="C33" s="27">
        <f t="shared" ref="C33:P33" si="4">C19-C32</f>
        <v>0</v>
      </c>
      <c r="D33" s="27">
        <f t="shared" si="4"/>
        <v>0.1666666641831398</v>
      </c>
      <c r="E33" s="27">
        <f t="shared" si="4"/>
        <v>0</v>
      </c>
      <c r="F33" s="27">
        <f t="shared" si="4"/>
        <v>0</v>
      </c>
      <c r="G33" s="27">
        <f t="shared" si="4"/>
        <v>0</v>
      </c>
      <c r="H33" s="27">
        <f t="shared" si="4"/>
        <v>0</v>
      </c>
      <c r="I33" s="27">
        <f t="shared" si="4"/>
        <v>0</v>
      </c>
      <c r="J33" s="27">
        <f t="shared" si="4"/>
        <v>0</v>
      </c>
      <c r="K33" s="27">
        <f t="shared" si="4"/>
        <v>0</v>
      </c>
      <c r="L33" s="27">
        <f t="shared" si="4"/>
        <v>0</v>
      </c>
      <c r="M33" s="27">
        <f t="shared" si="4"/>
        <v>0</v>
      </c>
      <c r="N33" s="27">
        <f t="shared" si="4"/>
        <v>0</v>
      </c>
      <c r="O33" s="28">
        <f>SUM(O21:O31)</f>
        <v>590634000</v>
      </c>
      <c r="P33" s="28">
        <f t="shared" si="4"/>
        <v>0</v>
      </c>
    </row>
  </sheetData>
  <mergeCells count="5">
    <mergeCell ref="A5:O5"/>
    <mergeCell ref="B8:O8"/>
    <mergeCell ref="B20:O20"/>
    <mergeCell ref="A4:O4"/>
    <mergeCell ref="M1:O1"/>
  </mergeCells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6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"/>
  <sheetViews>
    <sheetView topLeftCell="A16" workbookViewId="0">
      <selection activeCell="B27" sqref="B27"/>
    </sheetView>
  </sheetViews>
  <sheetFormatPr defaultRowHeight="15" x14ac:dyDescent="0.25"/>
  <cols>
    <col min="1" max="1" width="45.85546875" customWidth="1"/>
    <col min="2" max="2" width="19.85546875" customWidth="1"/>
    <col min="3" max="3" width="22.5703125" customWidth="1"/>
    <col min="4" max="4" width="18.42578125" customWidth="1"/>
    <col min="5" max="5" width="16.28515625" customWidth="1"/>
  </cols>
  <sheetData>
    <row r="1" spans="1:6" ht="15.75" x14ac:dyDescent="0.25">
      <c r="A1" s="49"/>
      <c r="B1" s="50"/>
      <c r="C1" s="49"/>
      <c r="D1" s="49"/>
      <c r="E1" s="49" t="s">
        <v>104</v>
      </c>
    </row>
    <row r="2" spans="1:6" ht="15.75" x14ac:dyDescent="0.25">
      <c r="A2" s="49"/>
      <c r="B2" s="50"/>
      <c r="C2" s="49"/>
      <c r="D2" s="49"/>
      <c r="E2" s="49"/>
    </row>
    <row r="3" spans="1:6" ht="15.75" x14ac:dyDescent="0.25">
      <c r="A3" s="76" t="s">
        <v>85</v>
      </c>
      <c r="B3" s="76"/>
      <c r="C3" s="76"/>
      <c r="D3" s="76"/>
      <c r="E3" s="76"/>
      <c r="F3" s="76"/>
    </row>
    <row r="4" spans="1:6" ht="15.75" x14ac:dyDescent="0.25">
      <c r="A4" s="76" t="s">
        <v>103</v>
      </c>
      <c r="B4" s="76"/>
      <c r="C4" s="76"/>
      <c r="D4" s="76"/>
      <c r="E4" s="76"/>
      <c r="F4" s="76"/>
    </row>
    <row r="5" spans="1:6" ht="15.75" x14ac:dyDescent="0.25">
      <c r="A5" s="49"/>
      <c r="B5" s="50"/>
      <c r="C5" s="51"/>
      <c r="D5" s="51"/>
      <c r="E5" s="49"/>
    </row>
    <row r="6" spans="1:6" ht="15.75" x14ac:dyDescent="0.25">
      <c r="A6" s="49"/>
      <c r="B6" s="50"/>
      <c r="C6" s="49"/>
      <c r="E6" s="49" t="s">
        <v>107</v>
      </c>
    </row>
    <row r="7" spans="1:6" ht="15.75" x14ac:dyDescent="0.25">
      <c r="A7" s="71" t="s">
        <v>1</v>
      </c>
      <c r="B7" s="73" t="s">
        <v>89</v>
      </c>
      <c r="C7" s="74"/>
      <c r="D7" s="74"/>
      <c r="E7" s="75"/>
    </row>
    <row r="8" spans="1:6" ht="32.25" customHeight="1" x14ac:dyDescent="0.25">
      <c r="A8" s="72"/>
      <c r="B8" s="58" t="s">
        <v>99</v>
      </c>
      <c r="C8" s="58" t="s">
        <v>102</v>
      </c>
      <c r="D8" s="58" t="s">
        <v>100</v>
      </c>
      <c r="E8" s="58" t="s">
        <v>101</v>
      </c>
    </row>
    <row r="9" spans="1:6" ht="15.75" x14ac:dyDescent="0.25">
      <c r="A9" s="53" t="s">
        <v>86</v>
      </c>
      <c r="B9" s="54"/>
      <c r="C9" s="55"/>
      <c r="D9" s="55"/>
      <c r="E9" s="55"/>
    </row>
    <row r="10" spans="1:6" ht="15.75" x14ac:dyDescent="0.25">
      <c r="A10" s="47" t="s">
        <v>18</v>
      </c>
      <c r="B10" s="59">
        <v>187573454</v>
      </c>
      <c r="C10" s="55">
        <v>215847000</v>
      </c>
      <c r="D10" s="55">
        <v>257056000</v>
      </c>
      <c r="E10" s="55">
        <v>257056000</v>
      </c>
    </row>
    <row r="11" spans="1:6" ht="15.75" x14ac:dyDescent="0.25">
      <c r="A11" s="47" t="s">
        <v>20</v>
      </c>
      <c r="B11" s="59">
        <v>31927000</v>
      </c>
      <c r="C11" s="55">
        <v>42571000</v>
      </c>
      <c r="D11" s="55">
        <v>17323000</v>
      </c>
      <c r="E11" s="55">
        <v>17323000</v>
      </c>
    </row>
    <row r="12" spans="1:6" ht="15.75" x14ac:dyDescent="0.25">
      <c r="A12" s="47" t="s">
        <v>22</v>
      </c>
      <c r="B12" s="59"/>
      <c r="C12" s="55">
        <v>0</v>
      </c>
      <c r="D12" s="55"/>
      <c r="E12" s="55"/>
    </row>
    <row r="13" spans="1:6" ht="15.75" x14ac:dyDescent="0.25">
      <c r="A13" s="48" t="s">
        <v>24</v>
      </c>
      <c r="B13" s="59">
        <v>110300000</v>
      </c>
      <c r="C13" s="55">
        <v>111000000</v>
      </c>
      <c r="D13" s="55">
        <v>112000000</v>
      </c>
      <c r="E13" s="55">
        <v>112500000</v>
      </c>
    </row>
    <row r="14" spans="1:6" ht="15.75" x14ac:dyDescent="0.25">
      <c r="A14" s="48" t="s">
        <v>26</v>
      </c>
      <c r="B14" s="59">
        <v>44459000</v>
      </c>
      <c r="C14" s="55">
        <v>45499000</v>
      </c>
      <c r="D14" s="55">
        <v>48000000</v>
      </c>
      <c r="E14" s="55">
        <v>48000000</v>
      </c>
    </row>
    <row r="15" spans="1:6" ht="15.75" x14ac:dyDescent="0.25">
      <c r="A15" s="48" t="s">
        <v>28</v>
      </c>
      <c r="B15" s="59"/>
      <c r="C15" s="55">
        <v>0</v>
      </c>
      <c r="D15" s="55"/>
      <c r="E15" s="55"/>
    </row>
    <row r="16" spans="1:6" ht="15.75" x14ac:dyDescent="0.25">
      <c r="A16" s="48" t="s">
        <v>30</v>
      </c>
      <c r="B16" s="59">
        <v>2200000</v>
      </c>
      <c r="C16" s="55">
        <v>2300000</v>
      </c>
      <c r="D16" s="55">
        <v>2400000</v>
      </c>
      <c r="E16" s="55">
        <v>2500000</v>
      </c>
    </row>
    <row r="17" spans="1:5" ht="15.75" x14ac:dyDescent="0.25">
      <c r="A17" s="47" t="s">
        <v>32</v>
      </c>
      <c r="B17" s="59">
        <v>300000</v>
      </c>
      <c r="C17" s="55"/>
      <c r="D17" s="55"/>
      <c r="E17" s="55"/>
    </row>
    <row r="18" spans="1:5" ht="31.5" x14ac:dyDescent="0.25">
      <c r="A18" s="47" t="s">
        <v>88</v>
      </c>
      <c r="B18" s="59">
        <v>213874546</v>
      </c>
      <c r="C18" s="55">
        <v>211400000</v>
      </c>
      <c r="D18" s="55">
        <v>211500000</v>
      </c>
      <c r="E18" s="55">
        <v>211600000</v>
      </c>
    </row>
    <row r="19" spans="1:5" ht="20.25" customHeight="1" x14ac:dyDescent="0.25">
      <c r="A19" s="60" t="s">
        <v>36</v>
      </c>
      <c r="B19" s="61">
        <f>SUM(B10:B18)</f>
        <v>590634000</v>
      </c>
      <c r="C19" s="61">
        <f>SUM(C10:C18)</f>
        <v>628617000</v>
      </c>
      <c r="D19" s="61">
        <f t="shared" ref="D19:E19" si="0">SUM(D10:D18)</f>
        <v>648279000</v>
      </c>
      <c r="E19" s="61">
        <f t="shared" si="0"/>
        <v>648979000</v>
      </c>
    </row>
    <row r="20" spans="1:5" ht="20.25" customHeight="1" x14ac:dyDescent="0.25">
      <c r="A20" s="52"/>
      <c r="B20" s="45"/>
      <c r="C20" s="45"/>
      <c r="D20" s="45"/>
      <c r="E20" s="45"/>
    </row>
    <row r="21" spans="1:5" ht="20.25" customHeight="1" x14ac:dyDescent="0.25">
      <c r="A21" s="52"/>
      <c r="B21" s="45"/>
      <c r="C21" s="45"/>
      <c r="D21" s="45"/>
      <c r="E21" s="45"/>
    </row>
    <row r="22" spans="1:5" ht="15.75" x14ac:dyDescent="0.25">
      <c r="A22" s="53"/>
      <c r="B22" s="54"/>
      <c r="C22" s="55"/>
      <c r="D22" s="55"/>
      <c r="E22" s="55"/>
    </row>
    <row r="23" spans="1:5" ht="15.75" x14ac:dyDescent="0.25">
      <c r="A23" s="53" t="s">
        <v>87</v>
      </c>
      <c r="B23" s="54"/>
      <c r="C23" s="55"/>
      <c r="D23" s="55"/>
      <c r="E23" s="55"/>
    </row>
    <row r="24" spans="1:5" ht="15.75" x14ac:dyDescent="0.25">
      <c r="A24" s="48" t="s">
        <v>40</v>
      </c>
      <c r="B24" s="54">
        <v>141709000</v>
      </c>
      <c r="C24" s="55">
        <v>142000000</v>
      </c>
      <c r="D24" s="55">
        <v>141000000</v>
      </c>
      <c r="E24" s="55">
        <v>140000000</v>
      </c>
    </row>
    <row r="25" spans="1:5" ht="31.5" x14ac:dyDescent="0.25">
      <c r="A25" s="47" t="s">
        <v>42</v>
      </c>
      <c r="B25" s="54">
        <v>34352000</v>
      </c>
      <c r="C25" s="55">
        <v>33500000</v>
      </c>
      <c r="D25" s="55">
        <v>33400000</v>
      </c>
      <c r="E25" s="55">
        <v>32779000</v>
      </c>
    </row>
    <row r="26" spans="1:5" ht="15.75" x14ac:dyDescent="0.25">
      <c r="A26" s="48" t="s">
        <v>44</v>
      </c>
      <c r="B26" s="54">
        <v>155206000</v>
      </c>
      <c r="C26" s="55">
        <v>132842000</v>
      </c>
      <c r="D26" s="55">
        <v>135800000</v>
      </c>
      <c r="E26" s="55">
        <v>135800000</v>
      </c>
    </row>
    <row r="27" spans="1:5" ht="15.75" x14ac:dyDescent="0.25">
      <c r="A27" s="48" t="s">
        <v>46</v>
      </c>
      <c r="B27" s="54">
        <v>19758000</v>
      </c>
      <c r="C27" s="55">
        <v>19600000</v>
      </c>
      <c r="D27" s="55">
        <v>19600000</v>
      </c>
      <c r="E27" s="55">
        <v>19600000</v>
      </c>
    </row>
    <row r="28" spans="1:5" ht="15.75" x14ac:dyDescent="0.25">
      <c r="A28" s="48" t="s">
        <v>48</v>
      </c>
      <c r="B28" s="54">
        <v>64036000</v>
      </c>
      <c r="C28" s="55">
        <v>60028000</v>
      </c>
      <c r="D28" s="55">
        <v>61500000</v>
      </c>
      <c r="E28" s="55">
        <v>61500000</v>
      </c>
    </row>
    <row r="29" spans="1:5" ht="15.75" x14ac:dyDescent="0.25">
      <c r="A29" s="48" t="s">
        <v>50</v>
      </c>
      <c r="B29" s="54">
        <v>4495000</v>
      </c>
      <c r="C29" s="55">
        <v>2000000</v>
      </c>
      <c r="D29" s="55">
        <v>2000000</v>
      </c>
      <c r="E29" s="55">
        <v>2000000</v>
      </c>
    </row>
    <row r="30" spans="1:5" ht="15.75" x14ac:dyDescent="0.25">
      <c r="A30" s="47" t="s">
        <v>52</v>
      </c>
      <c r="B30" s="54">
        <v>19035000</v>
      </c>
      <c r="C30" s="55">
        <v>5000000</v>
      </c>
      <c r="D30" s="55">
        <v>5000000</v>
      </c>
      <c r="E30" s="55">
        <v>5000000</v>
      </c>
    </row>
    <row r="31" spans="1:5" ht="15.75" x14ac:dyDescent="0.25">
      <c r="A31" s="48" t="s">
        <v>55</v>
      </c>
      <c r="B31" s="54">
        <v>152043000</v>
      </c>
      <c r="C31" s="55">
        <v>233647000</v>
      </c>
      <c r="D31" s="55">
        <v>249979000</v>
      </c>
      <c r="E31" s="55">
        <v>252300000</v>
      </c>
    </row>
    <row r="32" spans="1:5" ht="19.5" customHeight="1" x14ac:dyDescent="0.25">
      <c r="A32" s="56" t="s">
        <v>57</v>
      </c>
      <c r="B32" s="53">
        <f>SUM(B24:B31)</f>
        <v>590634000</v>
      </c>
      <c r="C32" s="57">
        <f>SUM(C24:C31)</f>
        <v>628617000</v>
      </c>
      <c r="D32" s="57">
        <f>SUM(D24:D31)</f>
        <v>648279000</v>
      </c>
      <c r="E32" s="57">
        <f>SUM(E24:E31)</f>
        <v>648979000</v>
      </c>
    </row>
  </sheetData>
  <mergeCells count="4">
    <mergeCell ref="A7:A8"/>
    <mergeCell ref="B7:E7"/>
    <mergeCell ref="A3:F3"/>
    <mergeCell ref="A4:F4"/>
  </mergeCells>
  <pageMargins left="0.70866141732283472" right="0.70866141732283472" top="0.74803149606299213" bottom="0.74803149606299213" header="0.31496062992125984" footer="0.31496062992125984"/>
  <pageSetup paperSize="9" scale="83" orientation="landscape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31"/>
  <sheetViews>
    <sheetView workbookViewId="0">
      <selection activeCell="F32" sqref="F32"/>
    </sheetView>
  </sheetViews>
  <sheetFormatPr defaultRowHeight="15" x14ac:dyDescent="0.25"/>
  <cols>
    <col min="5" max="5" width="20.140625" customWidth="1"/>
    <col min="7" max="7" width="15.85546875" customWidth="1"/>
  </cols>
  <sheetData>
    <row r="2" spans="1:7" x14ac:dyDescent="0.25">
      <c r="F2" s="70" t="s">
        <v>106</v>
      </c>
      <c r="G2" s="70"/>
    </row>
    <row r="4" spans="1:7" x14ac:dyDescent="0.25">
      <c r="A4" s="89" t="s">
        <v>84</v>
      </c>
      <c r="B4" s="89"/>
      <c r="C4" s="89"/>
      <c r="D4" s="89"/>
      <c r="E4" s="89"/>
      <c r="F4" s="89"/>
      <c r="G4" s="89"/>
    </row>
    <row r="5" spans="1:7" x14ac:dyDescent="0.25">
      <c r="A5" s="89" t="s">
        <v>96</v>
      </c>
      <c r="B5" s="89"/>
      <c r="C5" s="89"/>
      <c r="D5" s="89"/>
      <c r="E5" s="89"/>
      <c r="F5" s="89"/>
      <c r="G5" s="89"/>
    </row>
    <row r="8" spans="1:7" x14ac:dyDescent="0.25">
      <c r="G8" t="s">
        <v>107</v>
      </c>
    </row>
    <row r="9" spans="1:7" x14ac:dyDescent="0.25">
      <c r="A9" s="29" t="s">
        <v>61</v>
      </c>
      <c r="B9" s="29"/>
      <c r="C9" s="90" t="s">
        <v>63</v>
      </c>
      <c r="D9" s="90"/>
      <c r="E9" s="90"/>
      <c r="F9" s="90" t="s">
        <v>62</v>
      </c>
      <c r="G9" s="90"/>
    </row>
    <row r="10" spans="1:7" x14ac:dyDescent="0.25">
      <c r="A10" s="30"/>
      <c r="B10" s="31"/>
      <c r="C10" s="30"/>
      <c r="D10" s="32"/>
      <c r="E10" s="31"/>
      <c r="F10" s="30"/>
      <c r="G10" s="31"/>
    </row>
    <row r="11" spans="1:7" x14ac:dyDescent="0.25">
      <c r="A11" s="33"/>
      <c r="B11" s="34"/>
      <c r="C11" s="33"/>
      <c r="D11" s="35"/>
      <c r="E11" s="34"/>
      <c r="F11" s="33"/>
      <c r="G11" s="34"/>
    </row>
    <row r="12" spans="1:7" x14ac:dyDescent="0.25">
      <c r="A12" s="33" t="s">
        <v>64</v>
      </c>
      <c r="B12" s="34"/>
      <c r="C12" s="33" t="s">
        <v>65</v>
      </c>
      <c r="D12" s="35"/>
      <c r="E12" s="34"/>
      <c r="F12" s="33"/>
      <c r="G12" s="34">
        <v>40000</v>
      </c>
    </row>
    <row r="13" spans="1:7" x14ac:dyDescent="0.25">
      <c r="A13" s="33"/>
      <c r="B13" s="34"/>
      <c r="C13" s="33" t="s">
        <v>66</v>
      </c>
      <c r="D13" s="35"/>
      <c r="E13" s="34"/>
      <c r="F13" s="33"/>
      <c r="G13" s="34"/>
    </row>
    <row r="14" spans="1:7" x14ac:dyDescent="0.25">
      <c r="A14" s="33"/>
      <c r="B14" s="34"/>
      <c r="C14" s="33" t="s">
        <v>67</v>
      </c>
      <c r="D14" s="35"/>
      <c r="E14" s="34"/>
      <c r="F14" s="33"/>
      <c r="G14" s="34"/>
    </row>
    <row r="15" spans="1:7" x14ac:dyDescent="0.25">
      <c r="A15" s="33"/>
      <c r="B15" s="34"/>
      <c r="C15" s="33" t="s">
        <v>83</v>
      </c>
      <c r="D15" s="35"/>
      <c r="E15" s="34"/>
      <c r="F15" s="33"/>
      <c r="G15" s="34"/>
    </row>
    <row r="16" spans="1:7" x14ac:dyDescent="0.25">
      <c r="A16" s="33"/>
      <c r="B16" s="34"/>
      <c r="C16" s="33" t="s">
        <v>68</v>
      </c>
      <c r="D16" s="35"/>
      <c r="E16" s="34"/>
      <c r="F16" s="33"/>
      <c r="G16" s="34"/>
    </row>
    <row r="17" spans="1:7" x14ac:dyDescent="0.25">
      <c r="A17" s="33"/>
      <c r="B17" s="34"/>
      <c r="C17" s="33"/>
      <c r="D17" s="35"/>
      <c r="E17" s="34"/>
      <c r="F17" s="33"/>
      <c r="G17" s="34"/>
    </row>
    <row r="18" spans="1:7" x14ac:dyDescent="0.25">
      <c r="A18" s="33" t="s">
        <v>69</v>
      </c>
      <c r="B18" s="34"/>
      <c r="C18" s="33" t="s">
        <v>70</v>
      </c>
      <c r="D18" s="35"/>
      <c r="E18" s="34"/>
      <c r="F18" s="33"/>
      <c r="G18" s="34"/>
    </row>
    <row r="19" spans="1:7" x14ac:dyDescent="0.25">
      <c r="A19" s="33"/>
      <c r="B19" s="34"/>
      <c r="C19" s="33"/>
      <c r="D19" s="35"/>
      <c r="E19" s="34"/>
      <c r="F19" s="33"/>
      <c r="G19" s="34"/>
    </row>
    <row r="20" spans="1:7" x14ac:dyDescent="0.25">
      <c r="A20" s="33" t="s">
        <v>71</v>
      </c>
      <c r="B20" s="34"/>
      <c r="C20" s="33" t="s">
        <v>72</v>
      </c>
      <c r="D20" s="35"/>
      <c r="E20" s="34"/>
      <c r="F20" s="33"/>
      <c r="G20" s="34"/>
    </row>
    <row r="21" spans="1:7" x14ac:dyDescent="0.25">
      <c r="A21" s="33"/>
      <c r="B21" s="34"/>
      <c r="C21" s="33" t="s">
        <v>73</v>
      </c>
      <c r="D21" s="35"/>
      <c r="E21" s="34"/>
      <c r="F21" s="33"/>
      <c r="G21" s="34"/>
    </row>
    <row r="22" spans="1:7" x14ac:dyDescent="0.25">
      <c r="A22" s="33"/>
      <c r="B22" s="34"/>
      <c r="C22" s="33"/>
      <c r="D22" s="35"/>
      <c r="E22" s="34"/>
      <c r="F22" s="33"/>
      <c r="G22" s="34"/>
    </row>
    <row r="23" spans="1:7" x14ac:dyDescent="0.25">
      <c r="A23" s="33" t="s">
        <v>74</v>
      </c>
      <c r="B23" s="34"/>
      <c r="C23" s="33" t="s">
        <v>70</v>
      </c>
      <c r="D23" s="35"/>
      <c r="E23" s="34"/>
      <c r="F23" s="33"/>
      <c r="G23" s="34"/>
    </row>
    <row r="24" spans="1:7" x14ac:dyDescent="0.25">
      <c r="A24" s="33"/>
      <c r="B24" s="34"/>
      <c r="C24" s="33"/>
      <c r="D24" s="35"/>
      <c r="E24" s="34"/>
      <c r="F24" s="33"/>
      <c r="G24" s="34"/>
    </row>
    <row r="25" spans="1:7" x14ac:dyDescent="0.25">
      <c r="A25" s="33" t="s">
        <v>75</v>
      </c>
      <c r="B25" s="34"/>
      <c r="C25" s="33" t="s">
        <v>76</v>
      </c>
      <c r="D25" s="35"/>
      <c r="E25" s="34"/>
      <c r="F25" s="33"/>
      <c r="G25" s="34">
        <v>50000</v>
      </c>
    </row>
    <row r="26" spans="1:7" x14ac:dyDescent="0.25">
      <c r="A26" s="33"/>
      <c r="B26" s="34"/>
      <c r="C26" s="33" t="s">
        <v>77</v>
      </c>
      <c r="D26" s="35"/>
      <c r="E26" s="34"/>
      <c r="F26" s="33"/>
      <c r="G26" s="34"/>
    </row>
    <row r="27" spans="1:7" x14ac:dyDescent="0.25">
      <c r="A27" s="33"/>
      <c r="B27" s="34"/>
      <c r="C27" s="33"/>
      <c r="D27" s="35"/>
      <c r="E27" s="34"/>
      <c r="F27" s="33"/>
      <c r="G27" s="34"/>
    </row>
    <row r="28" spans="1:7" x14ac:dyDescent="0.25">
      <c r="A28" s="77" t="s">
        <v>78</v>
      </c>
      <c r="B28" s="78"/>
      <c r="C28" s="36" t="s">
        <v>79</v>
      </c>
      <c r="D28" s="37"/>
      <c r="E28" s="38"/>
      <c r="F28" s="83">
        <v>90000</v>
      </c>
      <c r="G28" s="84"/>
    </row>
    <row r="29" spans="1:7" x14ac:dyDescent="0.25">
      <c r="A29" s="79"/>
      <c r="B29" s="80"/>
      <c r="C29" s="39" t="s">
        <v>80</v>
      </c>
      <c r="D29" s="40"/>
      <c r="E29" s="41"/>
      <c r="F29" s="85"/>
      <c r="G29" s="86"/>
    </row>
    <row r="30" spans="1:7" x14ac:dyDescent="0.25">
      <c r="A30" s="79"/>
      <c r="B30" s="80"/>
      <c r="C30" s="39" t="s">
        <v>81</v>
      </c>
      <c r="D30" s="40"/>
      <c r="E30" s="41"/>
      <c r="F30" s="85"/>
      <c r="G30" s="86"/>
    </row>
    <row r="31" spans="1:7" x14ac:dyDescent="0.25">
      <c r="A31" s="81"/>
      <c r="B31" s="82"/>
      <c r="C31" s="42" t="s">
        <v>82</v>
      </c>
      <c r="D31" s="43"/>
      <c r="E31" s="44"/>
      <c r="F31" s="87"/>
      <c r="G31" s="88"/>
    </row>
  </sheetData>
  <mergeCells count="7">
    <mergeCell ref="A28:B31"/>
    <mergeCell ref="F28:G31"/>
    <mergeCell ref="F2:G2"/>
    <mergeCell ref="A4:G4"/>
    <mergeCell ref="A5:G5"/>
    <mergeCell ref="C9:E9"/>
    <mergeCell ref="F9:G9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1</vt:i4>
      </vt:variant>
    </vt:vector>
  </HeadingPairs>
  <TitlesOfParts>
    <vt:vector size="4" baseType="lpstr">
      <vt:lpstr>Ei-felh.terv 2016.</vt:lpstr>
      <vt:lpstr>Várható-6-sz-mell</vt:lpstr>
      <vt:lpstr>Közvetett tám-7.sz-mell</vt:lpstr>
      <vt:lpstr>'Várható-6-sz-mell'!Nyomtatási_terület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Edit</dc:creator>
  <cp:lastModifiedBy>User2</cp:lastModifiedBy>
  <cp:lastPrinted>2016-02-08T14:20:04Z</cp:lastPrinted>
  <dcterms:created xsi:type="dcterms:W3CDTF">2014-02-05T09:35:31Z</dcterms:created>
  <dcterms:modified xsi:type="dcterms:W3CDTF">2016-02-22T07:30:36Z</dcterms:modified>
</cp:coreProperties>
</file>