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.mell." sheetId="1" r:id="rId1"/>
  </sheets>
  <calcPr calcId="145621"/>
</workbook>
</file>

<file path=xl/calcChain.xml><?xml version="1.0" encoding="utf-8"?>
<calcChain xmlns="http://schemas.openxmlformats.org/spreadsheetml/2006/main">
  <c r="D36" i="1" l="1"/>
  <c r="F35" i="1"/>
  <c r="F34" i="1"/>
  <c r="F33" i="1"/>
  <c r="E32" i="1"/>
  <c r="B32" i="1"/>
  <c r="F32" i="1" s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E17" i="1"/>
  <c r="B17" i="1"/>
  <c r="F17" i="1" s="1"/>
  <c r="F16" i="1"/>
  <c r="F15" i="1"/>
  <c r="E14" i="1"/>
  <c r="B14" i="1"/>
  <c r="F14" i="1" s="1"/>
  <c r="E13" i="1"/>
  <c r="B13" i="1"/>
  <c r="F13" i="1" s="1"/>
  <c r="F12" i="1"/>
  <c r="F11" i="1"/>
  <c r="B10" i="1"/>
  <c r="F10" i="1" s="1"/>
  <c r="F9" i="1"/>
  <c r="F8" i="1"/>
  <c r="F7" i="1"/>
  <c r="E6" i="1"/>
  <c r="B6" i="1"/>
  <c r="F6" i="1" s="1"/>
  <c r="E5" i="1"/>
  <c r="E36" i="1" s="1"/>
  <c r="B5" i="1"/>
  <c r="B36" i="1" s="1"/>
  <c r="F5" i="1" l="1"/>
  <c r="F36" i="1" s="1"/>
</calcChain>
</file>

<file path=xl/sharedStrings.xml><?xml version="1.0" encoding="utf-8"?>
<sst xmlns="http://schemas.openxmlformats.org/spreadsheetml/2006/main" count="45" uniqueCount="28">
  <si>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</si>
  <si>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</si>
  <si>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</si>
  <si>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</si>
  <si>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</si>
  <si>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2016. XII.31-ig</t>
  </si>
  <si>
    <t>2017. évi előirányzat</t>
  </si>
  <si>
    <t>2017. év utáni szükséglet
(6=2 - 4 - 5)</t>
  </si>
  <si>
    <t>Kabay konyha felújítás</t>
  </si>
  <si>
    <t>2017</t>
  </si>
  <si>
    <t xml:space="preserve">Kornisné Központban fűtéskorszerüsítés </t>
  </si>
  <si>
    <t>Kossuth L. utca 3. 1/6. - villany és fűtés felújítás</t>
  </si>
  <si>
    <t>Lektori lakás - bojler pótlás</t>
  </si>
  <si>
    <t>Vasvári P. utca 6. lépcsőházi ablakcsere</t>
  </si>
  <si>
    <t>Varázsceruza óvaóda elektromos felújítás 3. ütem</t>
  </si>
  <si>
    <t>Varázsceruza óvaóda elektromos felújítás 4. ütem</t>
  </si>
  <si>
    <t>Extrém sportpályán 1 elem felújítás</t>
  </si>
  <si>
    <t>Class ranger felújítás (Városi Kincstár)</t>
  </si>
  <si>
    <t>Víziközmű rendszeren végrehajtandó felújítás</t>
  </si>
  <si>
    <t>Minimanó Óvoda tetőszerkezetének részleges felújítása</t>
  </si>
  <si>
    <t>Minimanó Óvoda 4 db előtető felújítása</t>
  </si>
  <si>
    <t>Minimanó Óvoda részleges felújítása</t>
  </si>
  <si>
    <t>Fülemüle Óvoda tetőszerkezetének részleges szigetelése</t>
  </si>
  <si>
    <t>Belterületi utak felújítása</t>
  </si>
  <si>
    <t>Váci Mihály Gimnázium épületének energetikai korszerűsítése</t>
  </si>
  <si>
    <t>Gépállomás úti ingatlan részleges tetőfelújítás</t>
  </si>
  <si>
    <t>Krúdy utca 14. vegyes tulajdonú társasház tetőszigetelése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</si>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</sst>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9"/>
      <color indexed="10"/>
      <name val="Times New Roman CE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b/>
      <sz val="10"/>
      <color indexed="10"/>
      <name val="Times New Roman CE"/>
      <charset val="238"/>
    </font>
    <font>
      <b/>
      <sz val="9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165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14" fillId="8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</cellStyleXfs>
  <cellXfs count="54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horizontal="left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49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49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6" xfId="2" applyNumberFormat="1" applyFont="1" applyFill="1" applyBorder="1" applyAlignment="1" applyProtection="1">
      <alignment horizontal="left"/>
      <protection locked="0"/>
    </xf>
    <xf numFmtId="3" fontId="1" fillId="2" borderId="16" xfId="2" applyNumberFormat="1" applyFont="1" applyFill="1" applyBorder="1" applyAlignment="1" applyProtection="1">
      <alignment horizontal="left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  <protection locked="0"/>
    </xf>
    <xf numFmtId="16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13" xfId="0" applyNumberFormat="1" applyFont="1" applyFill="1" applyBorder="1" applyAlignment="1" applyProtection="1">
      <alignment vertical="center" wrapText="1"/>
      <protection locked="0"/>
    </xf>
    <xf numFmtId="49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8" xfId="0" applyNumberFormat="1" applyFont="1" applyFill="1" applyBorder="1" applyAlignment="1" applyProtection="1">
      <alignment vertical="center" wrapText="1"/>
    </xf>
    <xf numFmtId="164" fontId="13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20" xfId="0" applyNumberFormat="1" applyFont="1" applyFill="1" applyBorder="1" applyAlignment="1" applyProtection="1">
      <alignment vertical="center" wrapTex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3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2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  <pageSetUpPr fitToPage="1"/>
  </sheetPr>
  <dimension ref="A1:G36"/>
  <sheetViews>
    <sheetView tabSelected="1" view="pageLayout" zoomScaleNormal="100" workbookViewId="0">
      <selection activeCell="F2" sqref="F2"/>
    </sheetView>
  </sheetViews>
  <sheetFormatPr defaultRowHeight="12.75" x14ac:dyDescent="0.2"/>
  <cols>
    <col min="1" max="1" width="60.6640625" style="53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ht="15.95" customHeight="1" x14ac:dyDescent="0.2">
      <c r="A5" s="14" t="s">
        <v>8</v>
      </c>
      <c r="B5" s="15">
        <f>53340000+1000000+2866987+3795044+5929-203244</f>
        <v>60804716</v>
      </c>
      <c r="C5" s="16" t="s">
        <v>9</v>
      </c>
      <c r="D5" s="15"/>
      <c r="E5" s="15">
        <f>53340000+1000000+2866987+3795044+5929-203244</f>
        <v>60804716</v>
      </c>
      <c r="F5" s="17">
        <f t="shared" ref="F5:F35" si="0">B5-D5-E5</f>
        <v>0</v>
      </c>
    </row>
    <row r="6" spans="1:7" s="23" customFormat="1" ht="15.95" customHeight="1" x14ac:dyDescent="0.2">
      <c r="A6" s="18" t="s">
        <v>10</v>
      </c>
      <c r="B6" s="19">
        <f>21300001+18700651</f>
        <v>40000652</v>
      </c>
      <c r="C6" s="20" t="s">
        <v>9</v>
      </c>
      <c r="D6" s="19"/>
      <c r="E6" s="21">
        <f>21300001+18700651</f>
        <v>40000652</v>
      </c>
      <c r="F6" s="22">
        <f t="shared" si="0"/>
        <v>0</v>
      </c>
    </row>
    <row r="7" spans="1:7" ht="15.95" customHeight="1" x14ac:dyDescent="0.2">
      <c r="A7" s="24" t="s">
        <v>11</v>
      </c>
      <c r="B7" s="19">
        <v>762000</v>
      </c>
      <c r="C7" s="20" t="s">
        <v>9</v>
      </c>
      <c r="D7" s="19"/>
      <c r="E7" s="19">
        <v>762000</v>
      </c>
      <c r="F7" s="22">
        <f t="shared" si="0"/>
        <v>0</v>
      </c>
    </row>
    <row r="8" spans="1:7" ht="15.95" customHeight="1" x14ac:dyDescent="0.2">
      <c r="A8" s="24" t="s">
        <v>12</v>
      </c>
      <c r="B8" s="19">
        <v>80010</v>
      </c>
      <c r="C8" s="20" t="s">
        <v>9</v>
      </c>
      <c r="D8" s="19"/>
      <c r="E8" s="19">
        <v>80010</v>
      </c>
      <c r="F8" s="22">
        <f t="shared" si="0"/>
        <v>0</v>
      </c>
    </row>
    <row r="9" spans="1:7" ht="15.95" customHeight="1" x14ac:dyDescent="0.2">
      <c r="A9" s="24" t="s">
        <v>13</v>
      </c>
      <c r="B9" s="19">
        <v>751000</v>
      </c>
      <c r="C9" s="20" t="s">
        <v>9</v>
      </c>
      <c r="D9" s="19"/>
      <c r="E9" s="21">
        <v>751000</v>
      </c>
      <c r="F9" s="22">
        <f t="shared" si="0"/>
        <v>0</v>
      </c>
    </row>
    <row r="10" spans="1:7" ht="15.95" customHeight="1" x14ac:dyDescent="0.2">
      <c r="A10" s="24" t="s">
        <v>14</v>
      </c>
      <c r="B10" s="19">
        <f>3201750</f>
        <v>3201750</v>
      </c>
      <c r="C10" s="20" t="s">
        <v>9</v>
      </c>
      <c r="D10" s="19"/>
      <c r="E10" s="19">
        <v>3201750</v>
      </c>
      <c r="F10" s="22">
        <f t="shared" si="0"/>
        <v>0</v>
      </c>
    </row>
    <row r="11" spans="1:7" ht="15.95" customHeight="1" x14ac:dyDescent="0.2">
      <c r="A11" s="24" t="s">
        <v>15</v>
      </c>
      <c r="B11" s="19">
        <v>1162050</v>
      </c>
      <c r="C11" s="20" t="s">
        <v>9</v>
      </c>
      <c r="D11" s="19"/>
      <c r="E11" s="19">
        <v>1162050</v>
      </c>
      <c r="F11" s="22">
        <f t="shared" si="0"/>
        <v>0</v>
      </c>
    </row>
    <row r="12" spans="1:7" ht="15.95" customHeight="1" x14ac:dyDescent="0.2">
      <c r="A12" s="24" t="s">
        <v>16</v>
      </c>
      <c r="B12" s="19">
        <v>0</v>
      </c>
      <c r="C12" s="20" t="s">
        <v>9</v>
      </c>
      <c r="D12" s="19"/>
      <c r="E12" s="19">
        <v>0</v>
      </c>
      <c r="F12" s="22">
        <f t="shared" si="0"/>
        <v>0</v>
      </c>
    </row>
    <row r="13" spans="1:7" ht="15.95" customHeight="1" x14ac:dyDescent="0.2">
      <c r="A13" s="25" t="s">
        <v>17</v>
      </c>
      <c r="B13" s="21">
        <f>500000-134607-60160</f>
        <v>305233</v>
      </c>
      <c r="C13" s="26" t="s">
        <v>9</v>
      </c>
      <c r="D13" s="21"/>
      <c r="E13" s="21">
        <f>365393-60160</f>
        <v>305233</v>
      </c>
      <c r="F13" s="22">
        <f t="shared" si="0"/>
        <v>0</v>
      </c>
    </row>
    <row r="14" spans="1:7" ht="15.95" customHeight="1" x14ac:dyDescent="0.2">
      <c r="A14" s="24" t="s">
        <v>18</v>
      </c>
      <c r="B14" s="19">
        <f>7509510-1286510+9053657</f>
        <v>15276657</v>
      </c>
      <c r="C14" s="20" t="s">
        <v>9</v>
      </c>
      <c r="D14" s="19"/>
      <c r="E14" s="19">
        <f>7509510-1286510+9053657</f>
        <v>15276657</v>
      </c>
      <c r="F14" s="22">
        <f t="shared" si="0"/>
        <v>0</v>
      </c>
    </row>
    <row r="15" spans="1:7" ht="15.95" customHeight="1" x14ac:dyDescent="0.2">
      <c r="A15" s="24" t="s">
        <v>19</v>
      </c>
      <c r="B15" s="27">
        <v>578000</v>
      </c>
      <c r="C15" s="28" t="s">
        <v>9</v>
      </c>
      <c r="D15" s="27"/>
      <c r="E15" s="27">
        <v>578000</v>
      </c>
      <c r="F15" s="22">
        <f t="shared" si="0"/>
        <v>0</v>
      </c>
    </row>
    <row r="16" spans="1:7" s="23" customFormat="1" ht="15.95" customHeight="1" x14ac:dyDescent="0.2">
      <c r="A16" s="24" t="s">
        <v>20</v>
      </c>
      <c r="B16" s="27">
        <v>800000</v>
      </c>
      <c r="C16" s="28" t="s">
        <v>9</v>
      </c>
      <c r="D16" s="27"/>
      <c r="E16" s="27">
        <v>800000</v>
      </c>
      <c r="F16" s="22">
        <f t="shared" si="0"/>
        <v>0</v>
      </c>
    </row>
    <row r="17" spans="1:6" s="23" customFormat="1" ht="15.95" customHeight="1" x14ac:dyDescent="0.2">
      <c r="A17" s="24" t="s">
        <v>21</v>
      </c>
      <c r="B17" s="27">
        <f>5566352+200000</f>
        <v>5766352</v>
      </c>
      <c r="C17" s="28" t="s">
        <v>9</v>
      </c>
      <c r="D17" s="27"/>
      <c r="E17" s="27">
        <f>5566352+200000</f>
        <v>5766352</v>
      </c>
      <c r="F17" s="22">
        <f t="shared" si="0"/>
        <v>0</v>
      </c>
    </row>
    <row r="18" spans="1:6" ht="15.95" customHeight="1" x14ac:dyDescent="0.2">
      <c r="A18" s="25" t="s">
        <v>22</v>
      </c>
      <c r="B18" s="21">
        <v>157000</v>
      </c>
      <c r="C18" s="20" t="s">
        <v>9</v>
      </c>
      <c r="D18" s="21"/>
      <c r="E18" s="21">
        <v>157000</v>
      </c>
      <c r="F18" s="22">
        <f t="shared" si="0"/>
        <v>0</v>
      </c>
    </row>
    <row r="19" spans="1:6" ht="15.95" hidden="1" customHeight="1" x14ac:dyDescent="0.2">
      <c r="A19" s="29"/>
      <c r="B19" s="30"/>
      <c r="C19" s="31"/>
      <c r="D19" s="30"/>
      <c r="E19" s="30"/>
      <c r="F19" s="22">
        <f t="shared" si="0"/>
        <v>0</v>
      </c>
    </row>
    <row r="20" spans="1:6" ht="15.95" hidden="1" customHeight="1" x14ac:dyDescent="0.2">
      <c r="A20" s="32"/>
      <c r="B20" s="19"/>
      <c r="C20" s="20"/>
      <c r="D20" s="19"/>
      <c r="E20" s="19"/>
      <c r="F20" s="22">
        <f t="shared" si="0"/>
        <v>0</v>
      </c>
    </row>
    <row r="21" spans="1:6" ht="15.95" hidden="1" customHeight="1" x14ac:dyDescent="0.2">
      <c r="A21" s="33"/>
      <c r="B21" s="19"/>
      <c r="C21" s="20"/>
      <c r="D21" s="19"/>
      <c r="E21" s="19"/>
      <c r="F21" s="22">
        <f t="shared" si="0"/>
        <v>0</v>
      </c>
    </row>
    <row r="22" spans="1:6" ht="15.95" hidden="1" customHeight="1" x14ac:dyDescent="0.2">
      <c r="A22" s="24"/>
      <c r="B22" s="19"/>
      <c r="C22" s="20"/>
      <c r="D22" s="19"/>
      <c r="E22" s="19"/>
      <c r="F22" s="22">
        <f t="shared" si="0"/>
        <v>0</v>
      </c>
    </row>
    <row r="23" spans="1:6" ht="15.95" hidden="1" customHeight="1" x14ac:dyDescent="0.2">
      <c r="A23" s="24"/>
      <c r="B23" s="19"/>
      <c r="C23" s="20"/>
      <c r="D23" s="19"/>
      <c r="E23" s="19"/>
      <c r="F23" s="22">
        <f t="shared" si="0"/>
        <v>0</v>
      </c>
    </row>
    <row r="24" spans="1:6" ht="15.95" hidden="1" customHeight="1" x14ac:dyDescent="0.2">
      <c r="A24" s="24"/>
      <c r="B24" s="19"/>
      <c r="C24" s="20"/>
      <c r="D24" s="19"/>
      <c r="E24" s="19"/>
      <c r="F24" s="22">
        <f t="shared" si="0"/>
        <v>0</v>
      </c>
    </row>
    <row r="25" spans="1:6" ht="15.95" hidden="1" customHeight="1" x14ac:dyDescent="0.2">
      <c r="A25" s="24"/>
      <c r="B25" s="19"/>
      <c r="C25" s="20"/>
      <c r="D25" s="19"/>
      <c r="E25" s="19"/>
      <c r="F25" s="22">
        <f t="shared" si="0"/>
        <v>0</v>
      </c>
    </row>
    <row r="26" spans="1:6" ht="15.95" hidden="1" customHeight="1" x14ac:dyDescent="0.2">
      <c r="A26" s="24"/>
      <c r="B26" s="19"/>
      <c r="C26" s="20"/>
      <c r="D26" s="19"/>
      <c r="E26" s="19"/>
      <c r="F26" s="22">
        <f t="shared" si="0"/>
        <v>0</v>
      </c>
    </row>
    <row r="27" spans="1:6" ht="15.95" hidden="1" customHeight="1" x14ac:dyDescent="0.2">
      <c r="A27" s="34"/>
      <c r="B27" s="27"/>
      <c r="C27" s="28"/>
      <c r="D27" s="27"/>
      <c r="E27" s="27"/>
      <c r="F27" s="22">
        <f t="shared" si="0"/>
        <v>0</v>
      </c>
    </row>
    <row r="28" spans="1:6" ht="15.95" hidden="1" customHeight="1" x14ac:dyDescent="0.2">
      <c r="A28" s="34"/>
      <c r="B28" s="27"/>
      <c r="C28" s="28"/>
      <c r="D28" s="27"/>
      <c r="E28" s="27"/>
      <c r="F28" s="22">
        <f t="shared" si="0"/>
        <v>0</v>
      </c>
    </row>
    <row r="29" spans="1:6" ht="15.95" hidden="1" customHeight="1" x14ac:dyDescent="0.2">
      <c r="A29" s="34"/>
      <c r="B29" s="27"/>
      <c r="C29" s="28"/>
      <c r="D29" s="27"/>
      <c r="E29" s="27"/>
      <c r="F29" s="22">
        <f t="shared" si="0"/>
        <v>0</v>
      </c>
    </row>
    <row r="30" spans="1:6" ht="15.95" hidden="1" customHeight="1" x14ac:dyDescent="0.2">
      <c r="A30" s="34"/>
      <c r="B30" s="27"/>
      <c r="C30" s="28"/>
      <c r="D30" s="27"/>
      <c r="E30" s="27"/>
      <c r="F30" s="22">
        <f t="shared" si="0"/>
        <v>0</v>
      </c>
    </row>
    <row r="31" spans="1:6" ht="15.95" hidden="1" customHeight="1" x14ac:dyDescent="0.2">
      <c r="A31" s="34"/>
      <c r="B31" s="27"/>
      <c r="C31" s="28"/>
      <c r="D31" s="27"/>
      <c r="E31" s="27"/>
      <c r="F31" s="22">
        <f t="shared" si="0"/>
        <v>0</v>
      </c>
    </row>
    <row r="32" spans="1:6" ht="15.95" customHeight="1" x14ac:dyDescent="0.2">
      <c r="A32" s="35" t="s">
        <v>23</v>
      </c>
      <c r="B32" s="36">
        <f>18459450+5975350</f>
        <v>24434800</v>
      </c>
      <c r="C32" s="31" t="s">
        <v>9</v>
      </c>
      <c r="D32" s="36"/>
      <c r="E32" s="36">
        <f>18459450+5975350</f>
        <v>24434800</v>
      </c>
      <c r="F32" s="22">
        <f t="shared" si="0"/>
        <v>0</v>
      </c>
    </row>
    <row r="33" spans="1:6" ht="15.95" customHeight="1" x14ac:dyDescent="0.2">
      <c r="A33" s="37" t="s">
        <v>24</v>
      </c>
      <c r="B33" s="38">
        <v>189429682</v>
      </c>
      <c r="C33" s="39" t="s">
        <v>9</v>
      </c>
      <c r="D33" s="38"/>
      <c r="E33" s="38">
        <v>189429682</v>
      </c>
      <c r="F33" s="22">
        <f t="shared" si="0"/>
        <v>0</v>
      </c>
    </row>
    <row r="34" spans="1:6" ht="15.95" customHeight="1" x14ac:dyDescent="0.2">
      <c r="A34" s="40" t="s">
        <v>25</v>
      </c>
      <c r="B34" s="41">
        <v>1728000</v>
      </c>
      <c r="C34" s="42" t="s">
        <v>9</v>
      </c>
      <c r="D34" s="41"/>
      <c r="E34" s="41">
        <v>1728000</v>
      </c>
      <c r="F34" s="43">
        <f t="shared" si="0"/>
        <v>0</v>
      </c>
    </row>
    <row r="35" spans="1:6" ht="15.95" customHeight="1" thickBot="1" x14ac:dyDescent="0.25">
      <c r="A35" s="44" t="s">
        <v>26</v>
      </c>
      <c r="B35" s="45">
        <v>47008</v>
      </c>
      <c r="C35" s="46" t="s">
        <v>9</v>
      </c>
      <c r="D35" s="45"/>
      <c r="E35" s="45">
        <v>47008</v>
      </c>
      <c r="F35" s="47">
        <f t="shared" si="0"/>
        <v>0</v>
      </c>
    </row>
    <row r="36" spans="1:6" s="52" customFormat="1" ht="18" customHeight="1" thickBot="1" x14ac:dyDescent="0.25">
      <c r="A36" s="48" t="s">
        <v>27</v>
      </c>
      <c r="B36" s="49">
        <f>SUM(B5:B35)</f>
        <v>345284910</v>
      </c>
      <c r="C36" s="50"/>
      <c r="D36" s="49">
        <f>SUM(D5:D31)</f>
        <v>0</v>
      </c>
      <c r="E36" s="49">
        <f>SUM(E5:E35)</f>
        <v>345284910</v>
      </c>
      <c r="F36" s="51">
        <f>SUM(F5:F32)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8" orientation="landscape" horizontalDpi="300" verticalDpi="300" r:id="rId1"/>
  <headerFooter alignWithMargins="0">
    <oddHeader xml:space="preserve">&amp;R&amp;"Times New Roman CE,Félkövér dőlt"&amp;11 9. melléklet a  35/2017.(XII.21.)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2017-12-22T11:17:43Z</dcterms:created>
  <dcterms:modified xsi:type="dcterms:W3CDTF">2017-12-22T11:17:43Z</dcterms:modified>
</cp:coreProperties>
</file>