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21"/>
  </bookViews>
  <sheets>
    <sheet name="1A mell." sheetId="1" state="visible" r:id="rId2"/>
    <sheet name="9.sz.mell." sheetId="2" state="visible" r:id="rId3"/>
    <sheet name="10.sz.mell." sheetId="3" state="visible" r:id="rId4"/>
    <sheet name="15mell.likvid" sheetId="4" state="visible" r:id="rId5"/>
    <sheet name="2mell." sheetId="5" state="visible" r:id="rId6"/>
    <sheet name="14.sz.mell" sheetId="6" state="visible" r:id="rId7"/>
    <sheet name="11.sz.m." sheetId="7" state="visible" r:id="rId8"/>
    <sheet name="13.mell" sheetId="8" state="visible" r:id="rId9"/>
    <sheet name="8.mell" sheetId="9" state="visible" r:id="rId10"/>
    <sheet name="7.mell" sheetId="10" state="visible" r:id="rId11"/>
    <sheet name="6.mell." sheetId="11" state="visible" r:id="rId12"/>
    <sheet name="1mell" sheetId="12" state="visible" r:id="rId13"/>
    <sheet name="4mell." sheetId="13" state="visible" r:id="rId14"/>
    <sheet name="16 mell." sheetId="14" state="visible" r:id="rId15"/>
    <sheet name="17 sz. mell." sheetId="15" state="visible" r:id="rId16"/>
    <sheet name="18sz.mell." sheetId="16" state="visible" r:id="rId17"/>
    <sheet name="19.sz.mell." sheetId="17" state="visible" r:id="rId18"/>
    <sheet name="3sz.mell" sheetId="18" state="visible" r:id="rId19"/>
    <sheet name="5 sz.mell." sheetId="19" state="visible" r:id="rId20"/>
    <sheet name="12 sz.mell." sheetId="20" state="visible" r:id="rId21"/>
    <sheet name="20.mell.tartalék" sheetId="21" state="visible" r:id="rId22"/>
    <sheet name="21.mell.címrend" sheetId="22" state="visible" r:id="rId23"/>
  </sheets>
  <calcPr iterateCount="100" refMode="A1" iterate="false" iterateDelta="0.0001"/>
</workbook>
</file>

<file path=xl/sharedStrings.xml><?xml version="1.0" encoding="utf-8"?>
<sst xmlns="http://schemas.openxmlformats.org/spreadsheetml/2006/main" count="1831" uniqueCount="726">
  <si>
    <t>1/a. számú melléklet</t>
  </si>
  <si>
    <t>a 1/2017.(II. 07.) sz. költségvetési rendelethez</t>
  </si>
  <si>
    <r>
      <t>MÁTRASZŐLŐS </t>
    </r>
    <r>
      <rPr>
        <b val="true"/>
        <sz val="10"/>
        <rFont val="Arial"/>
        <family val="2"/>
        <charset val="238"/>
      </rPr>
      <t>Önkormányzat 2017.évi költségvetés összevont mérlege közgazdasági tagolásban</t>
    </r>
  </si>
  <si>
    <t>ezer Ft-ban</t>
  </si>
  <si>
    <t>Sor-sz.</t>
  </si>
  <si>
    <t>Megnevezés</t>
  </si>
  <si>
    <t>Összeg</t>
  </si>
  <si>
    <t>Önkormámnyzat és intézményeinek Bevételei</t>
  </si>
  <si>
    <t>Önkormányzat és intézményeinek Kiadásai</t>
  </si>
  <si>
    <t>I.</t>
  </si>
  <si>
    <t>Működési bevételek összesen</t>
  </si>
  <si>
    <t>Működési kiadások összesen</t>
  </si>
  <si>
    <t>1.</t>
  </si>
  <si>
    <r>
      <t>B1 </t>
    </r>
    <r>
      <rPr>
        <sz val="8"/>
        <rFont val="Arial"/>
        <family val="2"/>
        <charset val="238"/>
      </rPr>
      <t> Működési célú támogatások áht-on belülről</t>
    </r>
  </si>
  <si>
    <r>
      <t>K1 </t>
    </r>
    <r>
      <rPr>
        <sz val="8"/>
        <rFont val="Arial"/>
        <family val="2"/>
        <charset val="238"/>
      </rPr>
      <t> Személyi juttatások</t>
    </r>
  </si>
  <si>
    <t>2.</t>
  </si>
  <si>
    <r>
      <t>B3</t>
    </r>
    <r>
      <rPr>
        <sz val="8"/>
        <rFont val="Arial"/>
        <family val="2"/>
        <charset val="238"/>
      </rPr>
      <t>  Közhatalmi bevételek</t>
    </r>
  </si>
  <si>
    <r>
      <t>K2 </t>
    </r>
    <r>
      <rPr>
        <sz val="8"/>
        <rFont val="Arial"/>
        <family val="2"/>
        <charset val="238"/>
      </rPr>
      <t> Munkaadót terh.járulékok és szoc.hj.adó</t>
    </r>
  </si>
  <si>
    <t>3.</t>
  </si>
  <si>
    <r>
      <t>B4 </t>
    </r>
    <r>
      <rPr>
        <sz val="8"/>
        <rFont val="Arial"/>
        <family val="2"/>
        <charset val="238"/>
      </rPr>
      <t> Működési bevételek</t>
    </r>
  </si>
  <si>
    <r>
      <t>K3 </t>
    </r>
    <r>
      <rPr>
        <sz val="8"/>
        <rFont val="Arial"/>
        <family val="2"/>
        <charset val="238"/>
      </rPr>
      <t> Dologi kiadás</t>
    </r>
  </si>
  <si>
    <t>4.</t>
  </si>
  <si>
    <r>
      <t>B6</t>
    </r>
    <r>
      <rPr>
        <sz val="8"/>
        <rFont val="Arial"/>
        <family val="2"/>
        <charset val="238"/>
      </rPr>
      <t>  Működési célú átvett pénzeszközök</t>
    </r>
  </si>
  <si>
    <r>
      <t>K4 </t>
    </r>
    <r>
      <rPr>
        <sz val="8"/>
        <rFont val="Arial"/>
        <family val="2"/>
        <charset val="238"/>
      </rPr>
      <t> Ellátottak pénzbeli juttatásai</t>
    </r>
  </si>
  <si>
    <t>5.</t>
  </si>
  <si>
    <r>
      <t>K5</t>
    </r>
    <r>
      <rPr>
        <sz val="8"/>
        <rFont val="Arial"/>
        <family val="2"/>
        <charset val="238"/>
      </rPr>
      <t>  Egyéb működési célú kiadás</t>
    </r>
  </si>
  <si>
    <t>II.</t>
  </si>
  <si>
    <t>Felhalmozási bevételek összesen</t>
  </si>
  <si>
    <t>Felhalmozási kiadások összesen</t>
  </si>
  <si>
    <r>
      <t>B2</t>
    </r>
    <r>
      <rPr>
        <sz val="8"/>
        <rFont val="Arial"/>
        <family val="2"/>
        <charset val="238"/>
      </rPr>
      <t>  Felhalmozási célú támogatások áht-on belülről </t>
    </r>
  </si>
  <si>
    <r>
      <t>K6 </t>
    </r>
    <r>
      <rPr>
        <sz val="8"/>
        <rFont val="Arial"/>
        <family val="2"/>
        <charset val="238"/>
      </rPr>
      <t> Beruházások</t>
    </r>
  </si>
  <si>
    <r>
      <t>B5 </t>
    </r>
    <r>
      <rPr>
        <sz val="8"/>
        <rFont val="Arial"/>
        <family val="2"/>
        <charset val="238"/>
      </rPr>
      <t> Felhalmozási bevételek</t>
    </r>
  </si>
  <si>
    <r>
      <t>K7 </t>
    </r>
    <r>
      <rPr>
        <sz val="8"/>
        <rFont val="Arial"/>
        <family val="2"/>
        <charset val="238"/>
      </rPr>
      <t> Felújítások</t>
    </r>
  </si>
  <si>
    <r>
      <t>B7</t>
    </r>
    <r>
      <rPr>
        <sz val="8"/>
        <rFont val="Arial"/>
        <family val="2"/>
        <charset val="238"/>
      </rPr>
      <t>  Felhalmozási célú átvett pénzeszközök</t>
    </r>
  </si>
  <si>
    <r>
      <t>K8  </t>
    </r>
    <r>
      <rPr>
        <sz val="8"/>
        <rFont val="Arial"/>
        <family val="2"/>
        <charset val="238"/>
      </rPr>
      <t>Egyéb felhalmozási célú kiadások </t>
    </r>
  </si>
  <si>
    <t>Költségvetési bevételek összesen</t>
  </si>
  <si>
    <t>Költségvetési kiadások összesen</t>
  </si>
  <si>
    <t>III</t>
  </si>
  <si>
    <t>B8  Finanszírozási bevételek</t>
  </si>
  <si>
    <t>III.</t>
  </si>
  <si>
    <t>Finanszírozási kiadások (rövid.lejár.hitelek stb.)</t>
  </si>
  <si>
    <t>Bevételek összesen Önkormányzat és intézményeinél</t>
  </si>
  <si>
    <t>Kiadások összesen Önkormányzat és intézményeinél</t>
  </si>
  <si>
    <t>9 sz.melléklet</t>
  </si>
  <si>
    <t>az 1/2017.(II.07.)  számú költségvetési rendelethez</t>
  </si>
  <si>
    <t>Mátraszőlős önkormányzatnál megállapított óvodás gyermek élelmezési nyersanyagnormáról, valamint az étkezésért fizetendő térítési díjról                               2017. január 1-től</t>
  </si>
  <si>
    <t>Ellátottak köre</t>
  </si>
  <si>
    <t>Igénybe-    vett étkezési forma</t>
  </si>
  <si>
    <t>Vásárolt élelem költsége TEU/Ft/nap ÁFA-val</t>
  </si>
  <si>
    <t>Nyersanyag norma  ÁFA-nélkül </t>
  </si>
  <si>
    <t>Normatív kedvezmények az 1997. évi XXXI. Tv. 148 § (5) alapján</t>
  </si>
  <si>
    <t>összes kedvez-     mény Ft/nap</t>
  </si>
  <si>
    <t>Fizetendő összeg Ft/nap    </t>
  </si>
  <si>
    <t>2015. évi LXIII. tv. 1 § alapján az ingyenes gyermekétkeztetés kiterjesztése szerint 100%-os kedvezményben részesülő </t>
  </si>
  <si>
    <t>Normatív kedvezményre nem jogosultak 100% térítési díjat fizetők</t>
  </si>
  <si>
    <t>Gyvt.151 § (5) aa)</t>
  </si>
  <si>
    <t>Rendszeres </t>
  </si>
  <si>
    <t>Tízórai</t>
  </si>
  <si>
    <t>gyvt.részesülő</t>
  </si>
  <si>
    <t>Ebéd</t>
  </si>
  <si>
    <t>gyermek</t>
  </si>
  <si>
    <t>Uzsonna</t>
  </si>
  <si>
    <t>TEU össz.</t>
  </si>
  <si>
    <t>400 Ft.</t>
  </si>
  <si>
    <t>270-Ft</t>
  </si>
  <si>
    <t>270,-Ft</t>
  </si>
  <si>
    <t>nincs</t>
  </si>
  <si>
    <t>Gyvt.151 § (5) ab)</t>
  </si>
  <si>
    <t>Három vagy</t>
  </si>
  <si>
    <t>több gyerm.</t>
  </si>
  <si>
    <t>család</t>
  </si>
  <si>
    <t>gyermeke</t>
  </si>
  <si>
    <t>270,-Ft </t>
  </si>
  <si>
    <t>Gyvt.151 § (5) ac)</t>
  </si>
  <si>
    <t>Tartósan</t>
  </si>
  <si>
    <t>beteg vagy</t>
  </si>
  <si>
    <t>fogyatékos</t>
  </si>
  <si>
    <t>Gyvt.151 § (5) ad)</t>
  </si>
  <si>
    <t>Szülői nyilatkozat alapján a családban élők egy főre eső jövedelme nem haladja meg a kjötelező legkisebb mimimálbér nettó 130%-át</t>
  </si>
  <si>
    <t>Kedvezményre</t>
  </si>
  <si>
    <t>nem jogosult</t>
  </si>
  <si>
    <t>Szülő által </t>
  </si>
  <si>
    <t>100% fizetendő</t>
  </si>
  <si>
    <t>10.sz.  melléklet</t>
  </si>
  <si>
    <t>Az 1/2017. (II.07.)  számú költségvetési rendelethez</t>
  </si>
  <si>
    <t>Mátraszőlős önkormányzatnál megállapított munkahelyi vendéglátás élelmezési nyersanyagnormáról, valamint az étkezésért fizetendő térítési díjról 2017. január 1-től</t>
  </si>
  <si>
    <t>Étkezést igénybevevők köre</t>
  </si>
  <si>
    <t>Igénybevett étkezési forma</t>
  </si>
  <si>
    <t>Élelmezési nyersanyag norma Ft/nap</t>
  </si>
  <si>
    <t>Rezsi költség 67%</t>
  </si>
  <si>
    <t>ÁFA nincs!</t>
  </si>
  <si>
    <t>Fizetendő térítési díj összege Ft/nap   </t>
  </si>
  <si>
    <t>Óvodai dolgozók</t>
  </si>
  <si>
    <t>315-Ft</t>
  </si>
  <si>
    <t>213-Ft</t>
  </si>
  <si>
    <t>528,-Ft</t>
  </si>
  <si>
    <t>Önkormányzat és </t>
  </si>
  <si>
    <t>intéznényei </t>
  </si>
  <si>
    <t>dolgozói</t>
  </si>
  <si>
    <t>Egyéb felnőtt étkezők</t>
  </si>
  <si>
    <t>15. számú melléklet</t>
  </si>
  <si>
    <t>Az 1/2017. (II. 07) sz. költségvetési rendelethez</t>
  </si>
  <si>
    <t>MÁTRASZŐLŐS Önkormányzat 2017.évi előirányzat-felhasználási ütemterve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</si>
  <si>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</si>
  <si>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</si>
  <si>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</si>
  <si>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</si>
  <si>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</si>
  <si>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</si>
  <si>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</si>
  <si>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</si>
  <si>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</si>
  <si>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</si>
  <si>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</si>
  <si>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</si>
  <si>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</si>
  <si>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Bevételek</t>
  </si>
  <si>
    <t>A.</t>
  </si>
  <si>
    <t>Önkormányzat és intézményei</t>
  </si>
  <si>
    <t>Működési bevételek</t>
  </si>
  <si>
    <t>B1 Működési célú támogatások áht-on belülről</t>
  </si>
  <si>
    <t>B3 Közhatalmi bevételek</t>
  </si>
  <si>
    <t>B4 Működési bevételek</t>
  </si>
  <si>
    <t>B6 Működési célú átvett pénzeszközök</t>
  </si>
  <si>
    <t>Felhalmozási bevételek</t>
  </si>
  <si>
    <t>B2 Felhalmozási célú támogatások áht-on belülről</t>
  </si>
  <si>
    <t>B5 Felhalmozási bevételek</t>
  </si>
  <si>
    <t>B7 Felhalmozási célú átvett pénzeszközök</t>
  </si>
  <si>
    <t>Finanszírozási bev.(előző évi műk.kvi.maradv.)</t>
  </si>
  <si>
    <t>Bevételek összesen</t>
  </si>
  <si>
    <t>15.számú melléklet folytatása </t>
  </si>
  <si>
    <t>Sor-szám</t>
  </si>
  <si>
    <t>Kiadások</t>
  </si>
  <si>
    <t>Működési kiadások</t>
  </si>
  <si>
    <t>K1 Személyi juttatások</t>
  </si>
  <si>
    <t>K2 Munkaadókat terhelő járulékok és szoc.hj. adó</t>
  </si>
  <si>
    <t>K3 Dologi kiadás</t>
  </si>
  <si>
    <t>K4 Ellátottak pénzbeli juttatásai</t>
  </si>
  <si>
    <t>K5 Egyéb működési célú kiadás</t>
  </si>
  <si>
    <t>Felhalmozási kiadások </t>
  </si>
  <si>
    <t>K6 Beruházások</t>
  </si>
  <si>
    <t>K7 Felújítások</t>
  </si>
  <si>
    <t>K8 Egyéb felhalmozási célú kiadások</t>
  </si>
  <si>
    <t>Finanszírozási kiadások</t>
  </si>
  <si>
    <t>Kiadások összesen</t>
  </si>
  <si>
    <t>Egyenleg mindösszesen (havi záró pénzáll.)</t>
  </si>
  <si>
    <t>2. számú melléklet</t>
  </si>
  <si>
    <t>Az 1/2017. (II. 07.) sz. költségvetési rendeletéhez</t>
  </si>
  <si>
    <t>Mátraszőlős Önkormányzat és irányítása alá tartozó költségvetési szervek által ellátott feladatok 2017. évi költségvetési  bevételei kormányzati funkciónk szerint </t>
  </si>
  <si>
    <t>Adatok ezer Ft-ban</t>
  </si>
  <si>
    <t>Önállóan, részben önállóan gazdálkodó intézmények neve</t>
  </si>
  <si>
    <t>Ebből</t>
  </si>
  <si>
    <t>B1 Működési célú tám.áht-on belülről</t>
  </si>
  <si>
    <t>2017. évi eredeti ei.</t>
  </si>
  <si>
    <t>2017.évi eredeti ei.</t>
  </si>
  <si>
    <t>8.</t>
  </si>
  <si>
    <t>Önállóan működő és gazdálkodó intézmények</t>
  </si>
  <si>
    <t>Önkormányzat</t>
  </si>
  <si>
    <t>011130 Önkor. és önk.hiv.jogal.és ált.ig.tev.</t>
  </si>
  <si>
    <t>013350 Önkorm.vagyonnal kapcs.gazd.kapcs.f.</t>
  </si>
  <si>
    <t>018010 Önkorm.elszám. a központi költségv.</t>
  </si>
  <si>
    <t>018030 Támogatási célú finansz. műveletek</t>
  </si>
  <si>
    <t>031030 Köztarület rendjének fenntartása</t>
  </si>
  <si>
    <t>041231 Rövid időtartamú közfoglalkoztatás</t>
  </si>
  <si>
    <t>041232 Start-munka program - Téli közfogl.</t>
  </si>
  <si>
    <t>041233 Hosszabb időtartamú közfogl.</t>
  </si>
  <si>
    <t>051030 Nem veszélye hulladék begyűjt.,száll.</t>
  </si>
  <si>
    <t>074031 Család és nővédelmi eü.gondozás</t>
  </si>
  <si>
    <t>082044 Könyvtári szolgáltatások</t>
  </si>
  <si>
    <t>107051 Szociális étkeztetés</t>
  </si>
  <si>
    <t>107052 Házi segítségnyújtás</t>
  </si>
  <si>
    <t>900010 Központi kvi.bev.áht-on kív.</t>
  </si>
  <si>
    <t>900020 Önkorm.funkcióra nem s.bev.áht.kivül</t>
  </si>
  <si>
    <t>900060 Forg. és befekt.célú finansz.műveletek</t>
  </si>
  <si>
    <t> 1.1</t>
  </si>
  <si>
    <t> Közös Önkormányzati Hivatal</t>
  </si>
  <si>
    <t>Önkormányzat irányítása alá tartózó int.</t>
  </si>
  <si>
    <t> 2.1</t>
  </si>
  <si>
    <t> Napköziotthonos Óvoda</t>
  </si>
  <si>
    <t>091110 Óvodai nevelés ellátás szakm.feladatai</t>
  </si>
  <si>
    <t>096015 Óvodai intézményi étkeztetés</t>
  </si>
  <si>
    <t>Mindösszesen  </t>
  </si>
  <si>
    <t>B6 Működési célú átvett pénzeszköz</t>
  </si>
  <si>
    <t>I.Működési bevételek összesen</t>
  </si>
  <si>
    <t>B2 Felhalmozási célú tám.áht-on belülről</t>
  </si>
  <si>
    <t>II.Felhalmozási bevételek összesen</t>
  </si>
  <si>
    <t>III. B8 Finanszírozási bevételek</t>
  </si>
  <si>
    <t>IV. Függő bevételek</t>
  </si>
  <si>
    <t>14. számú melléklet</t>
  </si>
  <si>
    <t>Az  1/2017.(II. 07.) sz. költségvetési rendelethez</t>
  </si>
  <si>
    <t>MÁTRASZŐLŐS ÖNKORMÁNYZAT TÖBB-ÉVES</t>
  </si>
  <si>
    <t>KIHATÁSSAL JÁRÓ FELADATAINAK ELŐIRÁNYZATA</t>
  </si>
  <si>
    <t>Kötelezettségek jogcímei</t>
  </si>
  <si>
    <t>Köt.váll.éve</t>
  </si>
  <si>
    <t>Összes kiadás</t>
  </si>
  <si>
    <t>2017. év előtti kifizetés</t>
  </si>
  <si>
    <t>Kiadás vonzata</t>
  </si>
  <si>
    <t>Későbbi évek kihatása</t>
  </si>
  <si>
    <t>2017. év</t>
  </si>
  <si>
    <t>2018. év</t>
  </si>
  <si>
    <t>2019. év</t>
  </si>
  <si>
    <t>2020.év</t>
  </si>
  <si>
    <t>I) Felújítás</t>
  </si>
  <si>
    <t>Felhalmozási célú pályazatotn támogatott Óvoda épület felújítása (nyílászárók cseréje, hőszigetelés, fűtéskorszerűsítés)</t>
  </si>
  <si>
    <t>II) Beruházás</t>
  </si>
  <si>
    <t>III) Tárgyévben keletkezett, illetve keletkező </t>
  </si>
  <si>
    <t>     fizetési kötelezettség</t>
  </si>
  <si>
    <t>a) Fejlesztési hitel visszafizetése</t>
  </si>
  <si>
    <t>Összesen:</t>
  </si>
  <si>
    <t>11.számú melléllet</t>
  </si>
  <si>
    <t>az 1/2017. (II. 07.) számú költségvetési rendelethez</t>
  </si>
  <si>
    <t>Mátraszőlős önkormányzatánál megállapított</t>
  </si>
  <si>
    <t>Szociális étkeztetésért fizetendő térítési díja</t>
  </si>
  <si>
    <t>2017. január 1-től </t>
  </si>
  <si>
    <t>Szolgáltatás megnevezése</t>
  </si>
  <si>
    <t>kategóriák</t>
  </si>
  <si>
    <t>IV.</t>
  </si>
  <si>
    <t> I.                                Jövedelemmel nem rendelkezők</t>
  </si>
  <si>
    <t>II.                                    Jövedelemmel rendelkezők</t>
  </si>
  <si>
    <t>EBÉD/adag fizetendő tér.díj </t>
  </si>
  <si>
    <t>térítésmentes</t>
  </si>
  <si>
    <t>500 Ft/adag</t>
  </si>
  <si>
    <t>ÁFA</t>
  </si>
  <si>
    <t>összesen</t>
  </si>
  <si>
    <t>SZÁLLÍTÁS/nap fizetendő tér.díj</t>
  </si>
  <si>
    <t>11 sz. melléklet folytatása</t>
  </si>
  <si>
    <t>A szociális étkeztetés térítési díj alapja</t>
  </si>
  <si>
    <t>Önköltségszámítás: </t>
  </si>
  <si>
    <t> - 2017. évben étkeztetés tervezett teljes költsége</t>
  </si>
  <si>
    <t>Ft.</t>
  </si>
  <si>
    <t> személyi juttatás:</t>
  </si>
  <si>
    <t> szoc.hj.</t>
  </si>
  <si>
    <t>Vásárolt élelm.+27%áfa=</t>
  </si>
  <si>
    <t> összesen:</t>
  </si>
  <si>
    <t>ebből önkorm.működési tám.</t>
  </si>
  <si>
    <t> - ellátottak száma 2017. évre tervezett 54 fő 251 nappal (70 fő*90% kihasználtságot figyelembe véve)</t>
  </si>
  <si>
    <t>9.232.279</t>
  </si>
  <si>
    <t>Ft/251él.nap=</t>
  </si>
  <si>
    <t>36.782Ft/nap/</t>
  </si>
  <si>
    <t>54fő=</t>
  </si>
  <si>
    <t>681Ft/nap.</t>
  </si>
  <si>
    <t>Intézményi térítési díj:</t>
  </si>
  <si>
    <r>
      <t> </t>
    </r>
    <r>
      <rPr>
        <i val="true"/>
        <u val="single"/>
        <sz val="10"/>
        <rFont val="Arial CE"/>
        <family val="2"/>
        <charset val="238"/>
      </rPr>
      <t>I. Jövedelemmel nem rendelkezők</t>
    </r>
  </si>
  <si>
    <t>  - normatíva összege: </t>
  </si>
  <si>
    <t> - önköltség 1 főre:</t>
  </si>
  <si>
    <t>681Ft*1fő*251nap=</t>
  </si>
  <si>
    <t> - különbség</t>
  </si>
  <si>
    <t> - számítás egy ellátott étkezési költsége 1 napra</t>
  </si>
  <si>
    <t>115.571Ft/</t>
  </si>
  <si>
    <t>251nap/</t>
  </si>
  <si>
    <t>1fö=</t>
  </si>
  <si>
    <t>460 Ft./nap</t>
  </si>
  <si>
    <t>Fizetendő térítési díj</t>
  </si>
  <si>
    <t>térítésmentes egyezően az előző évivel</t>
  </si>
  <si>
    <t> - szállítási költség:</t>
  </si>
  <si>
    <t> II.Jövedelemmel rendelkezők</t>
  </si>
  <si>
    <t>minimálisan fizetendő tér. díj:</t>
  </si>
  <si>
    <t>500 Ft/adag egyezően az előző évivel</t>
  </si>
  <si>
    <t>13.számú melléklet</t>
  </si>
  <si>
    <t>az   1/2017. (II.07.) sz.költségvetési rendelethez</t>
  </si>
  <si>
    <t>MÁTRASZŐLŐS Önkormányzat 2017. évi közvetett támogatásai</t>
  </si>
  <si>
    <t>Sor sz.</t>
  </si>
  <si>
    <t>A támogatás jogcíme</t>
  </si>
  <si>
    <t>Adóelengedés</t>
  </si>
  <si>
    <t>Adkedvezmény</t>
  </si>
  <si>
    <t>Egyéb</t>
  </si>
  <si>
    <t>fő</t>
  </si>
  <si>
    <t>mértéke %</t>
  </si>
  <si>
    <t>összege eFt.</t>
  </si>
  <si>
    <t>eFt</t>
  </si>
  <si>
    <t>Óvodai gyermekétkeztetés</t>
  </si>
  <si>
    <t>A képviselőtestület 2015.évre adóelengedést, adókedvezményt, nem állapított meg.</t>
  </si>
  <si>
    <t>Egyéb közvetett támogatástásoknál  az óvodás gyermekek étkeztetésére vonatkozóan a gyvt. alapján.</t>
  </si>
  <si>
    <t>8.sz.melléklet</t>
  </si>
  <si>
    <t>az 1/2017. (II. 07.) sz. költségvetési rendelethez</t>
  </si>
  <si>
    <t>MÁTRASZŐLŐS ÖNKORMÁNYZAT FELÚJÍTÁSI KIADÁSAI 2017.évben</t>
  </si>
  <si>
    <t>Szakfeladat</t>
  </si>
  <si>
    <t>2017. évi  előirányzat</t>
  </si>
  <si>
    <t>száma</t>
  </si>
  <si>
    <t>megnevezése</t>
  </si>
  <si>
    <t>Önállóan működő és gazdálkodó költségvetési intézmények</t>
  </si>
  <si>
    <t>    1.</t>
  </si>
  <si>
    <t>013350</t>
  </si>
  <si>
    <t>Önkormányzati vagyonnal kapcs. feladatok</t>
  </si>
  <si>
    <t> - Ingatlanok felújítása</t>
  </si>
  <si>
    <t>fütéskorszerűsítés BM. pályázat alapján</t>
  </si>
  <si>
    <t> - Felújítási célú előzetesen felszámított áfa</t>
  </si>
  <si>
    <t>Közös Hivatal</t>
  </si>
  <si>
    <t>Önállóan működó költségvetési intézmények</t>
  </si>
  <si>
    <t>Óvodai nevelés</t>
  </si>
  <si>
    <t>Önkormányzat és intézményei (1+2)</t>
  </si>
  <si>
    <t>7. sz. melléklet</t>
  </si>
  <si>
    <t>az 1/2017. (II. 07.) sz. költségvetési rendeletéhez</t>
  </si>
  <si>
    <t>MÁTRASZŐLŐS ÖNKORMÁNYZAT BERUHÁZÁSI KIADÁSI ELŐIRÁNYZATA 2017. évben</t>
  </si>
  <si>
    <t>NEMLEGES!</t>
  </si>
  <si>
    <t>1. </t>
  </si>
  <si>
    <t>     1.1</t>
  </si>
  <si>
    <t>Önállóan működő költségvetési intézmények</t>
  </si>
  <si>
    <t>  2.1 Napköziotthonos Óvoda</t>
  </si>
  <si>
    <t>                                                                                                                                                     </t>
  </si>
  <si>
    <t>6.sz.melléklet</t>
  </si>
  <si>
    <t>MÁTRASZŐLŐS KÖZSÉGI ÖNKORMÁNYZAT SZEMÉLYI JUTTATÁSAINAK, FOGLALKOZTATOTTI LÉTSZÁMÁNAK  2017. ÉVI ELŐIRÁNYZATA</t>
  </si>
  <si>
    <t>Intézmény</t>
  </si>
  <si>
    <t>Lészám</t>
  </si>
  <si>
    <t>Foglalkoztatottak személyi juttatásai</t>
  </si>
  <si>
    <t>Külső személyi juttatások</t>
  </si>
  <si>
    <t>Személyi juttatatás összesen</t>
  </si>
  <si>
    <t>2016 évi terv. fő</t>
  </si>
  <si>
    <t>2017 évi terv. fő</t>
  </si>
  <si>
    <t>2016. évi eredeti ei.</t>
  </si>
  <si>
    <t>Önállóan m. és g. int.</t>
  </si>
  <si>
    <t>011130</t>
  </si>
  <si>
    <t>Önkorm.és Önk.hiv.jogalk.és ig.tev.</t>
  </si>
  <si>
    <t>031030</t>
  </si>
  <si>
    <t>Közterület rendjének fenntart.</t>
  </si>
  <si>
    <t>041231</t>
  </si>
  <si>
    <t>Rövid időtart.közfogl.</t>
  </si>
  <si>
    <t>042232</t>
  </si>
  <si>
    <t>Start-munk.pr.- Téli közfogl.</t>
  </si>
  <si>
    <t>041233</t>
  </si>
  <si>
    <t>Hosszab időtart.közfogl.</t>
  </si>
  <si>
    <t>074031</t>
  </si>
  <si>
    <t>Család és nővéd.eü.ellátás</t>
  </si>
  <si>
    <t>082044</t>
  </si>
  <si>
    <t>Könyvtári szolg.</t>
  </si>
  <si>
    <t>Szociális étkeztetés</t>
  </si>
  <si>
    <t>Házi segítségnyújtás</t>
  </si>
  <si>
    <t>Család- és gyermekjóléti szolgálat</t>
  </si>
  <si>
    <t> 1. Önkormányzat össz.</t>
  </si>
  <si>
    <t>Közös Önk.Hiv.</t>
  </si>
  <si>
    <t>Hosszabb időtart.közfoglalkoztatás.</t>
  </si>
  <si>
    <t>016010</t>
  </si>
  <si>
    <t>Önkorm.választás kapcs. felad.</t>
  </si>
  <si>
    <t> 1.1. Közös Hiv. össz.</t>
  </si>
  <si>
    <t>Önállóan műk.int.</t>
  </si>
  <si>
    <t>Napk.Óvoda</t>
  </si>
  <si>
    <t>o91110</t>
  </si>
  <si>
    <t>Óvodai nev.szakmai felad.</t>
  </si>
  <si>
    <t>o96010</t>
  </si>
  <si>
    <t>Óvodai intézményi étkeztetés</t>
  </si>
  <si>
    <t> 2.1Napk.Óvoda össz.</t>
  </si>
  <si>
    <t>Mindösszesen </t>
  </si>
  <si>
    <t>1. számú melléklet</t>
  </si>
  <si>
    <t>Az 1/2017. (II.  07.) sz. költségvetési rendelethez</t>
  </si>
  <si>
    <t>MÁTRASZŐLŐS ÖNKORMÁNYZAT 2017. ÉVI KÖLTSÉGVETÉSI BEVÉTELEI ÉS KIADÁSAI</t>
  </si>
  <si>
    <t>előirányzat-csoportok, kiemelt előirányzatok szerinti bontásban</t>
  </si>
  <si>
    <t>2017. évi előirányzat</t>
  </si>
  <si>
    <t>BEVÉTELEK</t>
  </si>
  <si>
    <t>MŰKÖDÉSI BEVÉTELEK</t>
  </si>
  <si>
    <t>B1 Működési célú támogatások államháztartáson belülről</t>
  </si>
  <si>
    <t>1.1</t>
  </si>
  <si>
    <t>  B11 Önkormányzatok működési támogatásai </t>
  </si>
  <si>
    <t>1.1.1</t>
  </si>
  <si>
    <t>  - B111 Helyi önkormányzatok működésének általános támogatása </t>
  </si>
  <si>
    <t>1.1.2</t>
  </si>
  <si>
    <t>  - B112 Települési önkormányzatok egyes köznevelési feladatainak támogatása</t>
  </si>
  <si>
    <t>1.1.3</t>
  </si>
  <si>
    <t>  - B113 Teleoülési önkormányzatok szociális gyermekjóléti és gyermekétkeztetési felad.tám.</t>
  </si>
  <si>
    <t>1.1.4</t>
  </si>
  <si>
    <t>  - B114 Települési önkormányzatok kulturális feladatainak támogatása</t>
  </si>
  <si>
    <t>1.1.5</t>
  </si>
  <si>
    <t>  - B115 Működési célú központosított támogatás</t>
  </si>
  <si>
    <t>1.1.6</t>
  </si>
  <si>
    <t>  - B116 Helyi önkormányzatok kiegészítő támogatásai</t>
  </si>
  <si>
    <t>1.2</t>
  </si>
  <si>
    <t>  B12 Elvonások és befizetések bevételei</t>
  </si>
  <si>
    <t>1.3</t>
  </si>
  <si>
    <t>  B16 Egyéb működési célú támogatások bevételei államháztartáson belülről</t>
  </si>
  <si>
    <t>B3 Közhatalmi bevételek </t>
  </si>
  <si>
    <t>2.1</t>
  </si>
  <si>
    <t>  - B34 Vagyoni tipusú adók</t>
  </si>
  <si>
    <t>    - magánszemélyek kommunális adója</t>
  </si>
  <si>
    <t>2.2</t>
  </si>
  <si>
    <t> -B351 Értékesítési és forgalmi adók</t>
  </si>
  <si>
    <t>     - helyi iparűzési adó</t>
  </si>
  <si>
    <t>2.3</t>
  </si>
  <si>
    <t> -B354 Termékek és szolgáltatások adói</t>
  </si>
  <si>
    <t>     - gépjárműadó</t>
  </si>
  <si>
    <t>     - talajterhelési díj</t>
  </si>
  <si>
    <t> -B36 Egyéb közhatalmi bevételek </t>
  </si>
  <si>
    <t>     - helyszíni, szabálysértési birság</t>
  </si>
  <si>
    <t>     - igazgatási szolgáltatási díj</t>
  </si>
  <si>
    <t>     - pótlék</t>
  </si>
  <si>
    <t>     - mezőőri járulék</t>
  </si>
  <si>
    <t>3.1</t>
  </si>
  <si>
    <t>  B402 Szolgáltatások ellenértéke</t>
  </si>
  <si>
    <t>3.2</t>
  </si>
  <si>
    <t>  B404 Tulajdonosi bevételek</t>
  </si>
  <si>
    <t>3.3</t>
  </si>
  <si>
    <t>  B405  Ellátási díjak</t>
  </si>
  <si>
    <t>3.4</t>
  </si>
  <si>
    <t>  B406  Kiszámlázott általános forgalmi adó</t>
  </si>
  <si>
    <t>3.5</t>
  </si>
  <si>
    <t>  B407  Általános forgalmi adó visszatérülés</t>
  </si>
  <si>
    <t> B6 Működési célú átvett pénzeszközök</t>
  </si>
  <si>
    <t>4.1</t>
  </si>
  <si>
    <t>   B62 Működési célú  visszatér.tám., kölcsönök visszatérülése áht-on kívülről </t>
  </si>
  <si>
    <t>4.2</t>
  </si>
  <si>
    <t>  B63 Egyéb működési célú átvett pénzeszközök</t>
  </si>
  <si>
    <t>FELHALMOZÁSI BEVÉTELEK</t>
  </si>
  <si>
    <t>  B25 Egyéb felhalmozási célú támogatások bbevételei áht-on belülről</t>
  </si>
  <si>
    <t>     - KEOP Napelemes rendszer kivitelezése Mátraszőlősön</t>
  </si>
  <si>
    <t>  B73 Egyéb felhalmozási célú átvett pénzeszközök</t>
  </si>
  <si>
    <t>     - Felhalmozási célú pénz eszköz átv. ÁHT-on kiv.</t>
  </si>
  <si>
    <t>KÖLTSÉGVETÉSI BEVÉTELEK</t>
  </si>
  <si>
    <t>Finanszírozási bevételek</t>
  </si>
  <si>
    <t>B811 Hitel</t>
  </si>
  <si>
    <t> - Működési célú </t>
  </si>
  <si>
    <t> - Fejlesztési célú </t>
  </si>
  <si>
    <t>B813 Maradvány igénybevétele</t>
  </si>
  <si>
    <t>  B8131 Előző évi költségvetési maradvány</t>
  </si>
  <si>
    <t>   - működési célú</t>
  </si>
  <si>
    <t>  - felhalmozási célú</t>
  </si>
  <si>
    <t>Bevételek mindösszesen </t>
  </si>
  <si>
    <t>                                                          1. számú melléklet folytatása</t>
  </si>
  <si>
    <t>                                                                                     KIADÁSOK</t>
  </si>
  <si>
    <t>MŰKÖDÉSI KIADÁSOK</t>
  </si>
  <si>
    <t> - ebből közfoglalkoztatás</t>
  </si>
  <si>
    <t>K2 Munkaadókat terhelő járulékok</t>
  </si>
  <si>
    <t>K4 Ellátottak pénzbeli juttatása</t>
  </si>
  <si>
    <t>K5 Egyéb működési célú kiadások</t>
  </si>
  <si>
    <t>5.1</t>
  </si>
  <si>
    <t>  K504 Működési célú kölcsönök nyújtása áht-on belülre</t>
  </si>
  <si>
    <t>5.2</t>
  </si>
  <si>
    <t>  K505 Működési célú támogatások áht-on belülre</t>
  </si>
  <si>
    <t>          - Egyéb Társulási ellát támogatása ( Háziorvosi ügyelet)</t>
  </si>
  <si>
    <t>5.3</t>
  </si>
  <si>
    <t>  K508 Működési kölcsönök nyújtása áht-on kívülre</t>
  </si>
  <si>
    <t>5.4</t>
  </si>
  <si>
    <t>  K511 Egyéb működési célú támogatások áht-on kívülre</t>
  </si>
  <si>
    <t>           - Civil szervezetek támogatása</t>
  </si>
  <si>
    <t>           - Vállalkozások támogatása</t>
  </si>
  <si>
    <t>5.5</t>
  </si>
  <si>
    <t>  K512 Tartalékok</t>
  </si>
  <si>
    <t>           - Általános tartalékok</t>
  </si>
  <si>
    <t>           - Céltartalék</t>
  </si>
  <si>
    <t>FELHALMOZÁSI KIADÁSOK</t>
  </si>
  <si>
    <t>    -KEOP Napelemes rendszer kivitelezése Mátraszőlősősön </t>
  </si>
  <si>
    <t>KÖLTSÉGVETÉSI KIADÁSOK</t>
  </si>
  <si>
    <t>FINANSZÍROZÁSI KIADÁSOK</t>
  </si>
  <si>
    <t>K911 Hitel törlesztés áht-on kívülre</t>
  </si>
  <si>
    <t>  - Működési célú</t>
  </si>
  <si>
    <t>  - Felhalmozási célú</t>
  </si>
  <si>
    <t>Államháztartáson belüli megelőlegezések visszafizetése</t>
  </si>
  <si>
    <t>KIADÁSOK MINDÖSSZESEN</t>
  </si>
  <si>
    <t>Költségvetési létszámkeret mindösszesen </t>
  </si>
  <si>
    <t>4.sz. melléklet 1/1.oldal</t>
  </si>
  <si>
    <t>Mátraszőlős Önkormányzat és irányítása alá tartozó költségvetési szervek által ellátott feladatok 2017. évi költségvetési kiadásai kormányzati funkciók szerint</t>
  </si>
  <si>
    <t>Önállóan és részben önállóan gazdálkodó intézmények neve</t>
  </si>
  <si>
    <t>I/1.Személyi juttatások</t>
  </si>
  <si>
    <t>I/2.Munkaadót terhelő járulékok</t>
  </si>
  <si>
    <t>6.</t>
  </si>
  <si>
    <t>7.</t>
  </si>
  <si>
    <t>9.</t>
  </si>
  <si>
    <t>10.</t>
  </si>
  <si>
    <t>11.</t>
  </si>
  <si>
    <t>013320 Köztemető fenntartás és működtetés</t>
  </si>
  <si>
    <t>042180 Állat-egészségügy</t>
  </si>
  <si>
    <t>045120 Út autópálya építés</t>
  </si>
  <si>
    <t>045160 Közutak, hidak, alagutak üzemeltetése fennt.</t>
  </si>
  <si>
    <t>063020 Víztermelés-, kezelés,- ellátás</t>
  </si>
  <si>
    <t>064010 Közvilágítás</t>
  </si>
  <si>
    <t>064020 Város-, közgazdálkodási egyéb szolgáltatás</t>
  </si>
  <si>
    <t>072111 Háziorvosi alapellátás</t>
  </si>
  <si>
    <t>072112 Háziorvosi ügyeleti ellátás</t>
  </si>
  <si>
    <t>074011 Foglalkoztatás-egészségügyi alapellátás</t>
  </si>
  <si>
    <t>081045 Szabadidősport-(rekreációs s.)tev.és tám.</t>
  </si>
  <si>
    <t>084031 Civil szervezetek támogatása</t>
  </si>
  <si>
    <t>106020 Lakásfennt. lakhatással ö.függő ellátások</t>
  </si>
  <si>
    <t>104042 Család- és gyermekjóléti szolgáltatás</t>
  </si>
  <si>
    <t>103010 Elhunyt sz.hátramar.pénzbeli ellátása</t>
  </si>
  <si>
    <t>104051 Gyermekvédelmi pénzbli és term.ellátás</t>
  </si>
  <si>
    <t>107060 Egyéb szoc. Pénzbeli ellátások támogatások</t>
  </si>
  <si>
    <t>066010 Zöldterület kezelés</t>
  </si>
  <si>
    <t>104037 Intézményen kiv.szünidei gyermekétk.</t>
  </si>
  <si>
    <t>Átvitel:</t>
  </si>
  <si>
    <t>4.sz. melléklet 1/1.oldal folytatása</t>
  </si>
  <si>
    <t>12.</t>
  </si>
  <si>
    <t>Áthozat</t>
  </si>
  <si>
    <t>Önkormányzat összesen</t>
  </si>
  <si>
    <t>Közös Önkormányzati Hivatal</t>
  </si>
  <si>
    <t>Önkorm. Önk.hiv.jogalk. és ig.tev.</t>
  </si>
  <si>
    <t>Önkorm.választás felad.</t>
  </si>
  <si>
    <t>Hosszabb id.t. közfogl.</t>
  </si>
  <si>
    <t>Önállóan működő intézmények</t>
  </si>
  <si>
    <t>091110</t>
  </si>
  <si>
    <t>Óvodai nev.szakmai feladatai</t>
  </si>
  <si>
    <t>091120</t>
  </si>
  <si>
    <t>SNI gyer.óvodai nev.szakm.felad.</t>
  </si>
  <si>
    <t>09140</t>
  </si>
  <si>
    <t>Óvodai nev.működtetési feladatai</t>
  </si>
  <si>
    <t>096015</t>
  </si>
  <si>
    <t>Óvodai intézm.étkeztetés</t>
  </si>
  <si>
    <t>Napközi Otthonos óvodaösszesen</t>
  </si>
  <si>
    <t>Mindösszesen</t>
  </si>
  <si>
    <t>4.sz. melléklet 1/2.oldal</t>
  </si>
  <si>
    <t>I/3. Dologi kiadás</t>
  </si>
  <si>
    <t>I/4. Ellátottak pénzbeli juttatása</t>
  </si>
  <si>
    <t>I/5.Egyéb működési kiadás</t>
  </si>
  <si>
    <t>4.sz. melléklet 1/2.oldal folytatása</t>
  </si>
  <si>
    <t>4.sz. melléklet 1/3.oldal</t>
  </si>
  <si>
    <t>I.MŰKÖDÉSI KIADÁS ÖSSZESEN</t>
  </si>
  <si>
    <t>II/1. Beruházások</t>
  </si>
  <si>
    <t>II/2. Felújítások</t>
  </si>
  <si>
    <t>4.sz. melléklet 1/3.oldal folytatása</t>
  </si>
  <si>
    <t>4.sz. melléklet 1/4.oldal</t>
  </si>
  <si>
    <t>II/3. Egyéb felhalmozási célú kiadás</t>
  </si>
  <si>
    <t>II.FELHALMOZÁSI KIADÁS ÖSSZESEN</t>
  </si>
  <si>
    <t>III:FINANSZÍROZÁSI KIADÁS (HITEL)</t>
  </si>
  <si>
    <t>4.sz. melléklet 1/4.oldal folytatása</t>
  </si>
  <si>
    <t>4.sz. melléklet 1/5.oldal</t>
  </si>
  <si>
    <t>4.sz. melléklet 1/5.oldal folytatása</t>
  </si>
  <si>
    <t>16. számú melléklet</t>
  </si>
  <si>
    <t>Mátraszőlős  Községi  Önkormányzat 2017. évi Európai Uniós támogatási programjai - benyújtott pályázatok elbírálás alatt</t>
  </si>
  <si>
    <t>Ssz.</t>
  </si>
  <si>
    <t>Pályázati
 kiírás</t>
  </si>
  <si>
    <t>Pályázat címe, száma</t>
  </si>
  <si>
    <t>Önkormányzati határozat a pályázat kapcsán</t>
  </si>
  <si>
    <t>Projekt várható összköltsége</t>
  </si>
  <si>
    <t>Igényelt támogatás összege</t>
  </si>
  <si>
    <t>Igényelt támogatáshoz biztosított önrész </t>
  </si>
  <si>
    <t>Pályázat beadásának időpontja</t>
  </si>
  <si>
    <t>Pályázat kódszáma</t>
  </si>
  <si>
    <t>Egyéb megjegyzés</t>
  </si>
  <si>
    <t>17. számú melléklet</t>
  </si>
  <si>
    <t>Mátraszőlős Községi Önkormányzat 2017. évi Európai Uniós támogatási programjai - nyertes pályázatok</t>
  </si>
  <si>
    <t>Pályázat címe</t>
  </si>
  <si>
    <t>Pályázat
 kódszáma</t>
  </si>
  <si>
    <t>Pályázat benyújtás dátuma</t>
  </si>
  <si>
    <t>Projekt összköltsége Ft</t>
  </si>
  <si>
    <t>Megítélt támogatás Ft
(pályázati értesítés  szerint)</t>
  </si>
  <si>
    <t>Igényelt támogatáshoz biztosított önrész Ft</t>
  </si>
  <si>
    <t>Tényleges támogatás támogatási szerződés szerint Ft</t>
  </si>
  <si>
    <t>Tényleges önrész (201..-201.. évben költségvetés alapján) Ft</t>
  </si>
  <si>
    <t>Tényleges önrész 2016. évben költségvetés alapján Ft</t>
  </si>
  <si>
    <t>Megjegyzés</t>
  </si>
  <si>
    <t>18. számú melléklet</t>
  </si>
  <si>
    <t>Mátraszőlős Önkormányzat irányítása alá tartozó költségvetési szerv Mátraszőlősi Közös Önkormányzati Hivatal 2017. évi költségvetése</t>
  </si>
  <si>
    <t>Létszám</t>
  </si>
  <si>
    <t>I/1 Személyi juttatás</t>
  </si>
  <si>
    <t>I/2 Munk.terh.jár.</t>
  </si>
  <si>
    <t>I/3 Dologi kiadás</t>
  </si>
  <si>
    <t>I/4Ellátottak pénzb.juttat.</t>
  </si>
  <si>
    <t>I/5 Egyéb műkodési kiadás</t>
  </si>
  <si>
    <t>I. MŰKÖDÉSI KIAD.</t>
  </si>
  <si>
    <t>II.FELHALMOZÁSI KIAD.</t>
  </si>
  <si>
    <t>KIADÁSOK ÖSSZESEN</t>
  </si>
  <si>
    <t>BEVÉTELEK ÖSSZESEN</t>
  </si>
  <si>
    <t>2016.évi (fő)</t>
  </si>
  <si>
    <t>2017.évi (fő)</t>
  </si>
  <si>
    <t>2017.évi költségvetés</t>
  </si>
  <si>
    <t>Hosszabb  idejű közfoglalkoztatás</t>
  </si>
  <si>
    <t>Önkormányzati választással kapcs felad.</t>
  </si>
  <si>
    <t>Finanszírozási bevételek, kiadások</t>
  </si>
  <si>
    <t> - működési költségvetési maradvány</t>
  </si>
  <si>
    <t> -fejlesztési költségvetési maradvány</t>
  </si>
  <si>
    <t>Egyéb működési bevételek</t>
  </si>
  <si>
    <t>Egyéb műk.célú tám. Elkülönített állami pénzalapktól</t>
  </si>
  <si>
    <t>Intézmény finanszírozás</t>
  </si>
  <si>
    <t>19. számú melléklet</t>
  </si>
  <si>
    <t>Mátraszőlős Önkormányzat irányítása alá tartozó költségvetési szerv Napközi Otthonos Óvoda 2017. évi költségvetése</t>
  </si>
  <si>
    <t>Óvodai nevelés ellátás szakmai feladatai</t>
  </si>
  <si>
    <t>SNI gyerm.óvodai nev.szakmai feladatai</t>
  </si>
  <si>
    <t>Óvodai nevelés ellátás működési feladatai</t>
  </si>
  <si>
    <t> -Működési költségvetési maradvány</t>
  </si>
  <si>
    <t> - Felhaklmozási költségvetési maradvány</t>
  </si>
  <si>
    <t>3. számú melléklet</t>
  </si>
  <si>
    <t>Mátraszőlős Önkormányzat és irányítása alá tartozó költségvetési szervek által ellátott feladatok 2017. évi költségvetési  bevételei kormányzati funkciónk szerint, továbbá kötelező-, önként vállalt és állami feladatok szerint </t>
  </si>
  <si>
    <t>Önállóan, részben önállóan gazdálkodó intézmények  funkció száma/ megnevezése</t>
  </si>
  <si>
    <t>Kötelező feladatok</t>
  </si>
  <si>
    <t>Önként vállalt feladatok</t>
  </si>
  <si>
    <t>Állami feladatok</t>
  </si>
  <si>
    <t>5.sz. melléklet 1/1.oldal</t>
  </si>
  <si>
    <t>Az 1/2017. (II. 07.) sz. költségvetési rendelethez</t>
  </si>
  <si>
    <t>Mátraszőlős Önkormányzat és irányítása alá tartozó költségvetési szervek által ellátott feladatok 2016. évi költségvetési kiadásai kormányzati funkciók szerint, továbbá kötelező-, önként vállalt és állami feladatok szerint</t>
  </si>
  <si>
    <t>5.sz. melléklet 1/1.oldal folytatása</t>
  </si>
  <si>
    <t>Az 1/2017. (II. ...) sz. költségvetési rendelethez</t>
  </si>
  <si>
    <t>Kötelező feladatok </t>
  </si>
  <si>
    <t>1 Közös Önkormányzati Hivatal</t>
  </si>
  <si>
    <t>016010 Önkor.választás feladatai</t>
  </si>
  <si>
    <t>041233 Hosszabb időtart. Közfogl.</t>
  </si>
  <si>
    <t>091110 Óvodai nev. Szakmai feladatai</t>
  </si>
  <si>
    <t>091120 SNI gyerm.óvodai nev.szakmai felad.</t>
  </si>
  <si>
    <t>091140 Óvodai nevelés műküdési feladatai</t>
  </si>
  <si>
    <t>12.számú melléklet</t>
  </si>
  <si>
    <t>Házi segítségnyújtásért fizetendő térítési díjról 2017.év</t>
  </si>
  <si>
    <t>Kategóriák</t>
  </si>
  <si>
    <t>Jövedelemmel nem rendelkezők</t>
  </si>
  <si>
    <t>Jövedelemmel rendelkezők</t>
  </si>
  <si>
    <t>óradíj</t>
  </si>
  <si>
    <t>50-Ft/óra </t>
  </si>
  <si>
    <t>áfa </t>
  </si>
  <si>
    <t>nincs!</t>
  </si>
  <si>
    <t>Megjegyzés: 2016. január 1-től az önkormányzat nem adóalany, ezért áfa felszámítására nem kerül sor.</t>
  </si>
  <si>
    <t>12 sz. melléklet folytatása</t>
  </si>
  <si>
    <t>A házi segítségnyújtás térítési díj alapja</t>
  </si>
  <si>
    <t> - 2017. évben a házi segítségnyújtás tervezett kiadása</t>
  </si>
  <si>
    <t> - ellátottak száma 2017. évre tervezett 5 fő 251 nappal</t>
  </si>
  <si>
    <t> - 251 nap*8 óra=</t>
  </si>
  <si>
    <t>2008 óra</t>
  </si>
  <si>
    <t>2.761.000/2008 óra=</t>
  </si>
  <si>
    <t>1.375Ft/óra</t>
  </si>
  <si>
    <t>  - normatíva összege:</t>
  </si>
  <si>
    <t>1.375Ft*1fő*251nap=</t>
  </si>
  <si>
    <t> - számítás: egy ellátási órára jutó önköltség</t>
  </si>
  <si>
    <t>135.125Ft/</t>
  </si>
  <si>
    <t>óra</t>
  </si>
  <si>
    <t> =</t>
  </si>
  <si>
    <t>67Ft/óra</t>
  </si>
  <si>
    <t>2017. évben fizetendő térítési díj megegyezik a 2016. évre megállapított 50Ft/óra díjával.</t>
  </si>
  <si>
    <t>20.sz.melléklet</t>
  </si>
  <si>
    <t>MÁTRASZŐLŐS ÖNKORMÁNYZAT TERVEZETT TARTALÉKAI 2017.évben</t>
  </si>
  <si>
    <t>I/5.5</t>
  </si>
  <si>
    <t>K512 Tartalékok</t>
  </si>
  <si>
    <t>Ebből:</t>
  </si>
  <si>
    <t>  -Család- és gyermekjóléti feladatok ellátására Bokor, Felsőtold</t>
  </si>
  <si>
    <t> Cserhátszentiván, Felsőtold, Garáb, KutasóÖnkormányzatoknál</t>
  </si>
  <si>
    <t> - 2016. évben tervezett bevétel kiesés pótlására</t>
  </si>
  <si>
    <t> -Évközi áremelkedések, nem várt, nem tervezett kiadásokra</t>
  </si>
  <si>
    <t> -2016. évi költségvetési maradványból kötelezettséggel terhelt</t>
  </si>
  <si>
    <t>  A 2016. évi beszámolóban megállapított támogatások visszafizetésére,amit a tervezés   készítésekor még nem lehet pontosan számításba venni, ezért ennek becsült összege 1.000 e Ft.</t>
  </si>
  <si>
    <t> - Egyéb általános tartalék évközi beruházási-felújítási pályázati lehetőségeknél </t>
  </si>
  <si>
    <t>  önrész biztosítására </t>
  </si>
  <si>
    <t>21. sz. melléklet</t>
  </si>
  <si>
    <t>Mátraszőlős Önkormányzat Címrendjének, előirányzat csoportjának</t>
  </si>
  <si>
    <t>és kiemelt előirányzatainak meghatározása</t>
  </si>
  <si>
    <t>Mátraszőlős Önkormányzatirányítása alá tartozó költségvetési szervek címrendjét az alábbiak alkotják:</t>
  </si>
  <si>
    <r>
      <t>Címszám:</t>
    </r>
    <r>
      <rPr>
        <sz val="10"/>
        <rFont val="Times New Roman"/>
        <family val="1"/>
        <charset val="238"/>
      </rPr>
      <t> 1. Önállóan működő és gazdálkodó intézmény:</t>
    </r>
  </si>
  <si>
    <t>                      1.   Önkormányzat</t>
  </si>
  <si>
    <t>                      1.1 Közös Önkormányzati Hivatal</t>
  </si>
  <si>
    <t>                  2. Önállóan működő intézmény:</t>
  </si>
  <si>
    <t>                      2.1 Napközi Otthonos Óvoda</t>
  </si>
  <si>
    <t>BEVÉTELEKNÉL</t>
  </si>
  <si>
    <t> = Alcímek meghatározása</t>
  </si>
  <si>
    <r>
      <t>   </t>
    </r>
    <r>
      <rPr>
        <sz val="11"/>
        <rFont val="Times New Roman"/>
        <family val="1"/>
        <charset val="238"/>
      </rPr>
      <t>Címszám: 1. Önkormányzat</t>
    </r>
  </si>
  <si>
    <t>   Alcímszám:     1. Önkormányzatok és önkormányzati hivatalok jogalk. és ált.ig.tevékenysége</t>
  </si>
  <si>
    <t>                            2. Önkormányzati vagyonnal kapcsolatos gazdálkodási feladatok</t>
  </si>
  <si>
    <t>                            3. Önkormányzatok elszámolásai a központi költségvetéssel</t>
  </si>
  <si>
    <t>                            4. Támogatási célú finanszírozási műveletek</t>
  </si>
  <si>
    <t>                            5. Közterület rendjének fenntartása</t>
  </si>
  <si>
    <t>                            6. Rövid időtartamú közfoglalkoztatás</t>
  </si>
  <si>
    <t>                            7. Start-munka program- Téli közfoglalkoztatás</t>
  </si>
  <si>
    <t>                            8. Hosszabb időtartamú közfoglalkoztatás</t>
  </si>
  <si>
    <t>                            9. Nem veszélyes hulladék begyűjtése szállítása</t>
  </si>
  <si>
    <t>                          10. Család és nővédelmi eü. Gondozás</t>
  </si>
  <si>
    <t>                          11. Könyvtári szolgáltatások</t>
  </si>
  <si>
    <t>                          12. Szociális étkeztetés</t>
  </si>
  <si>
    <t>                          13. Házi segítségnyújtás</t>
  </si>
  <si>
    <t>                          14. Technikai funkciók (Önkorm.funkcióra nem sorolható bevételek áht-on kívülről)</t>
  </si>
  <si>
    <t>                          15. Technikai funkciók (Forgatási és befektetési célú finanszírozási műveletek)</t>
  </si>
  <si>
    <t>    Címszám:  1.1. Közös Önkormányzati Hivatal</t>
  </si>
  <si>
    <t>     Alcímszám:      1. Önkormányzatok és önkormányzati hivatalok jogalk.és ált.ig.tev.             </t>
  </si>
  <si>
    <t>                               2. Átfogó tervezési és statisztikai szolgáltatások</t>
  </si>
  <si>
    <t>                               3. Országgyűlési, önkormányzati és európai parlamenti képviselőválasztáshoz kapcs. tev.</t>
  </si>
  <si>
    <t>                               4. Országos és helyi népszavazással kapcsolatos tevékenységek</t>
  </si>
  <si>
    <t>                               5. Rövid időtartamú közfoglalkoztatás</t>
  </si>
  <si>
    <t>                               6. Start-munka program- Téli közfoglalkoztatás</t>
  </si>
  <si>
    <t>                               7. Hosszabb időtartamú közfoglalkoztatás            </t>
  </si>
  <si>
    <t>                               8. Technikai funkciók</t>
  </si>
  <si>
    <t>                             </t>
  </si>
  <si>
    <t>           </t>
  </si>
  <si>
    <t>  Címszám: 2.1. Napközi Otthonos Óvoda</t>
  </si>
  <si>
    <t>  Alcímszám:      1. Óvodai nevelés ellátás szakmai feladatai</t>
  </si>
  <si>
    <t>                            2. Óvodai nevelés ellátás működtetési feladatai</t>
  </si>
  <si>
    <t>                            3. Óvodai intézményi étkeztetés                         </t>
  </si>
  <si>
    <t>                            4. Technikai funkciók</t>
  </si>
  <si>
    <t> = Előirányzat csoportok meghatározása</t>
  </si>
  <si>
    <t>   Ei. Csop. szám:   I.  Működési bevételek</t>
  </si>
  <si>
    <t>                                    1. B1 Működési célú tamogatások áht-on belülről</t>
  </si>
  <si>
    <t>1. B11 Önkormányzatok működési támogatása</t>
  </si>
  <si>
    <t>1.1 B112 Települési Önkormányzatok működésének általános támogatása</t>
  </si>
  <si>
    <t>1.2 B113 Települési Önkormányzatok egyes köznevelési feladatainak támogatása</t>
  </si>
  <si>
    <t>1.3 Települési önkormányzatok szociális gyermekjóléti és gyermekétkeztetési feladatainak támogatása </t>
  </si>
  <si>
    <t>1.4 Települési önkormányzatok kulturális feladatainak támogatása</t>
  </si>
  <si>
    <t>1.5 B115 Működési célú központosított támogatás</t>
  </si>
  <si>
    <t>1.6 Helyi önkormányzatok kiegészítő támogatása</t>
  </si>
  <si>
    <t>2. B12 Elvonások és befizetések</t>
  </si>
  <si>
    <t>                                        3. B16 Egyéb működési célú támogatások bevételei áht-on belülről</t>
  </si>
  <si>
    <t>                                    2. B3 Közhatalmi bevételek</t>
  </si>
  <si>
    <t>                                        1. B34 Vagyoni tipusú adók</t>
  </si>
  <si>
    <t>                                        2. B35 Termékek és szolgáltatások adói</t>
  </si>
  <si>
    <t>                                    3. B4. Működési bevételek</t>
  </si>
  <si>
    <t>1. B402 Szolgáltatások ellenértéke</t>
  </si>
  <si>
    <t>2. B404 Tulajdonosi bevételek</t>
  </si>
  <si>
    <t>3. B405 Ellátási díjak</t>
  </si>
  <si>
    <t>4.B406 Kiszámlázott általános forgalmi adó</t>
  </si>
  <si>
    <t>5.B407 Általános forgalmi adó visszatérülése</t>
  </si>
  <si>
    <t>                                    4. B6 Működési célú átvett pénzeszközök</t>
  </si>
  <si>
    <t>1. B62 Működési célú visszatér. Tám., kölcsönök visszatérülése áht-on kívülről</t>
  </si>
  <si>
    <t>2. B63 Egyéb működési célú átvett pénzeszközök</t>
  </si>
  <si>
    <t>                             II. Felhalmozási bevételek</t>
  </si>
  <si>
    <t>                                    1.B2 Felhalmozási célú támogatások áht-on belülről</t>
  </si>
  <si>
    <t>                                       1.B25 Egyéb felhalmozási célú támogatások bevételei áht-on belülről</t>
  </si>
  <si>
    <t>                                    2.B7 Felhalmozási célú átvett pénzeszközök</t>
  </si>
  <si>
    <t>                                       1.B73 Egyéb felhalmozási célú átvett pépnzeszközök áht-on kívülről</t>
  </si>
  <si>
    <t>                            III. Finanszírozási bevételek</t>
  </si>
  <si>
    <t>                                   1. B811 Hitel</t>
  </si>
  <si>
    <t>                                   2. B813 Maradvány igénybevétele</t>
  </si>
  <si>
    <t>1.B8131 Előző évi költségvetési maradvány</t>
  </si>
  <si>
    <t>KIADÁSOKNÁL:</t>
  </si>
  <si>
    <t> </t>
  </si>
  <si>
    <t>    Címszám:          1. Önkormányzat</t>
  </si>
  <si>
    <t>   Alcim száma:</t>
  </si>
  <si>
    <t>104037 Intézményen kívüli (szünidei) gyermekétkeztetés</t>
  </si>
  <si>
    <t>104042 Család- és gyermekjóléti szolgálat</t>
  </si>
  <si>
    <t>Címszám:  1.1. Közös Önkormányzati Hivatal</t>
  </si>
  <si>
    <t>Alcímszám:      </t>
  </si>
  <si>
    <t>                                       013210 Átfogó tervezési és statisztikai szolgáltatások</t>
  </si>
  <si>
    <t>                                       016010 Országgyűlési, önkormányzati és európai parlamenti képviselőválasztáshoz kapcs. tev.</t>
  </si>
  <si>
    <t>                                       016020 Országos és helyi népszavazással kapcsolatos tevékenységek</t>
  </si>
  <si>
    <t>                                       041231 Rövid időtartamú közfoglalkoztatás</t>
  </si>
  <si>
    <t>                                       041232 Start-munka program- Téli közfoglalkoztatás</t>
  </si>
  <si>
    <t>                                       041233 Hosszabb időtartamú közfoglalkoztatás            </t>
  </si>
  <si>
    <t>                                                   Technikai funkciók</t>
  </si>
  <si>
    <t>Címszám:   2.1. Napközi Otthonos Óvoda</t>
  </si>
  <si>
    <t>  Alcímszám:                 091110 Óvodai nevelés ellátás szakmai feladatai</t>
  </si>
  <si>
    <t>                                       091140 Óvodai nevelés ellátás működtetési feladatai</t>
  </si>
  <si>
    <t>                                       091120 Sajátos nevelési igényű gyermek óvodai nevelésének  ellátásának szakmai feladatai</t>
  </si>
  <si>
    <t>                                       091130 Nemzetiségi Óvodai nevelés, ellátás szakmai feladatai</t>
  </si>
  <si>
    <t>                                       096015 Gyermekétkeztetés köznevelési intézményekben               </t>
  </si>
  <si>
    <t>                                                  Technikai funkciók</t>
  </si>
  <si>
    <t>= Előirányzat csoportok, kiemelt előirányzatok meghatározása</t>
  </si>
  <si>
    <t>    -ÉMOP Komplex virendezés </t>
  </si>
  <si>
    <t>         </t>
  </si>
  <si>
    <t>    </t>
  </si>
  <si>
    <t>                                  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</si>
</sst>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"/>
    <numFmt numFmtId="166" formatCode="@"/>
    <numFmt numFmtId="167" formatCode="#,##0,&quot;Ft&quot;;[RED]\-#,##0,&quot;Ft&quot;"/>
    <numFmt numFmtId="168" formatCode="0"/>
    <numFmt numFmtId="169" formatCode="0%"/>
    <numFmt numFmtId="170" formatCode="DD/MMM"/>
    <numFmt numFmtId="171" formatCode="0.0"/>
    <numFmt numFmtId="172" formatCode="YYYY/MM/DD"/>
    <numFmt numFmtId="173" formatCode="#,##0,&quot;Ft&quot;"/>
    <numFmt numFmtId="174" formatCode="0.00"/>
    <numFmt numFmtId="175" formatCode="#,##0.0"/>
  </numFmts>
  <fonts count="8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b val="true"/>
      <sz val="13"/>
      <name val="Arial"/>
      <family val="2"/>
      <charset val="1"/>
    </font>
    <font>
      <i val="true"/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name val="Arial"/>
      <family val="2"/>
      <charset val="1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i val="true"/>
      <sz val="8"/>
      <name val="Arial"/>
      <family val="2"/>
      <charset val="238"/>
    </font>
    <font>
      <b val="true"/>
      <i val="true"/>
      <sz val="8"/>
      <name val="Arial"/>
      <family val="2"/>
      <charset val="1"/>
    </font>
    <font>
      <sz val="9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8"/>
      <name val="Arial CE"/>
      <family val="2"/>
      <charset val="238"/>
    </font>
    <font>
      <b val="true"/>
      <sz val="7"/>
      <name val="Arial CE"/>
      <family val="2"/>
      <charset val="238"/>
    </font>
    <font>
      <b val="true"/>
      <sz val="6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 val="true"/>
      <sz val="9"/>
      <name val="Arial CE"/>
      <family val="2"/>
      <charset val="238"/>
    </font>
    <font>
      <i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sz val="6.1"/>
      <name val="Arial"/>
      <family val="2"/>
      <charset val="1"/>
    </font>
    <font>
      <i val="true"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i val="true"/>
      <sz val="8"/>
      <color rgb="FF000000"/>
      <name val="Arial"/>
      <family val="2"/>
      <charset val="1"/>
    </font>
    <font>
      <i val="true"/>
      <sz val="8"/>
      <color rgb="FF000000"/>
      <name val="Arial"/>
      <family val="2"/>
      <charset val="238"/>
    </font>
    <font>
      <i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238"/>
    </font>
    <font>
      <b val="true"/>
      <i val="true"/>
      <sz val="8"/>
      <color rgb="FF000000"/>
      <name val="Arial"/>
      <family val="2"/>
      <charset val="238"/>
    </font>
    <font>
      <b val="true"/>
      <sz val="8"/>
      <color rgb="FF000000"/>
      <name val="Arial"/>
      <family val="2"/>
      <charset val="1"/>
    </font>
    <font>
      <i val="true"/>
      <sz val="8"/>
      <name val="Arial CE"/>
      <family val="2"/>
      <charset val="238"/>
    </font>
    <font>
      <b val="true"/>
      <sz val="12"/>
      <name val="Arial CE"/>
      <family val="2"/>
      <charset val="238"/>
    </font>
    <font>
      <b val="true"/>
      <i val="true"/>
      <sz val="10"/>
      <name val="Arial CE"/>
      <family val="2"/>
      <charset val="238"/>
    </font>
    <font>
      <b val="true"/>
      <i val="true"/>
      <u val="single"/>
      <sz val="10"/>
      <name val="Arial CE"/>
      <family val="2"/>
      <charset val="238"/>
    </font>
    <font>
      <b val="true"/>
      <u val="single"/>
      <sz val="9"/>
      <name val="Arial CE"/>
      <family val="2"/>
      <charset val="238"/>
    </font>
    <font>
      <b val="true"/>
      <u val="single"/>
      <sz val="10"/>
      <name val="Arial CE"/>
      <family val="2"/>
      <charset val="238"/>
    </font>
    <font>
      <i val="true"/>
      <u val="single"/>
      <sz val="10"/>
      <name val="Arial CE"/>
      <family val="2"/>
      <charset val="238"/>
    </font>
    <font>
      <b val="true"/>
      <i val="true"/>
      <sz val="8"/>
      <name val="Arial CE"/>
      <family val="2"/>
      <charset val="238"/>
    </font>
    <font>
      <i val="true"/>
      <sz val="10"/>
      <name val="Arial CE"/>
      <family val="2"/>
      <charset val="238"/>
    </font>
    <font>
      <b val="true"/>
      <i val="true"/>
      <sz val="9"/>
      <name val="Arial CE"/>
      <family val="2"/>
      <charset val="238"/>
    </font>
    <font>
      <sz val="10"/>
      <color rgb="FFFFFFFF"/>
      <name val="Arial CE"/>
      <family val="2"/>
      <charset val="238"/>
    </font>
    <font>
      <b val="true"/>
      <i val="true"/>
      <sz val="8"/>
      <color rgb="FF000000"/>
      <name val="Arial CE"/>
      <family val="2"/>
      <charset val="238"/>
    </font>
    <font>
      <i val="true"/>
      <sz val="8"/>
      <color rgb="FFFFFFFF"/>
      <name val="Arial CE"/>
      <family val="2"/>
      <charset val="238"/>
    </font>
    <font>
      <b val="true"/>
      <i val="true"/>
      <sz val="8"/>
      <color rgb="FF333333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000000"/>
      <name val="Arial CE"/>
      <family val="2"/>
      <charset val="238"/>
    </font>
    <font>
      <i val="true"/>
      <sz val="8"/>
      <color rgb="FF000000"/>
      <name val="Arial CE"/>
      <family val="2"/>
      <charset val="238"/>
    </font>
    <font>
      <i val="true"/>
      <sz val="9"/>
      <name val="Arial CE"/>
      <family val="2"/>
      <charset val="238"/>
    </font>
    <font>
      <b val="true"/>
      <i val="true"/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7.5"/>
      <name val="Arial"/>
      <family val="2"/>
      <charset val="238"/>
    </font>
    <font>
      <sz val="7"/>
      <name val="Arial"/>
      <family val="2"/>
      <charset val="1"/>
    </font>
    <font>
      <i val="true"/>
      <sz val="7"/>
      <name val="Arial"/>
      <family val="2"/>
      <charset val="238"/>
    </font>
    <font>
      <b val="true"/>
      <i val="true"/>
      <sz val="7.5"/>
      <name val="Arial"/>
      <family val="2"/>
      <charset val="238"/>
    </font>
    <font>
      <b val="true"/>
      <i val="true"/>
      <sz val="7"/>
      <name val="Arial"/>
      <family val="2"/>
      <charset val="238"/>
    </font>
    <font>
      <b val="true"/>
      <sz val="10"/>
      <name val="Times New Roman"/>
      <family val="1"/>
      <charset val="238"/>
    </font>
    <font>
      <sz val="10"/>
      <name val="Times New Roman"/>
      <family val="1"/>
      <charset val="238"/>
    </font>
    <font>
      <u val="single"/>
      <sz val="10"/>
      <color rgb="FF0000FF"/>
      <name val="Arial"/>
      <family val="2"/>
      <charset val="238"/>
    </font>
    <font>
      <b val="true"/>
      <sz val="9"/>
      <name val="Times New Roman"/>
      <family val="1"/>
      <charset val="238"/>
    </font>
    <font>
      <b val="true"/>
      <sz val="9"/>
      <color rgb="FF000000"/>
      <name val="Arial"/>
      <family val="2"/>
      <charset val="238"/>
    </font>
    <font>
      <b val="true"/>
      <sz val="7"/>
      <color rgb="FF000000"/>
      <name val="Arial"/>
      <family val="2"/>
      <charset val="238"/>
    </font>
    <font>
      <b val="true"/>
      <i val="true"/>
      <u val="single"/>
      <sz val="8"/>
      <name val="Arial CE"/>
      <family val="2"/>
      <charset val="238"/>
    </font>
    <font>
      <b val="true"/>
      <i val="true"/>
      <u val="single"/>
      <sz val="9"/>
      <name val="Arial"/>
      <family val="2"/>
      <charset val="238"/>
    </font>
    <font>
      <b val="true"/>
      <i val="true"/>
      <u val="single"/>
      <sz val="9"/>
      <name val="Arial CE"/>
      <family val="2"/>
      <charset val="238"/>
    </font>
    <font>
      <b val="true"/>
      <u val="single"/>
      <sz val="10"/>
      <name val="Times New Roman"/>
      <family val="1"/>
      <charset val="238"/>
    </font>
    <font>
      <i val="true"/>
      <sz val="10"/>
      <name val="Times New Roman"/>
      <family val="1"/>
      <charset val="238"/>
    </font>
    <font>
      <i val="true"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4">
    <border diagonalUp="false" diagonalDown="false">
      <left/>
      <right/>
      <top/>
      <bottom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uble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double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double"/>
      <right style="thin"/>
      <top style="double"/>
      <bottom style="double"/>
      <diagonal/>
    </border>
    <border diagonalUp="false" diagonalDown="false">
      <left style="thin"/>
      <right style="double"/>
      <top style="double"/>
      <bottom style="double"/>
      <diagonal/>
    </border>
    <border diagonalUp="false" diagonalDown="false">
      <left/>
      <right style="thin"/>
      <top style="double"/>
      <bottom style="double"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double"/>
      <right/>
      <top style="double"/>
      <bottom style="thin"/>
      <diagonal/>
    </border>
    <border diagonalUp="false" diagonalDown="false">
      <left style="thin"/>
      <right/>
      <top style="double"/>
      <bottom style="thin"/>
      <diagonal/>
    </border>
    <border diagonalUp="false" diagonalDown="false">
      <left style="thin"/>
      <right style="medium"/>
      <top style="double"/>
      <bottom style="thin"/>
      <diagonal/>
    </border>
    <border diagonalUp="false" diagonalDown="false">
      <left style="medium"/>
      <right style="medium"/>
      <top style="double"/>
      <bottom style="thin"/>
      <diagonal/>
    </border>
    <border diagonalUp="false" diagonalDown="false">
      <left/>
      <right style="double"/>
      <top style="double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double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double"/>
      <top style="thin"/>
      <bottom/>
      <diagonal/>
    </border>
    <border diagonalUp="false" diagonalDown="false">
      <left style="medium"/>
      <right style="double"/>
      <top/>
      <bottom/>
      <diagonal/>
    </border>
    <border diagonalUp="false" diagonalDown="false">
      <left style="double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double"/>
      <top/>
      <bottom style="thin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medium"/>
      <right style="double"/>
      <top style="thin"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medium"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 style="medium"/>
      <top/>
      <bottom style="double"/>
      <diagonal/>
    </border>
    <border diagonalUp="false" diagonalDown="false">
      <left style="medium"/>
      <right style="double"/>
      <top/>
      <bottom style="double"/>
      <diagonal/>
    </border>
    <border diagonalUp="false" diagonalDown="false">
      <left style="double"/>
      <right style="medium"/>
      <top style="double"/>
      <bottom/>
      <diagonal/>
    </border>
    <border diagonalUp="false" diagonalDown="false">
      <left style="medium"/>
      <right style="thin"/>
      <top style="double"/>
      <bottom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 style="medium"/>
      <top style="double"/>
      <bottom/>
      <diagonal/>
    </border>
    <border diagonalUp="false" diagonalDown="false">
      <left style="medium"/>
      <right style="double"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/>
      <top style="double"/>
      <bottom/>
      <diagonal/>
    </border>
    <border diagonalUp="false" diagonalDown="false">
      <left style="double"/>
      <right style="medium"/>
      <top/>
      <bottom/>
      <diagonal/>
    </border>
    <border diagonalUp="false" diagonalDown="false">
      <left style="double"/>
      <right style="medium"/>
      <top/>
      <bottom style="thin"/>
      <diagonal/>
    </border>
    <border diagonalUp="false" diagonalDown="false">
      <left style="double"/>
      <right style="medium"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 style="thin"/>
      <right style="double"/>
      <top/>
      <bottom style="double"/>
      <diagonal/>
    </border>
    <border diagonalUp="false" diagonalDown="false">
      <left style="double"/>
      <right/>
      <top style="double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double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 style="medium"/>
      <top style="double"/>
      <bottom style="double"/>
      <diagonal/>
    </border>
    <border diagonalUp="false" diagonalDown="false">
      <left style="medium"/>
      <right style="thin"/>
      <top style="double"/>
      <bottom style="double"/>
      <diagonal/>
    </border>
    <border diagonalUp="false" diagonalDown="false">
      <left style="thin"/>
      <right style="medium"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medium"/>
      <right style="double"/>
      <top style="double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double"/>
      <bottom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thin"/>
      <right/>
      <top style="double"/>
      <bottom style="double"/>
      <diagonal/>
    </border>
    <border diagonalUp="false" diagonalDown="false">
      <left style="medium"/>
      <right style="medium"/>
      <top style="double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double"/>
      <bottom style="double"/>
      <diagonal/>
    </border>
    <border diagonalUp="false" diagonalDown="false">
      <left style="medium"/>
      <right style="double"/>
      <top style="double"/>
      <bottom style="double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 style="double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double"/>
      <top style="medium"/>
      <bottom/>
      <diagonal/>
    </border>
    <border diagonalUp="false" diagonalDown="false">
      <left/>
      <right style="medium"/>
      <top style="double"/>
      <bottom/>
      <diagonal/>
    </border>
    <border diagonalUp="false" diagonalDown="false">
      <left style="thin"/>
      <right style="double"/>
      <top style="thin"/>
      <bottom style="medium"/>
      <diagonal/>
    </border>
    <border diagonalUp="false" diagonalDown="false">
      <left style="double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double"/>
      <right/>
      <top style="thin"/>
      <bottom style="double"/>
      <diagonal/>
    </border>
    <border diagonalUp="false" diagonalDown="false">
      <left style="medium"/>
      <right style="thin"/>
      <top style="thin"/>
      <bottom style="double"/>
      <diagonal/>
    </border>
    <border diagonalUp="false" diagonalDown="false">
      <left/>
      <right style="double"/>
      <top style="thin"/>
      <bottom style="double"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 style="double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double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double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double"/>
      <top style="medium"/>
      <bottom style="thin"/>
      <diagonal/>
    </border>
    <border diagonalUp="false" diagonalDown="false">
      <left/>
      <right/>
      <top style="thin"/>
      <bottom style="double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double"/>
      <right style="medium"/>
      <top style="double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double"/>
      <bottom style="double"/>
      <diagonal/>
    </border>
    <border diagonalUp="false" diagonalDown="false">
      <left style="medium"/>
      <right/>
      <top style="double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double"/>
      <right style="double"/>
      <top style="thin"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double"/>
      <right style="double"/>
      <top style="double"/>
      <bottom style="double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8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9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6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7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8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4" xfId="22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5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5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2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13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4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4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4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4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5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5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1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18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5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16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9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17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4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4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2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4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4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15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2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14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5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3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24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6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8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7" xfId="2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8" xfId="2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2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9" xfId="2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30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31" xfId="2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32" xfId="2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2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4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0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3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4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9" xfId="28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35" xfId="2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7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6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37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34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9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5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6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7" xfId="28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4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9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19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35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0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36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37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8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1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9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2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40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0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1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42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3" xfId="28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4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6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45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6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33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7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3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7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48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7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36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43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49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38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1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1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0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3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17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43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20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7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6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1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2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3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4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5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6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7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27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58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59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60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61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62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58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3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0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3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4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2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5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7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9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43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6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3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6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3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8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65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7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0" xfId="2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2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43" xfId="2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48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7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5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8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4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5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7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6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5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2" xfId="2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4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5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9" xfId="2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0" xfId="2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9" xfId="2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4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5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4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3" fillId="0" borderId="5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1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23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6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26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24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6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4" fillId="0" borderId="0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2" fillId="0" borderId="0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27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7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3" fillId="0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3" fillId="0" borderId="70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3" fillId="0" borderId="3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3" fillId="0" borderId="1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49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0" borderId="6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33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71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9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0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1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5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2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55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68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73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74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8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3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31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75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69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32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5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76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12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9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32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5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76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32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1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2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77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2" fillId="0" borderId="7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2" fillId="0" borderId="1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2" fillId="0" borderId="3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2" fillId="0" borderId="1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34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35" xfId="2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33" fillId="0" borderId="7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3" fillId="0" borderId="17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4" fillId="0" borderId="3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4" fillId="0" borderId="17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4" fillId="0" borderId="1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34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35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0" fillId="0" borderId="7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0" borderId="17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0" fillId="0" borderId="3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3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9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30" fillId="0" borderId="1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5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5" fillId="0" borderId="17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5" fillId="0" borderId="1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7" fillId="0" borderId="17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7" fillId="0" borderId="1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3" fillId="0" borderId="1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1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4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0" fillId="0" borderId="7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0" borderId="1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0" fillId="0" borderId="3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7" fillId="0" borderId="1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7" fillId="0" borderId="1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1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4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6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3" xfId="25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0" xfId="25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0" fillId="0" borderId="8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0" borderId="7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0" fillId="0" borderId="4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7" fillId="0" borderId="7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7" fillId="0" borderId="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65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6" fillId="0" borderId="7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7" fillId="0" borderId="17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2" fillId="0" borderId="17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2" fillId="0" borderId="3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2" fillId="0" borderId="1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3" fillId="0" borderId="1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9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33" fillId="0" borderId="3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3" fillId="0" borderId="3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82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3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6" fillId="0" borderId="8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6" fillId="0" borderId="26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6" fillId="0" borderId="8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6" fillId="0" borderId="86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6" fillId="0" borderId="2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6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6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87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75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4" fillId="0" borderId="7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4" fillId="0" borderId="7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3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4" fillId="0" borderId="2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4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4" fillId="0" borderId="46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7" fillId="0" borderId="7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7" fillId="0" borderId="8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88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8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8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7" fillId="0" borderId="1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7" fillId="0" borderId="1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3" fillId="0" borderId="1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8" fillId="0" borderId="17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8" fillId="0" borderId="1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3" fillId="0" borderId="7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3" fillId="0" borderId="1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8" fillId="0" borderId="1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8" fillId="0" borderId="1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3" fillId="0" borderId="8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3" fillId="0" borderId="7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8" fillId="0" borderId="7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8" fillId="0" borderId="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7" fillId="0" borderId="1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7" fillId="0" borderId="26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7" fillId="0" borderId="86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7" fillId="0" borderId="2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5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82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60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6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4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55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89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5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4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60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5" fillId="0" borderId="6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6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6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6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9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4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17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1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4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7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4" fillId="0" borderId="7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33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17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17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18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38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1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4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4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9" fillId="0" borderId="17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9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1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0" borderId="17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9" fillId="0" borderId="1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23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3" xfId="23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23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3" xfId="23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4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4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7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1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3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3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4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2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26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26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86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26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2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6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36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3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36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1" xfId="3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31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3" xfId="3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" xfId="3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" xfId="36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1" xfId="36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4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7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6" xfId="3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8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4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4" fillId="0" borderId="20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9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36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4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6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3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1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9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7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6" xfId="3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1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4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1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5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3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3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3" xfId="3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86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8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0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89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54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55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52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2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3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35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3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2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35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35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0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35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3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3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6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6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5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86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4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25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24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3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34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3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3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34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3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3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7" xfId="3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5" xfId="3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62" xfId="3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3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6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3" xfId="3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6" fillId="0" borderId="74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63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1" fillId="0" borderId="95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1" fillId="0" borderId="62" xfId="3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0" borderId="38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96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1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7" fillId="0" borderId="50" xfId="3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6" fillId="0" borderId="34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36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6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43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4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7" fillId="0" borderId="36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43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9" fillId="0" borderId="43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36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7" fillId="0" borderId="38" xfId="3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4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41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7" fillId="0" borderId="5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4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3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7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48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38" xfId="3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6" fillId="0" borderId="4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1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1" fillId="0" borderId="5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38" xfId="3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7" fillId="0" borderId="41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8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1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5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34" xfId="3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1" fillId="0" borderId="36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1" fillId="0" borderId="43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82" xfId="3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1" fillId="0" borderId="97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1" fillId="0" borderId="98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33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3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33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3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5" xfId="3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0" borderId="74" xfId="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6" xfId="3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24" xfId="3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99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89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4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60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90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00" xfId="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1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5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9" fillId="0" borderId="12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4" xfId="3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3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0" borderId="17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18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4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3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9" fillId="0" borderId="17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9" fillId="0" borderId="18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0" xfId="3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46" fillId="0" borderId="18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0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0" xfId="3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9" fillId="0" borderId="38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0" xfId="3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9" fillId="0" borderId="14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15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101" xfId="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6" fillId="0" borderId="102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0" fillId="0" borderId="103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00" xfId="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7" fillId="0" borderId="10" xfId="3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9" fillId="0" borderId="7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1" fillId="0" borderId="12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23" xfId="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0" borderId="26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0" fillId="0" borderId="24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3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32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3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3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32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32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0" fillId="0" borderId="0" xfId="32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0" xfId="32" applyFont="fals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0" xfId="32" applyFont="fals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9" fillId="0" borderId="55" xfId="3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27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0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0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9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04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7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3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1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78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9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4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96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05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106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6" fillId="0" borderId="107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6" fillId="0" borderId="108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0" borderId="109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6" fillId="0" borderId="110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46" fillId="0" borderId="111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6" fillId="0" borderId="108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46" fillId="0" borderId="110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46" fillId="0" borderId="112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2" fillId="0" borderId="109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6" fillId="0" borderId="18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6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36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9" fillId="0" borderId="35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0" borderId="79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39" fillId="0" borderId="17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39" fillId="0" borderId="19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9" fillId="0" borderId="35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39" fillId="0" borderId="17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39" fillId="0" borderId="88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9" fillId="0" borderId="18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6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9" fillId="0" borderId="36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19" fillId="0" borderId="35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9" fillId="0" borderId="17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9" fillId="0" borderId="19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35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16" xfId="3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9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36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35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79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0" borderId="17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9" fillId="0" borderId="3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9" fillId="0" borderId="17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17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8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9" fillId="0" borderId="17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9" fillId="0" borderId="1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79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9" xfId="3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9" fillId="0" borderId="20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0" borderId="20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3" fillId="0" borderId="17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3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4" fillId="0" borderId="17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34" xfId="3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54" fillId="0" borderId="20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4" xfId="3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6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7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5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81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0" borderId="46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9" fillId="0" borderId="6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9" fillId="0" borderId="4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9" fillId="0" borderId="46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4" fillId="0" borderId="46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3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7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9" fillId="0" borderId="7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9" fillId="0" borderId="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100" xfId="3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39" fillId="0" borderId="75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9" fillId="0" borderId="76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32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9" fillId="0" borderId="11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39" fillId="0" borderId="9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39" fillId="0" borderId="76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39" fillId="0" borderId="11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5" fillId="0" borderId="11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9" fillId="0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9" fillId="0" borderId="32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5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39" fillId="0" borderId="5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39" fillId="0" borderId="12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9" fillId="0" borderId="34" xfId="3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9" fillId="0" borderId="21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9" fillId="0" borderId="36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9" fillId="0" borderId="35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79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9" fillId="0" borderId="20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39" fillId="0" borderId="3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39" fillId="0" borderId="20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5" fillId="0" borderId="20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1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9" fillId="0" borderId="1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34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9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45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55" fillId="0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38" xfId="3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19" fillId="0" borderId="41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39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78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0" borderId="22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9" fillId="0" borderId="21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9" fillId="0" borderId="39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9" fillId="0" borderId="22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4" fillId="0" borderId="22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3" fillId="0" borderId="4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9" fillId="0" borderId="14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9" fillId="0" borderId="1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34" xfId="3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46" fillId="0" borderId="36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6" fillId="0" borderId="35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6" fillId="0" borderId="79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6" fillId="0" borderId="20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46" fillId="0" borderId="19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6" fillId="0" borderId="3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6" fillId="0" borderId="20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0" fillId="0" borderId="20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6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6" fillId="0" borderId="79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6" fillId="0" borderId="17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46" fillId="0" borderId="17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6" fillId="0" borderId="1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16" xfId="3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0" borderId="0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79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17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0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5" fillId="0" borderId="17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9" fillId="0" borderId="20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9" fillId="0" borderId="3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16" xfId="3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0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3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49" xfId="3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3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7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0" borderId="6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7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4" fillId="0" borderId="7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8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113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9" fillId="0" borderId="17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9" fillId="0" borderId="19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9" fillId="0" borderId="8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9" fillId="0" borderId="114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89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39" fillId="0" borderId="89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39" fillId="0" borderId="11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82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15" fillId="0" borderId="97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5" fillId="0" borderId="85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84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5" fillId="0" borderId="86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5" fillId="0" borderId="94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85" xfId="3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5" fillId="0" borderId="86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6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6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85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84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6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5" fillId="0" borderId="86" xfId="3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3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3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3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3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3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16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3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21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3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3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3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117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118" xfId="3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7" fillId="0" borderId="118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9" xfId="3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1" fillId="0" borderId="118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20" xfId="3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9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3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7" xfId="3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0" borderId="33" xfId="3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8" fillId="0" borderId="8" xfId="3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6" fillId="0" borderId="13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1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1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2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1" fillId="0" borderId="12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13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8" fillId="0" borderId="11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8" fillId="0" borderId="2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7" xfId="3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9" fillId="0" borderId="17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9" fillId="0" borderId="1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5" xfId="3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9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9" fillId="0" borderId="12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9" fillId="0" borderId="18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8" fillId="0" borderId="5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7" xfId="3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9" fillId="0" borderId="7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9" fillId="0" borderId="8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6" fillId="0" borderId="4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9" fillId="0" borderId="7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6" fillId="0" borderId="49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4" fillId="0" borderId="49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1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7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4" fillId="0" borderId="7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8" fillId="0" borderId="8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2" fillId="0" borderId="4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3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5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9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60" fillId="0" borderId="12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16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4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3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1" xfId="3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5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49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49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1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8" fillId="0" borderId="12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7" fillId="0" borderId="1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7" fillId="0" borderId="11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7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4" fillId="0" borderId="4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2" fillId="0" borderId="49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1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7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2" fillId="0" borderId="16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2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17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1" fillId="0" borderId="1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1" fillId="0" borderId="117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18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7" fillId="0" borderId="118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7" fillId="0" borderId="121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7" fillId="0" borderId="119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7" fillId="0" borderId="120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122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3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102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102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8" fillId="0" borderId="124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4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2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7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7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1" fillId="0" borderId="18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4" fillId="0" borderId="16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2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4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5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1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61" fillId="0" borderId="12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3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18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117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8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21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19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4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1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9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1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1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2" fillId="0" borderId="23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26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24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3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3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3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3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70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0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3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0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0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4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0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7" fillId="0" borderId="117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7" fillId="0" borderId="118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7" fillId="0" borderId="120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2" fillId="0" borderId="4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10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2" fillId="0" borderId="12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1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9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0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2" fillId="0" borderId="16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0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2" fillId="0" borderId="100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9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0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1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2" fillId="0" borderId="13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4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22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2" fillId="0" borderId="1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7" fillId="0" borderId="121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6" fillId="0" borderId="16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6" fillId="0" borderId="17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0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6" fillId="0" borderId="8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11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1" fillId="0" borderId="8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7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8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7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18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6" fillId="0" borderId="113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2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25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25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89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25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93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82" xfId="3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86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1" xfId="3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8" fillId="0" borderId="68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55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73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3" fillId="0" borderId="0" xfId="3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31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8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26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7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4" xfId="3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4" fillId="0" borderId="5" xfId="3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8" fillId="0" borderId="5" xfId="3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8" fillId="0" borderId="12" xfId="3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5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9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1" fillId="0" borderId="12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10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2" xfId="2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6" fillId="0" borderId="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5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9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6" fillId="0" borderId="12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10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2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5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9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9" fillId="0" borderId="12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2" fillId="0" borderId="5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2" fillId="0" borderId="9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2" fillId="0" borderId="12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0" fillId="0" borderId="9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3" fillId="0" borderId="9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5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3" fillId="0" borderId="12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0" fillId="0" borderId="10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69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25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9" xfId="25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7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19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9" fillId="0" borderId="18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17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3" fillId="0" borderId="18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6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23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5" fillId="0" borderId="24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6" fillId="0" borderId="23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26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9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6" fillId="0" borderId="2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5" fillId="0" borderId="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6" fillId="0" borderId="0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6" fillId="0" borderId="0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13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1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4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4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6" fillId="0" borderId="4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14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21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6" fillId="0" borderId="15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6" fillId="0" borderId="21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13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1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21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6" fillId="0" borderId="15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3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14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21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9" fillId="0" borderId="15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14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21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2" fillId="0" borderId="21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13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1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21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2" fillId="0" borderId="15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4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9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5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9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9" fillId="0" borderId="9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9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1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69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6" fillId="0" borderId="13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9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5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9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6" fillId="0" borderId="9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9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1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5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2" fillId="0" borderId="9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5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9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2" fillId="0" borderId="12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4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4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6" fillId="0" borderId="4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7" fillId="0" borderId="9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7" fillId="0" borderId="1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3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14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1" fillId="0" borderId="15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5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1" fillId="0" borderId="9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1" fillId="0" borderId="9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4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4" fillId="0" borderId="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3" fillId="0" borderId="9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3" fillId="0" borderId="9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7" fillId="0" borderId="100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6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6" fillId="0" borderId="9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4" fillId="0" borderId="1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3" fillId="0" borderId="4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3" fillId="0" borderId="5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3" fillId="0" borderId="1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3" fillId="0" borderId="5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3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4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3" fillId="0" borderId="13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1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21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3" fillId="0" borderId="15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3" fillId="0" borderId="14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2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21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3" fillId="0" borderId="15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82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3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26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26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1" fillId="0" borderId="24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9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1" fillId="0" borderId="9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1" fillId="0" borderId="2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26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7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1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11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2" fillId="0" borderId="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1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2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13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2" fillId="0" borderId="15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2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1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21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9" fillId="0" borderId="15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9" fillId="0" borderId="1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2" fillId="0" borderId="1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6" fillId="0" borderId="1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4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1" fillId="0" borderId="1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2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1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2" fillId="0" borderId="4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2" fillId="0" borderId="5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2" fillId="0" borderId="9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2" fillId="0" borderId="1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3" fillId="0" borderId="12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11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12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15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22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25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38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94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2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4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11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11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11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11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2" fillId="0" borderId="11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3" fillId="0" borderId="11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11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25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4" fillId="0" borderId="4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4" fillId="0" borderId="13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23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8" fillId="2" borderId="10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2" borderId="1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2" borderId="1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2" borderId="10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9" fillId="0" borderId="1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10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8" fillId="0" borderId="10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69" fillId="0" borderId="10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9" fillId="0" borderId="10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9" fillId="0" borderId="10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10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9" fillId="0" borderId="1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9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6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9" fillId="0" borderId="7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7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9" fillId="0" borderId="1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1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1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9" fillId="0" borderId="1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9" fillId="0" borderId="1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9" fillId="0" borderId="1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8" fillId="2" borderId="1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9" fillId="0" borderId="10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8" fillId="0" borderId="10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9" fillId="0" borderId="10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9" fillId="0" borderId="10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9" fillId="0" borderId="10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9" fillId="0" borderId="1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1" fillId="0" borderId="10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6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9" fillId="0" borderId="7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9" fillId="0" borderId="4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9" fillId="0" borderId="7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9" fillId="0" borderId="1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9" fillId="0" borderId="1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9" fillId="0" borderId="1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9" fillId="0" borderId="1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9" fillId="0" borderId="1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2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2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3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3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7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34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3" fillId="0" borderId="76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3" fillId="0" borderId="12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34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35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35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0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3" fillId="0" borderId="0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3" fillId="0" borderId="135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3" fillId="0" borderId="35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3" fillId="0" borderId="18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34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30" fillId="0" borderId="135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30" fillId="0" borderId="35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0" fillId="0" borderId="135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0" fillId="0" borderId="35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0" fillId="0" borderId="0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6" fillId="0" borderId="0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6" fillId="0" borderId="135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6" fillId="0" borderId="35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6" fillId="0" borderId="18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36" fillId="0" borderId="35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36" fillId="0" borderId="135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7" fillId="0" borderId="82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86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37" fillId="0" borderId="136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37" fillId="0" borderId="85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7" fillId="0" borderId="136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7" fillId="0" borderId="85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7" fillId="0" borderId="86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7" fillId="0" borderId="24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0" fillId="0" borderId="137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9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134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2" fillId="0" borderId="2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2" fillId="0" borderId="13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2" fillId="0" borderId="3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7" fillId="0" borderId="1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6" fillId="0" borderId="1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3" fillId="0" borderId="1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3" fillId="0" borderId="13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4" fillId="0" borderId="3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7" fillId="0" borderId="1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0" borderId="1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0" borderId="13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0" borderId="3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7" fillId="0" borderId="1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0" borderId="2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0" borderId="13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0" borderId="3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0" borderId="6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0" borderId="13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0" borderId="4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7" fillId="0" borderId="4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2" fillId="0" borderId="1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2" fillId="0" borderId="79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2" fillId="0" borderId="13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3" fillId="0" borderId="3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6" fillId="0" borderId="9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6" fillId="0" borderId="136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6" fillId="0" borderId="8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6" fillId="0" borderId="2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27" xfId="3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6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9" xfId="3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8" fillId="0" borderId="11" xfId="3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8" fillId="0" borderId="127" xfId="3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127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3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140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16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141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142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2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143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27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15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22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15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22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1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1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11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12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12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3" fillId="0" borderId="12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9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6" fillId="0" borderId="12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4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127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13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140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94" xfId="3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24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9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29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9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1" xfId="29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31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7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3" xfId="29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" xfId="29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" xfId="29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1" xfId="29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4" xfId="2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2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2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7" xfId="2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6" xfId="29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7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8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4" xfId="2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6" xfId="2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3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6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1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9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7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1" xfId="2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4" xfId="2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5" xfId="2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2" xfId="2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1" xfId="2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29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6" fillId="0" borderId="38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96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6" fillId="0" borderId="41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4" xfId="3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36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4" xfId="3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36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4" fillId="0" borderId="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6" fillId="0" borderId="36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4" xfId="3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3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9" fillId="0" borderId="36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4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4" fillId="0" borderId="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3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3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5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5" fillId="0" borderId="43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6" fillId="0" borderId="3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43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6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9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82" fillId="0" borderId="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9" fillId="0" borderId="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7" fillId="0" borderId="0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0" borderId="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0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9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0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0" borderId="0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9" fillId="0" borderId="0" xfId="0" applyFont="true" applyBorder="false" applyAlignment="true" applyProtection="false">
      <alignment horizontal="left" vertical="bottom" textRotation="0" wrapText="false" indent="13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 2" xfId="21" builtinId="53" customBuiltin="true"/>
    <cellStyle name="Normál_Munka1" xfId="22" builtinId="53" customBuiltin="true"/>
    <cellStyle name="Normál_Munka10" xfId="23" builtinId="53" customBuiltin="true"/>
    <cellStyle name="Normál_Munka11" xfId="24" builtinId="53" customBuiltin="true"/>
    <cellStyle name="Normál_Munka11_1" xfId="25" builtinId="53" customBuiltin="true"/>
    <cellStyle name="Normál_Munka12_1" xfId="26" builtinId="53" customBuiltin="true"/>
    <cellStyle name="Normál_Munka13" xfId="27" builtinId="53" customBuiltin="true"/>
    <cellStyle name="Normál_Munka14" xfId="28" builtinId="53" customBuiltin="true"/>
    <cellStyle name="Normál_Munka15" xfId="29" builtinId="53" customBuiltin="true"/>
    <cellStyle name="Normál_Munka2" xfId="30" builtinId="53" customBuiltin="true"/>
    <cellStyle name="Normál_Munka3_1" xfId="31" builtinId="53" customBuiltin="true"/>
    <cellStyle name="Normál_Munka4" xfId="32" builtinId="53" customBuiltin="true"/>
    <cellStyle name="Normál_Munka5_1" xfId="33" builtinId="53" customBuiltin="true"/>
    <cellStyle name="Normál_Munka6" xfId="34" builtinId="53" customBuiltin="true"/>
    <cellStyle name="Normál_Munka7" xfId="35" builtinId="53" customBuiltin="true"/>
    <cellStyle name="Normál_Munka8" xfId="36" builtinId="53" customBuiltin="tru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5"/>
  <sheetViews>
    <sheetView windowProtection="false" showFormulas="false" showGridLines="true" showRowColHeaders="true" showZeros="true" rightToLeft="false" tabSelected="false" showOutlineSymbols="true" defaultGridColor="true" view="normal" topLeftCell="B58" colorId="64" zoomScale="100" zoomScaleNormal="100" zoomScalePageLayoutView="100" workbookViewId="0">
      <selection pane="topLeft" activeCell="B8" activeCellId="0" sqref="B8"/>
    </sheetView>
  </sheetViews>
  <sheetFormatPr defaultRowHeight="12.75"/>
  <cols>
    <col collapsed="false" hidden="false" max="7" min="1" style="0" width="8.72959183673469"/>
    <col collapsed="false" hidden="false" max="9" min="9" style="0" width="36.7091836734694"/>
    <col collapsed="false" hidden="false" max="1025" min="10" style="0" width="8.72959183673469"/>
  </cols>
  <sheetData>
    <row r="1" customFormat="false" ht="16.5" hidden="false" customHeight="fals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</row>
    <row r="2" customFormat="false" ht="12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2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4" customFormat="false" ht="12.75" hidden="false" customHeight="false" outlineLevel="0" collapsed="false">
      <c r="A4" s="1"/>
      <c r="B4" s="1"/>
      <c r="C4" s="1"/>
      <c r="D4" s="1"/>
      <c r="E4" s="1"/>
      <c r="F4" s="1"/>
      <c r="G4" s="3" t="s">
        <v>0</v>
      </c>
      <c r="H4" s="3"/>
      <c r="I4" s="3"/>
      <c r="J4" s="3"/>
    </row>
    <row r="5" customFormat="false" ht="12.75" hidden="false" customHeight="false" outlineLevel="0" collapsed="false">
      <c r="A5" s="1"/>
      <c r="B5" s="1"/>
      <c r="C5" s="1"/>
      <c r="D5" s="1"/>
      <c r="E5" s="1"/>
      <c r="F5" s="1"/>
      <c r="G5" s="4"/>
      <c r="H5" s="4"/>
      <c r="I5" s="4"/>
      <c r="J5" s="4"/>
    </row>
    <row r="6" customFormat="false" ht="12.75" hidden="false" customHeight="false" outlineLevel="0" collapsed="false">
      <c r="A6" s="1"/>
      <c r="B6" s="1"/>
      <c r="C6" s="1"/>
      <c r="D6" s="1"/>
      <c r="E6" s="1"/>
      <c r="F6" s="1"/>
      <c r="G6" s="4"/>
      <c r="H6" s="4"/>
      <c r="I6" s="4"/>
      <c r="J6" s="4"/>
    </row>
    <row r="7" customFormat="false" ht="12.75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5"/>
    </row>
    <row r="8" customFormat="false" ht="12.8" hidden="false" customHeight="false" outlineLevel="0" collapsed="false">
      <c r="A8" s="1"/>
      <c r="B8" s="6" t="s">
        <v>1</v>
      </c>
      <c r="C8" s="6"/>
      <c r="D8" s="6"/>
      <c r="E8" s="6"/>
      <c r="F8" s="6"/>
      <c r="G8" s="6"/>
      <c r="H8" s="6"/>
      <c r="I8" s="6"/>
      <c r="J8" s="6"/>
    </row>
    <row r="9" customFormat="false" ht="12.75" hidden="false" customHeight="false" outlineLevel="0" collapsed="false">
      <c r="A9" s="1"/>
      <c r="B9" s="7" t="s">
        <v>2</v>
      </c>
      <c r="C9" s="7"/>
      <c r="D9" s="7"/>
      <c r="E9" s="7"/>
      <c r="F9" s="7"/>
      <c r="G9" s="7"/>
      <c r="H9" s="7"/>
      <c r="I9" s="7"/>
      <c r="J9" s="7"/>
    </row>
    <row r="10" customFormat="false" ht="12.75" hidden="false" customHeight="false" outlineLevel="0" collapsed="false">
      <c r="A10" s="1"/>
      <c r="B10" s="8"/>
      <c r="C10" s="8"/>
      <c r="D10" s="8"/>
      <c r="E10" s="8"/>
      <c r="F10" s="8"/>
      <c r="G10" s="8"/>
      <c r="H10" s="8"/>
      <c r="I10" s="8"/>
      <c r="J10" s="8"/>
    </row>
    <row r="11" customFormat="false" ht="12.75" hidden="false" customHeight="false" outlineLevel="0" collapsed="false">
      <c r="A11" s="1"/>
      <c r="B11" s="1"/>
      <c r="C11" s="8"/>
      <c r="D11" s="8"/>
      <c r="E11" s="8"/>
      <c r="F11" s="8"/>
      <c r="G11" s="8"/>
      <c r="H11" s="8"/>
      <c r="I11" s="8"/>
      <c r="J11" s="8"/>
    </row>
    <row r="12" customFormat="false" ht="12.75" hidden="false" customHeight="false" outlineLevel="0" collapsed="false">
      <c r="A12" s="1"/>
      <c r="B12" s="1"/>
      <c r="C12" s="1"/>
      <c r="D12" s="8"/>
      <c r="E12" s="8"/>
      <c r="F12" s="8"/>
      <c r="G12" s="8"/>
      <c r="H12" s="8"/>
      <c r="I12" s="8"/>
      <c r="J12" s="8"/>
    </row>
    <row r="13" customFormat="false" ht="13.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9" t="s">
        <v>3</v>
      </c>
      <c r="J13" s="9"/>
    </row>
    <row r="14" customFormat="false" ht="13.5" hidden="false" customHeight="true" outlineLevel="0" collapsed="false">
      <c r="A14" s="1"/>
      <c r="B14" s="10" t="s">
        <v>4</v>
      </c>
      <c r="C14" s="11" t="s">
        <v>5</v>
      </c>
      <c r="D14" s="11"/>
      <c r="E14" s="11"/>
      <c r="F14" s="11"/>
      <c r="G14" s="12" t="s">
        <v>6</v>
      </c>
      <c r="H14" s="10" t="s">
        <v>4</v>
      </c>
      <c r="I14" s="13" t="s">
        <v>5</v>
      </c>
      <c r="J14" s="12" t="s">
        <v>6</v>
      </c>
    </row>
    <row r="15" customFormat="false" ht="12.75" hidden="false" customHeight="false" outlineLevel="0" collapsed="false">
      <c r="A15" s="1"/>
      <c r="B15" s="10"/>
      <c r="C15" s="11"/>
      <c r="D15" s="11"/>
      <c r="E15" s="11"/>
      <c r="F15" s="11"/>
      <c r="G15" s="12"/>
      <c r="H15" s="10"/>
      <c r="I15" s="13"/>
      <c r="J15" s="12"/>
    </row>
    <row r="16" customFormat="false" ht="12.75" hidden="false" customHeight="false" outlineLevel="0" collapsed="false">
      <c r="A16" s="1"/>
      <c r="B16" s="14"/>
      <c r="C16" s="15" t="s">
        <v>7</v>
      </c>
      <c r="D16" s="15"/>
      <c r="E16" s="15"/>
      <c r="F16" s="15"/>
      <c r="G16" s="16"/>
      <c r="H16" s="14"/>
      <c r="I16" s="17" t="s">
        <v>8</v>
      </c>
      <c r="J16" s="18"/>
    </row>
    <row r="17" customFormat="false" ht="12.75" hidden="false" customHeight="false" outlineLevel="0" collapsed="false">
      <c r="A17" s="1"/>
      <c r="B17" s="19" t="s">
        <v>9</v>
      </c>
      <c r="C17" s="20" t="s">
        <v>10</v>
      </c>
      <c r="D17" s="21"/>
      <c r="E17" s="21"/>
      <c r="F17" s="22"/>
      <c r="G17" s="23" t="n">
        <f aca="false">SUM(G18:G21)</f>
        <v>176891</v>
      </c>
      <c r="H17" s="19" t="s">
        <v>9</v>
      </c>
      <c r="I17" s="24" t="s">
        <v>11</v>
      </c>
      <c r="J17" s="25" t="n">
        <f aca="false">J18+J19+J20+J21+J22</f>
        <v>210316</v>
      </c>
    </row>
    <row r="18" customFormat="false" ht="12.75" hidden="false" customHeight="false" outlineLevel="0" collapsed="false">
      <c r="A18" s="1"/>
      <c r="B18" s="26" t="s">
        <v>12</v>
      </c>
      <c r="C18" s="27" t="s">
        <v>13</v>
      </c>
      <c r="D18" s="27"/>
      <c r="E18" s="27"/>
      <c r="F18" s="27"/>
      <c r="G18" s="28" t="n">
        <v>146386</v>
      </c>
      <c r="H18" s="26" t="s">
        <v>12</v>
      </c>
      <c r="I18" s="27" t="s">
        <v>14</v>
      </c>
      <c r="J18" s="29" t="n">
        <v>91102</v>
      </c>
    </row>
    <row r="19" customFormat="false" ht="12.75" hidden="false" customHeight="false" outlineLevel="0" collapsed="false">
      <c r="A19" s="1"/>
      <c r="B19" s="30" t="s">
        <v>15</v>
      </c>
      <c r="C19" s="31" t="s">
        <v>16</v>
      </c>
      <c r="D19" s="31"/>
      <c r="E19" s="31"/>
      <c r="F19" s="31"/>
      <c r="G19" s="32" t="n">
        <v>18888</v>
      </c>
      <c r="H19" s="33" t="s">
        <v>15</v>
      </c>
      <c r="I19" s="27" t="s">
        <v>17</v>
      </c>
      <c r="J19" s="29" t="n">
        <v>18949</v>
      </c>
    </row>
    <row r="20" customFormat="false" ht="12.75" hidden="false" customHeight="false" outlineLevel="0" collapsed="false">
      <c r="A20" s="1"/>
      <c r="B20" s="34" t="s">
        <v>18</v>
      </c>
      <c r="C20" s="27" t="s">
        <v>19</v>
      </c>
      <c r="D20" s="27"/>
      <c r="E20" s="27"/>
      <c r="F20" s="27"/>
      <c r="G20" s="28" t="n">
        <v>9471</v>
      </c>
      <c r="H20" s="30" t="s">
        <v>18</v>
      </c>
      <c r="I20" s="31" t="s">
        <v>20</v>
      </c>
      <c r="J20" s="35" t="n">
        <v>47794</v>
      </c>
    </row>
    <row r="21" customFormat="false" ht="12.75" hidden="false" customHeight="false" outlineLevel="0" collapsed="false">
      <c r="A21" s="1"/>
      <c r="B21" s="34" t="s">
        <v>21</v>
      </c>
      <c r="C21" s="27" t="s">
        <v>22</v>
      </c>
      <c r="D21" s="27"/>
      <c r="E21" s="27"/>
      <c r="F21" s="27"/>
      <c r="G21" s="28" t="n">
        <v>2146</v>
      </c>
      <c r="H21" s="34" t="s">
        <v>21</v>
      </c>
      <c r="I21" s="27" t="s">
        <v>23</v>
      </c>
      <c r="J21" s="29" t="n">
        <v>5520</v>
      </c>
    </row>
    <row r="22" customFormat="false" ht="12.75" hidden="false" customHeight="false" outlineLevel="0" collapsed="false">
      <c r="A22" s="1"/>
      <c r="B22" s="36"/>
      <c r="C22" s="37"/>
      <c r="D22" s="38"/>
      <c r="E22" s="38"/>
      <c r="F22" s="39"/>
      <c r="G22" s="40"/>
      <c r="H22" s="34" t="s">
        <v>24</v>
      </c>
      <c r="I22" s="27" t="s">
        <v>25</v>
      </c>
      <c r="J22" s="29" t="n">
        <v>46951</v>
      </c>
    </row>
    <row r="23" customFormat="false" ht="12.75" hidden="false" customHeight="false" outlineLevel="0" collapsed="false">
      <c r="A23" s="1"/>
      <c r="B23" s="36" t="s">
        <v>26</v>
      </c>
      <c r="C23" s="37" t="s">
        <v>27</v>
      </c>
      <c r="D23" s="38"/>
      <c r="E23" s="38"/>
      <c r="F23" s="39"/>
      <c r="G23" s="40" t="n">
        <v>0</v>
      </c>
      <c r="H23" s="41" t="s">
        <v>26</v>
      </c>
      <c r="I23" s="42" t="s">
        <v>28</v>
      </c>
      <c r="J23" s="43" t="n">
        <f aca="false">SUM(J24:J26)</f>
        <v>29779</v>
      </c>
    </row>
    <row r="24" customFormat="false" ht="12.75" hidden="false" customHeight="false" outlineLevel="0" collapsed="false">
      <c r="A24" s="1"/>
      <c r="B24" s="33" t="s">
        <v>12</v>
      </c>
      <c r="C24" s="37" t="s">
        <v>29</v>
      </c>
      <c r="D24" s="44"/>
      <c r="E24" s="44"/>
      <c r="F24" s="45"/>
      <c r="G24" s="28" t="n">
        <v>0</v>
      </c>
      <c r="H24" s="34" t="s">
        <v>12</v>
      </c>
      <c r="I24" s="46" t="s">
        <v>30</v>
      </c>
      <c r="J24" s="29" t="n">
        <v>0</v>
      </c>
    </row>
    <row r="25" customFormat="false" ht="12.75" hidden="false" customHeight="false" outlineLevel="0" collapsed="false">
      <c r="A25" s="1"/>
      <c r="B25" s="47" t="s">
        <v>15</v>
      </c>
      <c r="C25" s="48" t="s">
        <v>31</v>
      </c>
      <c r="D25" s="49"/>
      <c r="E25" s="49"/>
      <c r="F25" s="50"/>
      <c r="G25" s="51" t="n">
        <v>0</v>
      </c>
      <c r="H25" s="30" t="s">
        <v>15</v>
      </c>
      <c r="I25" s="52" t="s">
        <v>32</v>
      </c>
      <c r="J25" s="35" t="n">
        <v>29779</v>
      </c>
    </row>
    <row r="26" customFormat="false" ht="12.75" hidden="false" customHeight="false" outlineLevel="0" collapsed="false">
      <c r="A26" s="1"/>
      <c r="B26" s="34" t="s">
        <v>18</v>
      </c>
      <c r="C26" s="37" t="s">
        <v>33</v>
      </c>
      <c r="D26" s="44"/>
      <c r="E26" s="44"/>
      <c r="F26" s="45"/>
      <c r="G26" s="28" t="n">
        <v>0</v>
      </c>
      <c r="H26" s="30" t="s">
        <v>18</v>
      </c>
      <c r="I26" s="52" t="s">
        <v>34</v>
      </c>
      <c r="J26" s="35" t="n">
        <v>0</v>
      </c>
    </row>
    <row r="27" customFormat="false" ht="12.75" hidden="false" customHeight="false" outlineLevel="0" collapsed="false">
      <c r="A27" s="1"/>
      <c r="B27" s="53"/>
      <c r="C27" s="54" t="s">
        <v>35</v>
      </c>
      <c r="D27" s="54"/>
      <c r="E27" s="55"/>
      <c r="F27" s="56"/>
      <c r="G27" s="57" t="n">
        <f aca="false">SUM(G17+G23)</f>
        <v>176891</v>
      </c>
      <c r="H27" s="53"/>
      <c r="I27" s="58" t="s">
        <v>36</v>
      </c>
      <c r="J27" s="59" t="n">
        <f aca="false">SUM(J17+J23)</f>
        <v>240095</v>
      </c>
    </row>
    <row r="28" customFormat="false" ht="13.5" hidden="false" customHeight="false" outlineLevel="0" collapsed="false">
      <c r="A28" s="1"/>
      <c r="B28" s="60" t="s">
        <v>37</v>
      </c>
      <c r="C28" s="31" t="s">
        <v>38</v>
      </c>
      <c r="D28" s="31"/>
      <c r="E28" s="61"/>
      <c r="F28" s="62"/>
      <c r="G28" s="63" t="n">
        <v>67773</v>
      </c>
      <c r="H28" s="60" t="s">
        <v>39</v>
      </c>
      <c r="I28" s="52" t="s">
        <v>40</v>
      </c>
      <c r="J28" s="64" t="n">
        <v>4569</v>
      </c>
    </row>
    <row r="29" customFormat="false" ht="14.25" hidden="false" customHeight="false" outlineLevel="0" collapsed="false">
      <c r="A29" s="65"/>
      <c r="B29" s="66" t="s">
        <v>41</v>
      </c>
      <c r="C29" s="66"/>
      <c r="D29" s="66"/>
      <c r="E29" s="66"/>
      <c r="F29" s="66"/>
      <c r="G29" s="67" t="n">
        <f aca="false">SUM(G26:G28)</f>
        <v>244664</v>
      </c>
      <c r="H29" s="68" t="s">
        <v>42</v>
      </c>
      <c r="I29" s="69"/>
      <c r="J29" s="67" t="n">
        <f aca="false">SUM(J27:J28)</f>
        <v>244664</v>
      </c>
    </row>
    <row r="30" customFormat="false" ht="13.5" hidden="false" customHeight="false" outlineLevel="0" collapsed="false"/>
    <row r="35" customFormat="false" ht="12.8" hidden="false" customHeight="false" outlineLevel="0" collapsed="false"/>
  </sheetData>
  <mergeCells count="17">
    <mergeCell ref="B1:J1"/>
    <mergeCell ref="G4:J4"/>
    <mergeCell ref="B8:J8"/>
    <mergeCell ref="B9:J9"/>
    <mergeCell ref="I13:J13"/>
    <mergeCell ref="B14:B15"/>
    <mergeCell ref="C14:F15"/>
    <mergeCell ref="G14:G15"/>
    <mergeCell ref="H14:H15"/>
    <mergeCell ref="I14:I15"/>
    <mergeCell ref="J14:J15"/>
    <mergeCell ref="C16:F16"/>
    <mergeCell ref="C18:F18"/>
    <mergeCell ref="C19:F19"/>
    <mergeCell ref="C20:F20"/>
    <mergeCell ref="C21:F21"/>
    <mergeCell ref="B29:F2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4"/>
  <sheetViews>
    <sheetView windowProtection="false"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A4" activeCellId="0" sqref="A4"/>
    </sheetView>
  </sheetViews>
  <sheetFormatPr defaultRowHeight="12.75"/>
  <cols>
    <col collapsed="false" hidden="false" max="1" min="1" style="0" width="8.72959183673469"/>
    <col collapsed="false" hidden="false" max="2" min="2" style="0" width="46.5714285714286"/>
    <col collapsed="false" hidden="false" max="5" min="3" style="0" width="9.85204081632653"/>
    <col collapsed="false" hidden="false" max="1025" min="6" style="0" width="8.72959183673469"/>
  </cols>
  <sheetData>
    <row r="1" customFormat="false" ht="12.75" hidden="false" customHeight="false" outlineLevel="0" collapsed="false">
      <c r="A1" s="618"/>
      <c r="B1" s="618"/>
      <c r="C1" s="618"/>
      <c r="D1" s="619" t="s">
        <v>291</v>
      </c>
      <c r="E1" s="619"/>
    </row>
    <row r="2" customFormat="false" ht="12.75" hidden="false" customHeight="false" outlineLevel="0" collapsed="false">
      <c r="A2" s="618"/>
      <c r="B2" s="618"/>
      <c r="C2" s="618"/>
      <c r="D2" s="620"/>
      <c r="E2" s="620"/>
    </row>
    <row r="3" customFormat="false" ht="12.75" hidden="false" customHeight="false" outlineLevel="0" collapsed="false">
      <c r="A3" s="618"/>
      <c r="B3" s="618"/>
      <c r="C3" s="618"/>
      <c r="D3" s="620"/>
      <c r="E3" s="620"/>
    </row>
    <row r="4" customFormat="false" ht="12.75" hidden="false" customHeight="false" outlineLevel="0" collapsed="false">
      <c r="A4" s="621" t="s">
        <v>292</v>
      </c>
      <c r="B4" s="621"/>
      <c r="C4" s="621"/>
      <c r="D4" s="621"/>
      <c r="E4" s="621"/>
    </row>
    <row r="5" customFormat="false" ht="12.75" hidden="false" customHeight="true" outlineLevel="0" collapsed="false">
      <c r="A5" s="622" t="s">
        <v>293</v>
      </c>
      <c r="B5" s="622"/>
      <c r="C5" s="622"/>
      <c r="D5" s="622"/>
      <c r="E5" s="622"/>
    </row>
    <row r="6" customFormat="false" ht="12.75" hidden="false" customHeight="false" outlineLevel="0" collapsed="false">
      <c r="A6" s="622"/>
      <c r="B6" s="622"/>
      <c r="C6" s="622"/>
      <c r="D6" s="622"/>
      <c r="E6" s="622"/>
    </row>
    <row r="7" customFormat="false" ht="12.75" hidden="false" customHeight="true" outlineLevel="0" collapsed="false">
      <c r="A7" s="623"/>
      <c r="B7" s="624" t="s">
        <v>294</v>
      </c>
      <c r="C7" s="624"/>
      <c r="D7" s="624"/>
      <c r="E7" s="623"/>
    </row>
    <row r="8" customFormat="false" ht="12.75" hidden="false" customHeight="false" outlineLevel="0" collapsed="false">
      <c r="A8" s="623"/>
      <c r="B8" s="623"/>
      <c r="C8" s="623"/>
      <c r="D8" s="623"/>
      <c r="E8" s="623"/>
    </row>
    <row r="9" customFormat="false" ht="12.75" hidden="false" customHeight="false" outlineLevel="0" collapsed="false">
      <c r="A9" s="623"/>
      <c r="B9" s="623"/>
      <c r="C9" s="623"/>
      <c r="D9" s="623"/>
      <c r="E9" s="623"/>
    </row>
    <row r="10" customFormat="false" ht="12.75" hidden="false" customHeight="false" outlineLevel="0" collapsed="false">
      <c r="A10" s="625"/>
      <c r="B10" s="625"/>
      <c r="C10" s="625"/>
      <c r="D10" s="625"/>
      <c r="E10" s="625"/>
    </row>
    <row r="11" customFormat="false" ht="13.5" hidden="false" customHeight="false" outlineLevel="0" collapsed="false">
      <c r="A11" s="618"/>
      <c r="B11" s="618"/>
      <c r="C11" s="618"/>
      <c r="D11" s="626" t="s">
        <v>149</v>
      </c>
      <c r="E11" s="626"/>
    </row>
    <row r="12" customFormat="false" ht="13.5" hidden="false" customHeight="true" outlineLevel="0" collapsed="false">
      <c r="A12" s="627" t="s">
        <v>276</v>
      </c>
      <c r="B12" s="627"/>
      <c r="C12" s="628" t="s">
        <v>153</v>
      </c>
      <c r="D12" s="628"/>
      <c r="E12" s="629"/>
    </row>
    <row r="13" customFormat="false" ht="13.5" hidden="false" customHeight="false" outlineLevel="0" collapsed="false">
      <c r="A13" s="630" t="s">
        <v>278</v>
      </c>
      <c r="B13" s="631" t="s">
        <v>279</v>
      </c>
      <c r="C13" s="628"/>
      <c r="D13" s="628"/>
      <c r="E13" s="629"/>
    </row>
    <row r="14" customFormat="false" ht="13.5" hidden="false" customHeight="false" outlineLevel="0" collapsed="false">
      <c r="A14" s="632" t="s">
        <v>280</v>
      </c>
      <c r="B14" s="633"/>
      <c r="C14" s="634" t="n">
        <v>0</v>
      </c>
      <c r="D14" s="634"/>
      <c r="E14" s="635"/>
    </row>
    <row r="15" customFormat="false" ht="12.75" hidden="false" customHeight="false" outlineLevel="0" collapsed="false">
      <c r="A15" s="636" t="s">
        <v>295</v>
      </c>
      <c r="B15" s="637" t="s">
        <v>157</v>
      </c>
      <c r="C15" s="638" t="n">
        <v>0</v>
      </c>
      <c r="D15" s="638"/>
      <c r="E15" s="639"/>
    </row>
    <row r="16" customFormat="false" ht="12.75" hidden="false" customHeight="true" outlineLevel="0" collapsed="false">
      <c r="A16" s="640"/>
      <c r="B16" s="641"/>
      <c r="C16" s="642"/>
      <c r="D16" s="642"/>
      <c r="E16" s="643"/>
    </row>
    <row r="17" customFormat="false" ht="12.75" hidden="false" customHeight="true" outlineLevel="0" collapsed="false">
      <c r="A17" s="644"/>
      <c r="B17" s="645"/>
      <c r="C17" s="646"/>
      <c r="D17" s="646"/>
      <c r="E17" s="647"/>
    </row>
    <row r="18" customFormat="false" ht="12.75" hidden="false" customHeight="true" outlineLevel="0" collapsed="false">
      <c r="A18" s="644"/>
      <c r="B18" s="641"/>
      <c r="C18" s="642"/>
      <c r="D18" s="642"/>
      <c r="E18" s="643"/>
    </row>
    <row r="19" customFormat="false" ht="12.75" hidden="false" customHeight="true" outlineLevel="0" collapsed="false">
      <c r="A19" s="644"/>
      <c r="B19" s="641"/>
      <c r="C19" s="642"/>
      <c r="D19" s="642"/>
      <c r="E19" s="643"/>
    </row>
    <row r="20" customFormat="false" ht="12.75" hidden="false" customHeight="true" outlineLevel="0" collapsed="false">
      <c r="A20" s="644"/>
      <c r="B20" s="645"/>
      <c r="C20" s="646"/>
      <c r="D20" s="646"/>
      <c r="E20" s="647"/>
    </row>
    <row r="21" customFormat="false" ht="12.75" hidden="false" customHeight="true" outlineLevel="0" collapsed="false">
      <c r="A21" s="644"/>
      <c r="B21" s="641"/>
      <c r="C21" s="642"/>
      <c r="D21" s="642"/>
      <c r="E21" s="643"/>
    </row>
    <row r="22" customFormat="false" ht="12.75" hidden="false" customHeight="false" outlineLevel="0" collapsed="false">
      <c r="A22" s="644"/>
      <c r="B22" s="648"/>
      <c r="C22" s="646"/>
      <c r="D22" s="646"/>
      <c r="E22" s="647"/>
    </row>
    <row r="23" customFormat="false" ht="12.75" hidden="false" customHeight="true" outlineLevel="0" collapsed="false">
      <c r="A23" s="644"/>
      <c r="B23" s="641"/>
      <c r="C23" s="642"/>
      <c r="D23" s="642"/>
      <c r="E23" s="643"/>
    </row>
    <row r="24" customFormat="false" ht="12.75" hidden="false" customHeight="true" outlineLevel="0" collapsed="false">
      <c r="A24" s="644"/>
      <c r="B24" s="641"/>
      <c r="C24" s="642"/>
      <c r="D24" s="642"/>
      <c r="E24" s="643"/>
    </row>
    <row r="25" customFormat="false" ht="12.75" hidden="false" customHeight="true" outlineLevel="0" collapsed="false">
      <c r="A25" s="644"/>
      <c r="B25" s="649"/>
      <c r="C25" s="642"/>
      <c r="D25" s="642"/>
      <c r="E25" s="643"/>
    </row>
    <row r="26" customFormat="false" ht="12.75" hidden="false" customHeight="true" outlineLevel="0" collapsed="false">
      <c r="A26" s="644"/>
      <c r="B26" s="649"/>
      <c r="C26" s="646"/>
      <c r="D26" s="646"/>
      <c r="E26" s="650"/>
    </row>
    <row r="27" customFormat="false" ht="12.75" hidden="false" customHeight="false" outlineLevel="0" collapsed="false">
      <c r="A27" s="644"/>
      <c r="B27" s="651"/>
      <c r="C27" s="642"/>
      <c r="D27" s="642"/>
      <c r="E27" s="643"/>
    </row>
    <row r="28" customFormat="false" ht="12.75" hidden="false" customHeight="true" outlineLevel="0" collapsed="false">
      <c r="A28" s="644"/>
      <c r="B28" s="652"/>
      <c r="C28" s="646"/>
      <c r="D28" s="646"/>
      <c r="E28" s="647"/>
    </row>
    <row r="29" customFormat="false" ht="12.75" hidden="false" customHeight="true" outlineLevel="0" collapsed="false">
      <c r="A29" s="644"/>
      <c r="B29" s="641"/>
      <c r="C29" s="642"/>
      <c r="D29" s="642"/>
      <c r="E29" s="643"/>
    </row>
    <row r="30" customFormat="false" ht="12.75" hidden="false" customHeight="false" outlineLevel="0" collapsed="false">
      <c r="A30" s="644"/>
      <c r="B30" s="648"/>
      <c r="C30" s="646"/>
      <c r="D30" s="646"/>
      <c r="E30" s="647"/>
    </row>
    <row r="31" customFormat="false" ht="12.75" hidden="false" customHeight="true" outlineLevel="0" collapsed="false">
      <c r="A31" s="644"/>
      <c r="B31" s="641"/>
      <c r="C31" s="642"/>
      <c r="D31" s="642"/>
      <c r="E31" s="643"/>
    </row>
    <row r="32" customFormat="false" ht="12.75" hidden="false" customHeight="true" outlineLevel="0" collapsed="false">
      <c r="A32" s="644"/>
      <c r="B32" s="641"/>
      <c r="C32" s="642"/>
      <c r="D32" s="642"/>
      <c r="E32" s="643"/>
    </row>
    <row r="33" customFormat="false" ht="12.75" hidden="false" customHeight="false" outlineLevel="0" collapsed="false">
      <c r="A33" s="644"/>
      <c r="B33" s="641"/>
      <c r="C33" s="642"/>
      <c r="D33" s="642"/>
      <c r="E33" s="643"/>
    </row>
    <row r="34" customFormat="false" ht="12.75" hidden="false" customHeight="false" outlineLevel="0" collapsed="false">
      <c r="A34" s="644"/>
      <c r="B34" s="645"/>
      <c r="C34" s="646"/>
      <c r="D34" s="646"/>
      <c r="E34" s="643"/>
    </row>
    <row r="35" customFormat="false" ht="12.75" hidden="false" customHeight="false" outlineLevel="0" collapsed="false">
      <c r="A35" s="644"/>
      <c r="B35" s="641"/>
      <c r="C35" s="642"/>
      <c r="D35" s="642"/>
      <c r="E35" s="643"/>
    </row>
    <row r="36" customFormat="false" ht="12.75" hidden="false" customHeight="false" outlineLevel="0" collapsed="false">
      <c r="A36" s="644"/>
      <c r="B36" s="641"/>
      <c r="C36" s="642"/>
      <c r="D36" s="642"/>
      <c r="E36" s="643"/>
    </row>
    <row r="37" customFormat="false" ht="12.75" hidden="false" customHeight="false" outlineLevel="0" collapsed="false">
      <c r="A37" s="644"/>
      <c r="B37" s="648"/>
      <c r="C37" s="646"/>
      <c r="D37" s="646"/>
      <c r="E37" s="647"/>
    </row>
    <row r="38" customFormat="false" ht="12.75" hidden="false" customHeight="false" outlineLevel="0" collapsed="false">
      <c r="A38" s="644"/>
      <c r="B38" s="641"/>
      <c r="C38" s="642"/>
      <c r="D38" s="642"/>
      <c r="E38" s="643"/>
    </row>
    <row r="39" customFormat="false" ht="12.75" hidden="false" customHeight="false" outlineLevel="0" collapsed="false">
      <c r="A39" s="644"/>
      <c r="B39" s="641"/>
      <c r="C39" s="642"/>
      <c r="D39" s="642"/>
      <c r="E39" s="643"/>
    </row>
    <row r="40" customFormat="false" ht="13.5" hidden="false" customHeight="false" outlineLevel="0" collapsed="false">
      <c r="A40" s="653" t="s">
        <v>296</v>
      </c>
      <c r="B40" s="654" t="s">
        <v>287</v>
      </c>
      <c r="C40" s="655" t="n">
        <v>0</v>
      </c>
      <c r="D40" s="655"/>
      <c r="E40" s="656"/>
    </row>
    <row r="41" customFormat="false" ht="12.75" hidden="false" customHeight="false" outlineLevel="0" collapsed="false">
      <c r="A41" s="657" t="s">
        <v>297</v>
      </c>
      <c r="B41" s="657"/>
      <c r="C41" s="658" t="n">
        <v>0</v>
      </c>
      <c r="D41" s="658"/>
      <c r="E41" s="659"/>
    </row>
    <row r="42" customFormat="false" ht="13.5" hidden="false" customHeight="false" outlineLevel="0" collapsed="false">
      <c r="A42" s="660" t="s">
        <v>298</v>
      </c>
      <c r="B42" s="661"/>
      <c r="C42" s="662" t="n">
        <v>0</v>
      </c>
      <c r="D42" s="662"/>
      <c r="E42" s="663"/>
    </row>
    <row r="43" customFormat="false" ht="14.25" hidden="false" customHeight="false" outlineLevel="0" collapsed="false">
      <c r="A43" s="664" t="s">
        <v>290</v>
      </c>
      <c r="B43" s="664"/>
      <c r="C43" s="665" t="n">
        <f aca="false">SUM(C16+C27+C33)</f>
        <v>0</v>
      </c>
      <c r="D43" s="665"/>
      <c r="E43" s="666"/>
    </row>
    <row r="44" customFormat="false" ht="13.5" hidden="false" customHeight="false" outlineLevel="0" collapsed="false"/>
  </sheetData>
  <mergeCells count="11">
    <mergeCell ref="D1:E1"/>
    <mergeCell ref="A4:E4"/>
    <mergeCell ref="A5:E6"/>
    <mergeCell ref="B7:D7"/>
    <mergeCell ref="D11:E11"/>
    <mergeCell ref="A12:B12"/>
    <mergeCell ref="C12:C13"/>
    <mergeCell ref="D12:D13"/>
    <mergeCell ref="E12:E13"/>
    <mergeCell ref="A41:B41"/>
    <mergeCell ref="A43:B4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/>
  <cols>
    <col collapsed="false" hidden="false" max="1" min="1" style="0" width="7.14795918367347"/>
    <col collapsed="false" hidden="false" max="2" min="2" style="0" width="27.1428571428571"/>
    <col collapsed="false" hidden="false" max="4" min="3" style="0" width="5.57142857142857"/>
    <col collapsed="false" hidden="false" max="16" min="5" style="0" width="7.29081632653061"/>
    <col collapsed="false" hidden="false" max="1025" min="17" style="0" width="8.72959183673469"/>
  </cols>
  <sheetData>
    <row r="2" customFormat="false" ht="12.75" hidden="false" customHeight="false" outlineLevel="0" collapsed="false">
      <c r="A2" s="667" t="s">
        <v>299</v>
      </c>
      <c r="B2" s="667"/>
      <c r="C2" s="667"/>
      <c r="D2" s="667"/>
      <c r="E2" s="668"/>
      <c r="F2" s="668"/>
      <c r="G2" s="668"/>
      <c r="H2" s="668"/>
      <c r="I2" s="667"/>
      <c r="J2" s="667"/>
      <c r="K2" s="669" t="s">
        <v>300</v>
      </c>
      <c r="L2" s="669"/>
      <c r="M2" s="669"/>
      <c r="N2" s="669"/>
      <c r="O2" s="669"/>
      <c r="P2" s="669"/>
    </row>
    <row r="3" customFormat="false" ht="12.8" hidden="false" customHeight="false" outlineLevel="0" collapsed="false">
      <c r="A3" s="670" t="s">
        <v>274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1"/>
    </row>
    <row r="4" customFormat="false" ht="12.75" hidden="false" customHeight="false" outlineLevel="0" collapsed="false">
      <c r="A4" s="672" t="s">
        <v>301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</row>
    <row r="5" customFormat="false" ht="12.75" hidden="false" customHeight="false" outlineLevel="0" collapsed="false">
      <c r="A5" s="673"/>
      <c r="B5" s="674"/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675"/>
    </row>
    <row r="6" customFormat="false" ht="13.5" hidden="false" customHeight="false" outlineLevel="0" collapsed="false">
      <c r="A6" s="667"/>
      <c r="B6" s="667"/>
      <c r="C6" s="667"/>
      <c r="D6" s="667"/>
      <c r="E6" s="668"/>
      <c r="F6" s="668"/>
      <c r="G6" s="668"/>
      <c r="H6" s="668"/>
      <c r="I6" s="667"/>
      <c r="J6" s="667"/>
      <c r="K6" s="676" t="s">
        <v>149</v>
      </c>
      <c r="L6" s="676"/>
      <c r="M6" s="676"/>
      <c r="N6" s="676"/>
      <c r="O6" s="676"/>
      <c r="P6" s="676"/>
    </row>
    <row r="7" customFormat="false" ht="22.5" hidden="false" customHeight="true" outlineLevel="0" collapsed="false">
      <c r="A7" s="677" t="s">
        <v>302</v>
      </c>
      <c r="B7" s="677"/>
      <c r="C7" s="678" t="s">
        <v>303</v>
      </c>
      <c r="D7" s="678"/>
      <c r="E7" s="679" t="s">
        <v>304</v>
      </c>
      <c r="F7" s="679"/>
      <c r="G7" s="679"/>
      <c r="H7" s="679"/>
      <c r="I7" s="680" t="s">
        <v>305</v>
      </c>
      <c r="J7" s="680"/>
      <c r="K7" s="680"/>
      <c r="L7" s="681"/>
      <c r="M7" s="682" t="s">
        <v>306</v>
      </c>
      <c r="N7" s="682"/>
      <c r="O7" s="682"/>
      <c r="P7" s="682"/>
    </row>
    <row r="8" customFormat="false" ht="46.5" hidden="false" customHeight="true" outlineLevel="0" collapsed="false">
      <c r="A8" s="683" t="s">
        <v>278</v>
      </c>
      <c r="B8" s="684" t="s">
        <v>279</v>
      </c>
      <c r="C8" s="685" t="s">
        <v>307</v>
      </c>
      <c r="D8" s="686" t="s">
        <v>308</v>
      </c>
      <c r="E8" s="685" t="s">
        <v>309</v>
      </c>
      <c r="F8" s="687"/>
      <c r="G8" s="687"/>
      <c r="H8" s="686"/>
      <c r="I8" s="685" t="s">
        <v>309</v>
      </c>
      <c r="J8" s="687"/>
      <c r="K8" s="687"/>
      <c r="L8" s="688"/>
      <c r="M8" s="685" t="s">
        <v>309</v>
      </c>
      <c r="N8" s="687"/>
      <c r="O8" s="687"/>
      <c r="P8" s="689"/>
    </row>
    <row r="9" customFormat="false" ht="12.75" hidden="false" customHeight="false" outlineLevel="0" collapsed="false">
      <c r="A9" s="690" t="s">
        <v>310</v>
      </c>
      <c r="B9" s="690"/>
      <c r="C9" s="691" t="n">
        <f aca="false">SUM(C21+C26)</f>
        <v>26</v>
      </c>
      <c r="D9" s="692" t="n">
        <f aca="false">SUM(D21+D26)</f>
        <v>29.8</v>
      </c>
      <c r="E9" s="693" t="n">
        <f aca="false">SUM(E21+E26)</f>
        <v>61169</v>
      </c>
      <c r="F9" s="694"/>
      <c r="G9" s="695"/>
      <c r="H9" s="696"/>
      <c r="I9" s="694" t="n">
        <f aca="false">SUM(I21+I26)</f>
        <v>9267</v>
      </c>
      <c r="J9" s="694"/>
      <c r="K9" s="697"/>
      <c r="L9" s="698"/>
      <c r="M9" s="699" t="n">
        <f aca="false">SUM(M21+M26)</f>
        <v>71439</v>
      </c>
      <c r="N9" s="694"/>
      <c r="O9" s="697"/>
      <c r="P9" s="700"/>
    </row>
    <row r="10" customFormat="false" ht="12.75" hidden="false" customHeight="false" outlineLevel="0" collapsed="false">
      <c r="A10" s="701" t="s">
        <v>12</v>
      </c>
      <c r="B10" s="702" t="s">
        <v>157</v>
      </c>
      <c r="C10" s="703"/>
      <c r="D10" s="704"/>
      <c r="E10" s="705"/>
      <c r="F10" s="706"/>
      <c r="G10" s="707"/>
      <c r="H10" s="708"/>
      <c r="I10" s="706"/>
      <c r="J10" s="706"/>
      <c r="K10" s="709"/>
      <c r="L10" s="710"/>
      <c r="M10" s="705"/>
      <c r="N10" s="706"/>
      <c r="O10" s="709"/>
      <c r="P10" s="711"/>
    </row>
    <row r="11" customFormat="false" ht="12.75" hidden="false" customHeight="false" outlineLevel="0" collapsed="false">
      <c r="A11" s="712" t="s">
        <v>311</v>
      </c>
      <c r="B11" s="713" t="s">
        <v>312</v>
      </c>
      <c r="C11" s="714" t="n">
        <v>1</v>
      </c>
      <c r="D11" s="715" t="n">
        <v>1</v>
      </c>
      <c r="E11" s="705"/>
      <c r="F11" s="716"/>
      <c r="G11" s="717"/>
      <c r="H11" s="718"/>
      <c r="I11" s="716" t="n">
        <v>6970</v>
      </c>
      <c r="J11" s="716"/>
      <c r="K11" s="709"/>
      <c r="L11" s="710"/>
      <c r="M11" s="705" t="n">
        <f aca="false">SUM(E11+I11)</f>
        <v>6970</v>
      </c>
      <c r="N11" s="716"/>
      <c r="O11" s="709"/>
      <c r="P11" s="711"/>
    </row>
    <row r="12" customFormat="false" ht="12.75" hidden="false" customHeight="false" outlineLevel="0" collapsed="false">
      <c r="A12" s="719" t="s">
        <v>313</v>
      </c>
      <c r="B12" s="720" t="s">
        <v>314</v>
      </c>
      <c r="C12" s="721" t="n">
        <v>1</v>
      </c>
      <c r="D12" s="722" t="n">
        <v>1</v>
      </c>
      <c r="E12" s="723" t="n">
        <v>1931</v>
      </c>
      <c r="F12" s="724"/>
      <c r="G12" s="717"/>
      <c r="H12" s="725"/>
      <c r="I12" s="726"/>
      <c r="J12" s="726"/>
      <c r="K12" s="727"/>
      <c r="L12" s="728"/>
      <c r="M12" s="705" t="n">
        <f aca="false">SUM(E12+I12)</f>
        <v>1931</v>
      </c>
      <c r="N12" s="716"/>
      <c r="O12" s="729"/>
      <c r="P12" s="730"/>
    </row>
    <row r="13" customFormat="false" ht="12.75" hidden="false" customHeight="false" outlineLevel="0" collapsed="false">
      <c r="A13" s="719" t="s">
        <v>315</v>
      </c>
      <c r="B13" s="720" t="s">
        <v>316</v>
      </c>
      <c r="C13" s="721" t="n">
        <v>0</v>
      </c>
      <c r="D13" s="722" t="n">
        <v>0</v>
      </c>
      <c r="E13" s="723"/>
      <c r="F13" s="724"/>
      <c r="G13" s="717"/>
      <c r="H13" s="725"/>
      <c r="I13" s="731"/>
      <c r="J13" s="726"/>
      <c r="K13" s="727"/>
      <c r="L13" s="728"/>
      <c r="M13" s="705" t="n">
        <f aca="false">SUM(E13+I13)</f>
        <v>0</v>
      </c>
      <c r="N13" s="716"/>
      <c r="O13" s="729"/>
      <c r="P13" s="730"/>
    </row>
    <row r="14" customFormat="false" ht="12.75" hidden="false" customHeight="false" outlineLevel="0" collapsed="false">
      <c r="A14" s="719" t="s">
        <v>317</v>
      </c>
      <c r="B14" s="720" t="s">
        <v>318</v>
      </c>
      <c r="C14" s="721" t="n">
        <v>0</v>
      </c>
      <c r="D14" s="722" t="n">
        <v>0</v>
      </c>
      <c r="E14" s="723"/>
      <c r="F14" s="724"/>
      <c r="G14" s="717"/>
      <c r="H14" s="725"/>
      <c r="I14" s="731"/>
      <c r="J14" s="726"/>
      <c r="K14" s="727"/>
      <c r="L14" s="728"/>
      <c r="M14" s="705" t="n">
        <f aca="false">SUM(E14+I14)</f>
        <v>0</v>
      </c>
      <c r="N14" s="716"/>
      <c r="O14" s="729"/>
      <c r="P14" s="730"/>
    </row>
    <row r="15" customFormat="false" ht="12.75" hidden="false" customHeight="true" outlineLevel="0" collapsed="false">
      <c r="A15" s="719" t="s">
        <v>319</v>
      </c>
      <c r="B15" s="732" t="s">
        <v>320</v>
      </c>
      <c r="C15" s="721" t="n">
        <v>10</v>
      </c>
      <c r="D15" s="722" t="n">
        <v>13</v>
      </c>
      <c r="E15" s="723" t="n">
        <v>12536</v>
      </c>
      <c r="F15" s="724"/>
      <c r="G15" s="717"/>
      <c r="H15" s="725"/>
      <c r="I15" s="731"/>
      <c r="J15" s="726"/>
      <c r="K15" s="727"/>
      <c r="L15" s="728"/>
      <c r="M15" s="705" t="n">
        <f aca="false">SUM(E15+I15)</f>
        <v>12536</v>
      </c>
      <c r="N15" s="716"/>
      <c r="O15" s="729"/>
      <c r="P15" s="730"/>
    </row>
    <row r="16" customFormat="false" ht="12.75" hidden="false" customHeight="false" outlineLevel="0" collapsed="false">
      <c r="A16" s="719" t="s">
        <v>321</v>
      </c>
      <c r="B16" s="720" t="s">
        <v>322</v>
      </c>
      <c r="C16" s="721" t="n">
        <v>0</v>
      </c>
      <c r="D16" s="722" t="n">
        <v>0</v>
      </c>
      <c r="E16" s="723"/>
      <c r="F16" s="733"/>
      <c r="G16" s="717"/>
      <c r="H16" s="725"/>
      <c r="I16" s="734" t="n">
        <v>1440</v>
      </c>
      <c r="J16" s="734"/>
      <c r="K16" s="735"/>
      <c r="L16" s="736"/>
      <c r="M16" s="705" t="n">
        <f aca="false">SUM(E16+I16)</f>
        <v>1440</v>
      </c>
      <c r="N16" s="716"/>
      <c r="O16" s="729"/>
      <c r="P16" s="730"/>
    </row>
    <row r="17" customFormat="false" ht="12.75" hidden="false" customHeight="false" outlineLevel="0" collapsed="false">
      <c r="A17" s="719" t="s">
        <v>323</v>
      </c>
      <c r="B17" s="720" t="s">
        <v>324</v>
      </c>
      <c r="C17" s="721" t="n">
        <v>1</v>
      </c>
      <c r="D17" s="722" t="n">
        <v>1</v>
      </c>
      <c r="E17" s="723" t="n">
        <v>1953</v>
      </c>
      <c r="F17" s="733"/>
      <c r="G17" s="729"/>
      <c r="H17" s="725"/>
      <c r="I17" s="734" t="n">
        <v>600</v>
      </c>
      <c r="J17" s="734"/>
      <c r="K17" s="737"/>
      <c r="L17" s="738"/>
      <c r="M17" s="705" t="n">
        <f aca="false">SUM(E17+I17)</f>
        <v>2553</v>
      </c>
      <c r="N17" s="716"/>
      <c r="O17" s="729"/>
      <c r="P17" s="730"/>
    </row>
    <row r="18" customFormat="false" ht="12.75" hidden="false" customHeight="false" outlineLevel="0" collapsed="false">
      <c r="A18" s="739" t="n">
        <v>107051</v>
      </c>
      <c r="B18" s="720" t="s">
        <v>325</v>
      </c>
      <c r="C18" s="721" t="n">
        <v>1</v>
      </c>
      <c r="D18" s="722" t="n">
        <v>1</v>
      </c>
      <c r="E18" s="723" t="n">
        <v>1995</v>
      </c>
      <c r="F18" s="733"/>
      <c r="G18" s="717"/>
      <c r="H18" s="725"/>
      <c r="I18" s="734"/>
      <c r="J18" s="734"/>
      <c r="K18" s="740"/>
      <c r="L18" s="738"/>
      <c r="M18" s="705" t="n">
        <f aca="false">SUM(E18+I18)</f>
        <v>1995</v>
      </c>
      <c r="N18" s="716"/>
      <c r="O18" s="729"/>
      <c r="P18" s="730"/>
    </row>
    <row r="19" customFormat="false" ht="12.75" hidden="false" customHeight="false" outlineLevel="0" collapsed="false">
      <c r="A19" s="739" t="n">
        <v>107052</v>
      </c>
      <c r="B19" s="720" t="s">
        <v>326</v>
      </c>
      <c r="C19" s="721" t="n">
        <v>1</v>
      </c>
      <c r="D19" s="722" t="n">
        <v>1</v>
      </c>
      <c r="E19" s="723" t="n">
        <v>2033</v>
      </c>
      <c r="F19" s="733"/>
      <c r="G19" s="717"/>
      <c r="H19" s="725"/>
      <c r="I19" s="734"/>
      <c r="J19" s="734"/>
      <c r="K19" s="740"/>
      <c r="L19" s="738"/>
      <c r="M19" s="705" t="n">
        <f aca="false">SUM(E19+I19)</f>
        <v>2033</v>
      </c>
      <c r="N19" s="716"/>
      <c r="O19" s="729"/>
      <c r="P19" s="730"/>
    </row>
    <row r="20" customFormat="false" ht="12.75" hidden="false" customHeight="false" outlineLevel="0" collapsed="false">
      <c r="A20" s="741" t="n">
        <v>104042</v>
      </c>
      <c r="B20" s="742" t="s">
        <v>327</v>
      </c>
      <c r="C20" s="743" t="n">
        <v>1</v>
      </c>
      <c r="D20" s="744" t="n">
        <v>1</v>
      </c>
      <c r="E20" s="745" t="n">
        <v>2512</v>
      </c>
      <c r="F20" s="746"/>
      <c r="G20" s="747"/>
      <c r="H20" s="748"/>
      <c r="I20" s="749"/>
      <c r="J20" s="749"/>
      <c r="K20" s="750"/>
      <c r="L20" s="751"/>
      <c r="M20" s="705" t="n">
        <f aca="false">SUM(E20+I20)</f>
        <v>2512</v>
      </c>
      <c r="N20" s="752"/>
      <c r="O20" s="753"/>
      <c r="P20" s="754"/>
    </row>
    <row r="21" customFormat="false" ht="12.75" hidden="false" customHeight="false" outlineLevel="0" collapsed="false">
      <c r="A21" s="755" t="s">
        <v>328</v>
      </c>
      <c r="B21" s="755"/>
      <c r="C21" s="756" t="n">
        <f aca="false">SUM(C11:C20)</f>
        <v>16</v>
      </c>
      <c r="D21" s="757" t="n">
        <f aca="false">SUM(D11:D20)</f>
        <v>19</v>
      </c>
      <c r="E21" s="758" t="n">
        <f aca="false">SUM(E11:E20)</f>
        <v>22960</v>
      </c>
      <c r="F21" s="759"/>
      <c r="G21" s="760"/>
      <c r="H21" s="761"/>
      <c r="I21" s="762" t="n">
        <f aca="false">SUM(I11:I20)</f>
        <v>9010</v>
      </c>
      <c r="J21" s="762"/>
      <c r="K21" s="763"/>
      <c r="L21" s="764"/>
      <c r="M21" s="765" t="n">
        <f aca="false">SUM(M11:M20)</f>
        <v>31970</v>
      </c>
      <c r="N21" s="766"/>
      <c r="O21" s="767"/>
      <c r="P21" s="768"/>
    </row>
    <row r="22" customFormat="false" ht="12.75" hidden="false" customHeight="false" outlineLevel="0" collapsed="false">
      <c r="A22" s="769" t="s">
        <v>174</v>
      </c>
      <c r="B22" s="770" t="s">
        <v>329</v>
      </c>
      <c r="C22" s="771"/>
      <c r="D22" s="772"/>
      <c r="E22" s="773"/>
      <c r="F22" s="774"/>
      <c r="G22" s="707"/>
      <c r="H22" s="775"/>
      <c r="I22" s="776"/>
      <c r="J22" s="776"/>
      <c r="K22" s="777"/>
      <c r="L22" s="778"/>
      <c r="M22" s="731"/>
      <c r="N22" s="716"/>
      <c r="O22" s="709"/>
      <c r="P22" s="779"/>
    </row>
    <row r="23" customFormat="false" ht="12.75" hidden="false" customHeight="false" outlineLevel="0" collapsed="false">
      <c r="A23" s="712" t="s">
        <v>311</v>
      </c>
      <c r="B23" s="713" t="s">
        <v>312</v>
      </c>
      <c r="C23" s="721" t="n">
        <v>10</v>
      </c>
      <c r="D23" s="722" t="n">
        <v>10</v>
      </c>
      <c r="E23" s="723" t="n">
        <v>37264</v>
      </c>
      <c r="F23" s="733"/>
      <c r="G23" s="717"/>
      <c r="H23" s="725"/>
      <c r="I23" s="734" t="n">
        <v>1260</v>
      </c>
      <c r="J23" s="734"/>
      <c r="K23" s="740"/>
      <c r="L23" s="738"/>
      <c r="M23" s="731" t="n">
        <f aca="false">SUM(E23+I23)</f>
        <v>38524</v>
      </c>
      <c r="N23" s="716"/>
      <c r="O23" s="729"/>
      <c r="P23" s="730"/>
    </row>
    <row r="24" customFormat="false" ht="12.75" hidden="false" customHeight="false" outlineLevel="0" collapsed="false">
      <c r="A24" s="780" t="s">
        <v>319</v>
      </c>
      <c r="B24" s="781" t="s">
        <v>330</v>
      </c>
      <c r="C24" s="721"/>
      <c r="D24" s="722" t="n">
        <v>0.8</v>
      </c>
      <c r="E24" s="723" t="n">
        <v>745</v>
      </c>
      <c r="F24" s="733"/>
      <c r="G24" s="717"/>
      <c r="H24" s="725"/>
      <c r="I24" s="734"/>
      <c r="J24" s="734"/>
      <c r="K24" s="740"/>
      <c r="L24" s="738"/>
      <c r="M24" s="731" t="n">
        <f aca="false">SUM(E24+I24)</f>
        <v>745</v>
      </c>
      <c r="N24" s="716"/>
      <c r="O24" s="729"/>
      <c r="P24" s="730"/>
    </row>
    <row r="25" customFormat="false" ht="12.75" hidden="false" customHeight="false" outlineLevel="0" collapsed="false">
      <c r="A25" s="780" t="s">
        <v>331</v>
      </c>
      <c r="B25" s="782" t="s">
        <v>332</v>
      </c>
      <c r="C25" s="721"/>
      <c r="D25" s="722"/>
      <c r="E25" s="723" t="n">
        <v>200</v>
      </c>
      <c r="F25" s="733"/>
      <c r="G25" s="717"/>
      <c r="H25" s="725"/>
      <c r="I25" s="734"/>
      <c r="J25" s="734"/>
      <c r="K25" s="740"/>
      <c r="L25" s="738"/>
      <c r="M25" s="731" t="n">
        <f aca="false">SUM(E25+I25)</f>
        <v>200</v>
      </c>
      <c r="N25" s="716"/>
      <c r="O25" s="729"/>
      <c r="P25" s="730"/>
    </row>
    <row r="26" customFormat="false" ht="12.75" hidden="false" customHeight="false" outlineLevel="0" collapsed="false">
      <c r="A26" s="755" t="s">
        <v>333</v>
      </c>
      <c r="B26" s="755"/>
      <c r="C26" s="756" t="n">
        <f aca="false">SUM(C23)</f>
        <v>10</v>
      </c>
      <c r="D26" s="757" t="n">
        <f aca="false">SUM(D23:D25)</f>
        <v>10.8</v>
      </c>
      <c r="E26" s="758" t="n">
        <f aca="false">SUM(E23:E25)</f>
        <v>38209</v>
      </c>
      <c r="F26" s="759"/>
      <c r="G26" s="760"/>
      <c r="H26" s="761"/>
      <c r="I26" s="762" t="n">
        <v>257</v>
      </c>
      <c r="J26" s="762"/>
      <c r="K26" s="763"/>
      <c r="L26" s="783"/>
      <c r="M26" s="765" t="n">
        <f aca="false">SUM(M23:M25)</f>
        <v>39469</v>
      </c>
      <c r="N26" s="766"/>
      <c r="O26" s="767"/>
      <c r="P26" s="768"/>
    </row>
    <row r="27" customFormat="false" ht="12.75" hidden="false" customHeight="false" outlineLevel="0" collapsed="false">
      <c r="A27" s="784"/>
      <c r="B27" s="785"/>
      <c r="C27" s="786"/>
      <c r="D27" s="787"/>
      <c r="E27" s="788"/>
      <c r="F27" s="789"/>
      <c r="G27" s="790"/>
      <c r="H27" s="791"/>
      <c r="I27" s="792"/>
      <c r="J27" s="792"/>
      <c r="K27" s="793"/>
      <c r="L27" s="794"/>
      <c r="M27" s="731"/>
      <c r="N27" s="716"/>
      <c r="O27" s="795"/>
      <c r="P27" s="796"/>
    </row>
    <row r="28" customFormat="false" ht="12.75" hidden="false" customHeight="false" outlineLevel="0" collapsed="false">
      <c r="A28" s="797" t="s">
        <v>334</v>
      </c>
      <c r="B28" s="797"/>
      <c r="C28" s="798" t="n">
        <f aca="false">SUM(C32)</f>
        <v>6</v>
      </c>
      <c r="D28" s="799" t="n">
        <f aca="false">SUM(D32)</f>
        <v>6</v>
      </c>
      <c r="E28" s="800" t="n">
        <f aca="false">SUM(E32)</f>
        <v>19663</v>
      </c>
      <c r="F28" s="801"/>
      <c r="G28" s="802"/>
      <c r="H28" s="803"/>
      <c r="I28" s="804" t="n">
        <f aca="false">SUM(I32)</f>
        <v>0</v>
      </c>
      <c r="J28" s="804"/>
      <c r="K28" s="805"/>
      <c r="L28" s="806"/>
      <c r="M28" s="807" t="n">
        <f aca="false">SUM(M30:M31)</f>
        <v>19663</v>
      </c>
      <c r="N28" s="808"/>
      <c r="O28" s="809"/>
      <c r="P28" s="810"/>
    </row>
    <row r="29" customFormat="false" ht="12.75" hidden="false" customHeight="false" outlineLevel="0" collapsed="false">
      <c r="A29" s="811" t="s">
        <v>177</v>
      </c>
      <c r="B29" s="812" t="s">
        <v>335</v>
      </c>
      <c r="C29" s="771"/>
      <c r="D29" s="772"/>
      <c r="E29" s="813"/>
      <c r="F29" s="814"/>
      <c r="G29" s="707"/>
      <c r="H29" s="772"/>
      <c r="I29" s="815"/>
      <c r="J29" s="814"/>
      <c r="K29" s="816"/>
      <c r="L29" s="817"/>
      <c r="M29" s="731"/>
      <c r="N29" s="716"/>
      <c r="O29" s="709"/>
      <c r="P29" s="818"/>
    </row>
    <row r="30" customFormat="false" ht="12.75" hidden="false" customHeight="false" outlineLevel="0" collapsed="false">
      <c r="A30" s="819" t="s">
        <v>336</v>
      </c>
      <c r="B30" s="820" t="s">
        <v>337</v>
      </c>
      <c r="C30" s="721" t="n">
        <v>6</v>
      </c>
      <c r="D30" s="722" t="n">
        <v>6</v>
      </c>
      <c r="E30" s="731" t="n">
        <v>19663</v>
      </c>
      <c r="F30" s="726"/>
      <c r="G30" s="717"/>
      <c r="H30" s="722"/>
      <c r="I30" s="821"/>
      <c r="J30" s="726"/>
      <c r="K30" s="737"/>
      <c r="L30" s="822"/>
      <c r="M30" s="731" t="n">
        <f aca="false">SUM(E30+I30)</f>
        <v>19663</v>
      </c>
      <c r="N30" s="716"/>
      <c r="O30" s="729"/>
      <c r="P30" s="823"/>
    </row>
    <row r="31" customFormat="false" ht="12.75" hidden="false" customHeight="false" outlineLevel="0" collapsed="false">
      <c r="A31" s="824" t="s">
        <v>338</v>
      </c>
      <c r="B31" s="825" t="s">
        <v>339</v>
      </c>
      <c r="C31" s="743" t="n">
        <v>0</v>
      </c>
      <c r="D31" s="744" t="n">
        <v>0</v>
      </c>
      <c r="E31" s="745"/>
      <c r="F31" s="826"/>
      <c r="G31" s="747"/>
      <c r="H31" s="748"/>
      <c r="I31" s="827"/>
      <c r="J31" s="828"/>
      <c r="K31" s="829"/>
      <c r="L31" s="830"/>
      <c r="M31" s="731"/>
      <c r="N31" s="716"/>
      <c r="O31" s="729"/>
      <c r="P31" s="823"/>
    </row>
    <row r="32" customFormat="false" ht="13.5" hidden="false" customHeight="false" outlineLevel="0" collapsed="false">
      <c r="A32" s="831" t="s">
        <v>340</v>
      </c>
      <c r="B32" s="831"/>
      <c r="C32" s="771" t="n">
        <f aca="false">SUM(C30:C31)</f>
        <v>6</v>
      </c>
      <c r="D32" s="772" t="n">
        <f aca="false">SUM(D30:D31)</f>
        <v>6</v>
      </c>
      <c r="E32" s="773" t="n">
        <f aca="false">SUM(E30:E31)</f>
        <v>19663</v>
      </c>
      <c r="F32" s="832"/>
      <c r="G32" s="707"/>
      <c r="H32" s="775"/>
      <c r="I32" s="833" t="n">
        <f aca="false">SUM(I31)</f>
        <v>0</v>
      </c>
      <c r="J32" s="833"/>
      <c r="K32" s="816"/>
      <c r="L32" s="834"/>
      <c r="M32" s="835" t="n">
        <f aca="false">SUM(M30:M31)</f>
        <v>19663</v>
      </c>
      <c r="N32" s="836"/>
      <c r="O32" s="837"/>
      <c r="P32" s="838"/>
    </row>
    <row r="33" customFormat="false" ht="14.25" hidden="false" customHeight="false" outlineLevel="0" collapsed="false">
      <c r="A33" s="839" t="s">
        <v>341</v>
      </c>
      <c r="B33" s="839"/>
      <c r="C33" s="840" t="n">
        <f aca="false">SUM(C9+C28)</f>
        <v>32</v>
      </c>
      <c r="D33" s="841" t="n">
        <f aca="false">SUM(D9+D28)</f>
        <v>35.8</v>
      </c>
      <c r="E33" s="842" t="n">
        <f aca="false">SUM(E9+E28)</f>
        <v>80832</v>
      </c>
      <c r="F33" s="843"/>
      <c r="G33" s="844"/>
      <c r="H33" s="845"/>
      <c r="I33" s="846" t="n">
        <f aca="false">SUM(I9+I28)</f>
        <v>9267</v>
      </c>
      <c r="J33" s="847"/>
      <c r="K33" s="848"/>
      <c r="L33" s="849"/>
      <c r="M33" s="850" t="n">
        <f aca="false">SUM(M21+M26+M32)</f>
        <v>91102</v>
      </c>
      <c r="N33" s="851"/>
      <c r="O33" s="852"/>
      <c r="P33" s="853"/>
    </row>
    <row r="34" customFormat="false" ht="13.5" hidden="false" customHeight="false" outlineLevel="0" collapsed="false"/>
    <row r="35" customFormat="false" ht="12.8" hidden="false" customHeight="false" outlineLevel="0" collapsed="false"/>
  </sheetData>
  <mergeCells count="15">
    <mergeCell ref="K2:P2"/>
    <mergeCell ref="A3:O3"/>
    <mergeCell ref="A4:P4"/>
    <mergeCell ref="K6:P6"/>
    <mergeCell ref="A7:B7"/>
    <mergeCell ref="C7:D7"/>
    <mergeCell ref="E7:H7"/>
    <mergeCell ref="I7:K7"/>
    <mergeCell ref="M7:P7"/>
    <mergeCell ref="A9:B9"/>
    <mergeCell ref="A21:B21"/>
    <mergeCell ref="A26:B26"/>
    <mergeCell ref="A28:B28"/>
    <mergeCell ref="A32:B32"/>
    <mergeCell ref="A33:B33"/>
  </mergeCells>
  <printOptions headings="false" gridLines="false" gridLinesSet="true" horizontalCentered="false" verticalCentered="false"/>
  <pageMargins left="0.709722222222222" right="0.220138888888889" top="0.7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7"/>
  <sheetViews>
    <sheetView windowProtection="false" showFormulas="false" showGridLines="true" showRowColHeaders="true" showZeros="true" rightToLeft="false" tabSelected="false" showOutlineSymbols="true" defaultGridColor="true" view="normal" topLeftCell="A97" colorId="64" zoomScale="100" zoomScaleNormal="100" zoomScalePageLayoutView="100" workbookViewId="0">
      <selection pane="topLeft" activeCell="A3" activeCellId="0" sqref="A3"/>
    </sheetView>
  </sheetViews>
  <sheetFormatPr defaultRowHeight="12.75"/>
  <cols>
    <col collapsed="false" hidden="false" max="1" min="1" style="0" width="7.29081632653061"/>
    <col collapsed="false" hidden="false" max="3" min="2" style="0" width="8.72959183673469"/>
    <col collapsed="false" hidden="false" max="4" min="4" style="0" width="12.5714285714286"/>
    <col collapsed="false" hidden="false" max="5" min="5" style="0" width="28.8622448979592"/>
    <col collapsed="false" hidden="false" max="1025" min="6" style="0" width="8.72959183673469"/>
  </cols>
  <sheetData>
    <row r="1" customFormat="false" ht="12.75" hidden="false" customHeight="false" outlineLevel="0" collapsed="false">
      <c r="A1" s="854"/>
      <c r="B1" s="854"/>
      <c r="C1" s="854"/>
      <c r="D1" s="854"/>
      <c r="E1" s="854"/>
      <c r="F1" s="855" t="s">
        <v>342</v>
      </c>
      <c r="G1" s="855"/>
      <c r="H1" s="855"/>
    </row>
    <row r="2" customFormat="false" ht="12.75" hidden="false" customHeight="false" outlineLevel="0" collapsed="false">
      <c r="A2" s="854"/>
      <c r="B2" s="854"/>
      <c r="C2" s="854"/>
      <c r="D2" s="854"/>
      <c r="E2" s="854"/>
      <c r="F2" s="854"/>
      <c r="G2" s="854"/>
      <c r="H2" s="856"/>
    </row>
    <row r="3" customFormat="false" ht="12.8" hidden="false" customHeight="false" outlineLevel="0" collapsed="false">
      <c r="A3" s="857" t="s">
        <v>343</v>
      </c>
      <c r="B3" s="857"/>
      <c r="C3" s="857"/>
      <c r="D3" s="857"/>
      <c r="E3" s="857"/>
      <c r="F3" s="857"/>
      <c r="G3" s="857"/>
      <c r="H3" s="857"/>
    </row>
    <row r="4" customFormat="false" ht="12.75" hidden="false" customHeight="true" outlineLevel="0" collapsed="false">
      <c r="A4" s="857" t="s">
        <v>344</v>
      </c>
      <c r="B4" s="857"/>
      <c r="C4" s="857"/>
      <c r="D4" s="857"/>
      <c r="E4" s="857"/>
      <c r="F4" s="857"/>
      <c r="G4" s="857"/>
      <c r="H4" s="857"/>
    </row>
    <row r="5" customFormat="false" ht="12" hidden="false" customHeight="true" outlineLevel="0" collapsed="false">
      <c r="A5" s="858" t="s">
        <v>345</v>
      </c>
      <c r="B5" s="858"/>
      <c r="C5" s="858"/>
      <c r="D5" s="858"/>
      <c r="E5" s="858"/>
      <c r="F5" s="858"/>
      <c r="G5" s="858"/>
      <c r="H5" s="858"/>
    </row>
    <row r="6" customFormat="false" ht="12.75" hidden="false" customHeight="false" outlineLevel="0" collapsed="false">
      <c r="A6" s="859"/>
      <c r="B6" s="859"/>
      <c r="C6" s="859"/>
      <c r="D6" s="859"/>
      <c r="E6" s="859"/>
      <c r="F6" s="859"/>
      <c r="G6" s="859"/>
      <c r="H6" s="859"/>
    </row>
    <row r="7" customFormat="false" ht="13.5" hidden="false" customHeight="false" outlineLevel="0" collapsed="false">
      <c r="A7" s="854"/>
      <c r="B7" s="854"/>
      <c r="C7" s="854"/>
      <c r="D7" s="854"/>
      <c r="E7" s="854"/>
      <c r="F7" s="854"/>
      <c r="G7" s="860" t="s">
        <v>3</v>
      </c>
      <c r="H7" s="860"/>
    </row>
    <row r="8" customFormat="false" ht="13.5" hidden="false" customHeight="true" outlineLevel="0" collapsed="false">
      <c r="A8" s="861" t="s">
        <v>4</v>
      </c>
      <c r="B8" s="862" t="s">
        <v>5</v>
      </c>
      <c r="C8" s="862"/>
      <c r="D8" s="862"/>
      <c r="E8" s="862"/>
      <c r="F8" s="863"/>
      <c r="G8" s="863" t="s">
        <v>346</v>
      </c>
      <c r="H8" s="864"/>
    </row>
    <row r="9" customFormat="false" ht="12" hidden="false" customHeight="true" outlineLevel="0" collapsed="false">
      <c r="A9" s="861"/>
      <c r="B9" s="862"/>
      <c r="C9" s="862"/>
      <c r="D9" s="862"/>
      <c r="E9" s="862"/>
      <c r="F9" s="863"/>
      <c r="G9" s="863"/>
      <c r="H9" s="864"/>
    </row>
    <row r="10" customFormat="false" ht="13.5" hidden="false" customHeight="false" outlineLevel="0" collapsed="false">
      <c r="A10" s="865"/>
      <c r="B10" s="866" t="s">
        <v>347</v>
      </c>
      <c r="C10" s="866"/>
      <c r="D10" s="866"/>
      <c r="E10" s="866"/>
      <c r="F10" s="867"/>
      <c r="G10" s="868"/>
      <c r="H10" s="869"/>
      <c r="J10" s="859"/>
      <c r="K10" s="859"/>
      <c r="L10" s="859"/>
      <c r="M10" s="859"/>
      <c r="N10" s="859"/>
      <c r="O10" s="859"/>
      <c r="P10" s="859"/>
      <c r="Q10" s="859"/>
    </row>
    <row r="11" customFormat="false" ht="13.5" hidden="false" customHeight="false" outlineLevel="0" collapsed="false">
      <c r="A11" s="870" t="s">
        <v>9</v>
      </c>
      <c r="B11" s="871" t="s">
        <v>348</v>
      </c>
      <c r="C11" s="872"/>
      <c r="D11" s="872"/>
      <c r="E11" s="872"/>
      <c r="F11" s="873"/>
      <c r="G11" s="874" t="n">
        <f aca="false">SUM(G12+G22+G35+G41)</f>
        <v>176891</v>
      </c>
      <c r="H11" s="875"/>
      <c r="J11" s="859"/>
      <c r="K11" s="859"/>
      <c r="L11" s="859"/>
      <c r="M11" s="859"/>
      <c r="N11" s="859"/>
      <c r="O11" s="859"/>
      <c r="P11" s="859"/>
      <c r="Q11" s="859"/>
    </row>
    <row r="12" customFormat="false" ht="12.75" hidden="false" customHeight="false" outlineLevel="0" collapsed="false">
      <c r="A12" s="876" t="s">
        <v>12</v>
      </c>
      <c r="B12" s="877" t="s">
        <v>349</v>
      </c>
      <c r="C12" s="877"/>
      <c r="D12" s="877"/>
      <c r="E12" s="877"/>
      <c r="F12" s="878"/>
      <c r="G12" s="879" t="n">
        <f aca="false">G13+G21</f>
        <v>146386</v>
      </c>
      <c r="H12" s="880"/>
      <c r="J12" s="859"/>
      <c r="K12" s="859"/>
      <c r="L12" s="859"/>
      <c r="M12" s="859"/>
      <c r="N12" s="859"/>
      <c r="O12" s="859"/>
      <c r="P12" s="859"/>
      <c r="Q12" s="859"/>
    </row>
    <row r="13" customFormat="false" ht="12.75" hidden="false" customHeight="true" outlineLevel="0" collapsed="false">
      <c r="A13" s="881" t="s">
        <v>350</v>
      </c>
      <c r="B13" s="882" t="s">
        <v>351</v>
      </c>
      <c r="C13" s="882"/>
      <c r="D13" s="882"/>
      <c r="E13" s="882"/>
      <c r="F13" s="883"/>
      <c r="G13" s="884" t="n">
        <f aca="false">SUM(G14:G18)</f>
        <v>124621</v>
      </c>
      <c r="H13" s="885"/>
      <c r="J13" s="859"/>
      <c r="K13" s="859"/>
      <c r="L13" s="859"/>
      <c r="M13" s="859"/>
      <c r="N13" s="859"/>
      <c r="O13" s="859"/>
      <c r="P13" s="859"/>
      <c r="Q13" s="859"/>
    </row>
    <row r="14" customFormat="false" ht="12.75" hidden="false" customHeight="false" outlineLevel="0" collapsed="false">
      <c r="A14" s="886" t="s">
        <v>352</v>
      </c>
      <c r="B14" s="887" t="s">
        <v>353</v>
      </c>
      <c r="C14" s="887"/>
      <c r="D14" s="887"/>
      <c r="E14" s="887"/>
      <c r="F14" s="883"/>
      <c r="G14" s="884" t="n">
        <v>64960</v>
      </c>
      <c r="H14" s="885"/>
    </row>
    <row r="15" customFormat="false" ht="12.75" hidden="false" customHeight="false" outlineLevel="0" collapsed="false">
      <c r="A15" s="886" t="s">
        <v>354</v>
      </c>
      <c r="B15" s="888" t="s">
        <v>355</v>
      </c>
      <c r="C15" s="888"/>
      <c r="D15" s="888"/>
      <c r="E15" s="888"/>
      <c r="F15" s="889"/>
      <c r="G15" s="890" t="n">
        <v>28933</v>
      </c>
      <c r="H15" s="891"/>
    </row>
    <row r="16" customFormat="false" ht="12.75" hidden="false" customHeight="false" outlineLevel="0" collapsed="false">
      <c r="A16" s="886" t="s">
        <v>356</v>
      </c>
      <c r="B16" s="887" t="s">
        <v>357</v>
      </c>
      <c r="C16" s="887"/>
      <c r="D16" s="887"/>
      <c r="E16" s="887"/>
      <c r="F16" s="892"/>
      <c r="G16" s="893" t="n">
        <v>28961</v>
      </c>
      <c r="H16" s="894"/>
    </row>
    <row r="17" customFormat="false" ht="12.75" hidden="false" customHeight="false" outlineLevel="0" collapsed="false">
      <c r="A17" s="886" t="s">
        <v>358</v>
      </c>
      <c r="B17" s="888" t="s">
        <v>359</v>
      </c>
      <c r="C17" s="888"/>
      <c r="D17" s="888"/>
      <c r="E17" s="888"/>
      <c r="F17" s="889"/>
      <c r="G17" s="890" t="n">
        <v>1767</v>
      </c>
      <c r="H17" s="895"/>
    </row>
    <row r="18" customFormat="false" ht="12.75" hidden="false" customHeight="false" outlineLevel="0" collapsed="false">
      <c r="A18" s="886" t="s">
        <v>360</v>
      </c>
      <c r="B18" s="896" t="s">
        <v>361</v>
      </c>
      <c r="C18" s="896"/>
      <c r="D18" s="896"/>
      <c r="E18" s="896"/>
      <c r="F18" s="892"/>
      <c r="G18" s="893" t="n">
        <v>0</v>
      </c>
      <c r="H18" s="894"/>
    </row>
    <row r="19" customFormat="false" ht="12.75" hidden="false" customHeight="false" outlineLevel="0" collapsed="false">
      <c r="A19" s="886" t="s">
        <v>362</v>
      </c>
      <c r="B19" s="888" t="s">
        <v>363</v>
      </c>
      <c r="C19" s="888"/>
      <c r="D19" s="888"/>
      <c r="E19" s="888"/>
      <c r="F19" s="897"/>
      <c r="G19" s="898" t="n">
        <v>0</v>
      </c>
      <c r="H19" s="899"/>
    </row>
    <row r="20" customFormat="false" ht="12.8" hidden="false" customHeight="false" outlineLevel="0" collapsed="false">
      <c r="A20" s="900" t="s">
        <v>364</v>
      </c>
      <c r="B20" s="882" t="s">
        <v>365</v>
      </c>
      <c r="C20" s="882"/>
      <c r="D20" s="882"/>
      <c r="E20" s="882"/>
      <c r="F20" s="897"/>
      <c r="G20" s="901" t="n">
        <v>0</v>
      </c>
      <c r="H20" s="899"/>
    </row>
    <row r="21" customFormat="false" ht="12.75" hidden="false" customHeight="false" outlineLevel="0" collapsed="false">
      <c r="A21" s="902" t="s">
        <v>366</v>
      </c>
      <c r="B21" s="903" t="s">
        <v>367</v>
      </c>
      <c r="C21" s="903"/>
      <c r="D21" s="903"/>
      <c r="E21" s="882"/>
      <c r="F21" s="897"/>
      <c r="G21" s="901" t="n">
        <v>21765</v>
      </c>
      <c r="H21" s="899"/>
    </row>
    <row r="22" customFormat="false" ht="12.75" hidden="false" customHeight="false" outlineLevel="0" collapsed="false">
      <c r="A22" s="904" t="s">
        <v>15</v>
      </c>
      <c r="B22" s="905" t="s">
        <v>368</v>
      </c>
      <c r="C22" s="905"/>
      <c r="D22" s="905"/>
      <c r="E22" s="905"/>
      <c r="F22" s="906"/>
      <c r="G22" s="907" t="n">
        <f aca="false">SUM(G23+G25+G27+G30)</f>
        <v>18888</v>
      </c>
      <c r="H22" s="908"/>
    </row>
    <row r="23" customFormat="false" ht="12.75" hidden="false" customHeight="false" outlineLevel="0" collapsed="false">
      <c r="A23" s="909" t="s">
        <v>369</v>
      </c>
      <c r="B23" s="882" t="s">
        <v>370</v>
      </c>
      <c r="C23" s="882"/>
      <c r="D23" s="882"/>
      <c r="E23" s="882"/>
      <c r="F23" s="883"/>
      <c r="G23" s="884" t="n">
        <f aca="false">SUM(G24)</f>
        <v>3986</v>
      </c>
      <c r="H23" s="885"/>
    </row>
    <row r="24" customFormat="false" ht="12.75" hidden="false" customHeight="false" outlineLevel="0" collapsed="false">
      <c r="A24" s="910"/>
      <c r="B24" s="911" t="s">
        <v>371</v>
      </c>
      <c r="C24" s="911"/>
      <c r="D24" s="911"/>
      <c r="E24" s="911"/>
      <c r="F24" s="889"/>
      <c r="G24" s="890" t="n">
        <v>3986</v>
      </c>
      <c r="H24" s="891"/>
    </row>
    <row r="25" customFormat="false" ht="12.75" hidden="false" customHeight="false" outlineLevel="0" collapsed="false">
      <c r="A25" s="900" t="s">
        <v>372</v>
      </c>
      <c r="B25" s="912" t="s">
        <v>373</v>
      </c>
      <c r="C25" s="912"/>
      <c r="D25" s="912"/>
      <c r="E25" s="912"/>
      <c r="F25" s="892"/>
      <c r="G25" s="913" t="n">
        <f aca="false">SUM(G26)</f>
        <v>6155</v>
      </c>
      <c r="H25" s="914"/>
    </row>
    <row r="26" customFormat="false" ht="12.75" hidden="false" customHeight="false" outlineLevel="0" collapsed="false">
      <c r="A26" s="915"/>
      <c r="B26" s="911" t="s">
        <v>374</v>
      </c>
      <c r="C26" s="911"/>
      <c r="D26" s="911"/>
      <c r="E26" s="911"/>
      <c r="F26" s="889"/>
      <c r="G26" s="890" t="n">
        <v>6155</v>
      </c>
      <c r="H26" s="895"/>
    </row>
    <row r="27" customFormat="false" ht="12.75" hidden="false" customHeight="false" outlineLevel="0" collapsed="false">
      <c r="A27" s="916" t="s">
        <v>375</v>
      </c>
      <c r="B27" s="917" t="s">
        <v>376</v>
      </c>
      <c r="C27" s="918"/>
      <c r="D27" s="918"/>
      <c r="E27" s="919"/>
      <c r="F27" s="892"/>
      <c r="G27" s="893" t="n">
        <f aca="false">SUM(G28:G29)</f>
        <v>6258</v>
      </c>
      <c r="H27" s="894"/>
    </row>
    <row r="28" customFormat="false" ht="12.75" hidden="false" customHeight="false" outlineLevel="0" collapsed="false">
      <c r="A28" s="916" t="s">
        <v>375</v>
      </c>
      <c r="B28" s="920" t="s">
        <v>377</v>
      </c>
      <c r="C28" s="920"/>
      <c r="D28" s="920"/>
      <c r="E28" s="920"/>
      <c r="F28" s="892"/>
      <c r="G28" s="893" t="n">
        <v>5082</v>
      </c>
      <c r="H28" s="894"/>
    </row>
    <row r="29" customFormat="false" ht="12.75" hidden="false" customHeight="false" outlineLevel="0" collapsed="false">
      <c r="A29" s="921"/>
      <c r="B29" s="917" t="s">
        <v>378</v>
      </c>
      <c r="C29" s="918"/>
      <c r="D29" s="918"/>
      <c r="E29" s="919"/>
      <c r="F29" s="892"/>
      <c r="G29" s="893" t="n">
        <v>1176</v>
      </c>
      <c r="H29" s="894"/>
    </row>
    <row r="30" customFormat="false" ht="12.75" hidden="false" customHeight="false" outlineLevel="0" collapsed="false">
      <c r="A30" s="902" t="s">
        <v>375</v>
      </c>
      <c r="B30" s="903" t="s">
        <v>379</v>
      </c>
      <c r="C30" s="918"/>
      <c r="D30" s="918"/>
      <c r="E30" s="919"/>
      <c r="F30" s="892"/>
      <c r="G30" s="913" t="n">
        <f aca="false">SUM(G31:G34)</f>
        <v>2489</v>
      </c>
      <c r="H30" s="894"/>
    </row>
    <row r="31" customFormat="false" ht="12.75" hidden="false" customHeight="false" outlineLevel="0" collapsed="false">
      <c r="A31" s="921"/>
      <c r="B31" s="917" t="s">
        <v>380</v>
      </c>
      <c r="C31" s="918"/>
      <c r="D31" s="918"/>
      <c r="E31" s="919"/>
      <c r="F31" s="892"/>
      <c r="G31" s="893" t="n">
        <v>70</v>
      </c>
      <c r="H31" s="894"/>
    </row>
    <row r="32" customFormat="false" ht="12.75" hidden="false" customHeight="false" outlineLevel="0" collapsed="false">
      <c r="A32" s="921"/>
      <c r="B32" s="917" t="s">
        <v>381</v>
      </c>
      <c r="C32" s="918"/>
      <c r="D32" s="918"/>
      <c r="E32" s="919"/>
      <c r="F32" s="892"/>
      <c r="G32" s="893" t="n">
        <v>0</v>
      </c>
      <c r="H32" s="894"/>
    </row>
    <row r="33" customFormat="false" ht="12.75" hidden="false" customHeight="false" outlineLevel="0" collapsed="false">
      <c r="A33" s="921"/>
      <c r="B33" s="917" t="s">
        <v>382</v>
      </c>
      <c r="C33" s="918"/>
      <c r="D33" s="918"/>
      <c r="E33" s="919"/>
      <c r="F33" s="892"/>
      <c r="G33" s="893" t="n">
        <v>599</v>
      </c>
      <c r="H33" s="894"/>
    </row>
    <row r="34" customFormat="false" ht="12.75" hidden="false" customHeight="false" outlineLevel="0" collapsed="false">
      <c r="A34" s="921"/>
      <c r="B34" s="917" t="s">
        <v>383</v>
      </c>
      <c r="C34" s="918"/>
      <c r="D34" s="918"/>
      <c r="E34" s="919"/>
      <c r="F34" s="892"/>
      <c r="G34" s="893" t="n">
        <v>1820</v>
      </c>
      <c r="H34" s="894"/>
    </row>
    <row r="35" customFormat="false" ht="12.75" hidden="false" customHeight="false" outlineLevel="0" collapsed="false">
      <c r="A35" s="922" t="s">
        <v>18</v>
      </c>
      <c r="B35" s="923" t="s">
        <v>122</v>
      </c>
      <c r="C35" s="924"/>
      <c r="D35" s="924"/>
      <c r="E35" s="925"/>
      <c r="F35" s="926"/>
      <c r="G35" s="927" t="n">
        <f aca="false">SUM(G36:G40)</f>
        <v>9471</v>
      </c>
      <c r="H35" s="928"/>
    </row>
    <row r="36" customFormat="false" ht="12.75" hidden="false" customHeight="false" outlineLevel="0" collapsed="false">
      <c r="A36" s="902" t="s">
        <v>384</v>
      </c>
      <c r="B36" s="903" t="s">
        <v>385</v>
      </c>
      <c r="C36" s="929"/>
      <c r="D36" s="929"/>
      <c r="E36" s="930"/>
      <c r="F36" s="931"/>
      <c r="G36" s="913" t="n">
        <v>6905</v>
      </c>
      <c r="H36" s="894"/>
    </row>
    <row r="37" customFormat="false" ht="12.75" hidden="false" customHeight="false" outlineLevel="0" collapsed="false">
      <c r="A37" s="902" t="s">
        <v>386</v>
      </c>
      <c r="B37" s="903" t="s">
        <v>387</v>
      </c>
      <c r="C37" s="929"/>
      <c r="D37" s="929"/>
      <c r="E37" s="930"/>
      <c r="F37" s="931"/>
      <c r="G37" s="913" t="n">
        <v>0</v>
      </c>
      <c r="H37" s="894"/>
    </row>
    <row r="38" customFormat="false" ht="12.75" hidden="false" customHeight="false" outlineLevel="0" collapsed="false">
      <c r="A38" s="902" t="s">
        <v>388</v>
      </c>
      <c r="B38" s="903" t="s">
        <v>389</v>
      </c>
      <c r="C38" s="929"/>
      <c r="D38" s="929"/>
      <c r="E38" s="930"/>
      <c r="F38" s="931"/>
      <c r="G38" s="913" t="n">
        <v>2566</v>
      </c>
      <c r="H38" s="894"/>
    </row>
    <row r="39" customFormat="false" ht="12.75" hidden="false" customHeight="false" outlineLevel="0" collapsed="false">
      <c r="A39" s="902" t="s">
        <v>390</v>
      </c>
      <c r="B39" s="903" t="s">
        <v>391</v>
      </c>
      <c r="C39" s="929"/>
      <c r="D39" s="929"/>
      <c r="E39" s="930"/>
      <c r="F39" s="931"/>
      <c r="G39" s="913" t="n">
        <v>0</v>
      </c>
      <c r="H39" s="894"/>
    </row>
    <row r="40" customFormat="false" ht="12.75" hidden="false" customHeight="false" outlineLevel="0" collapsed="false">
      <c r="A40" s="902" t="s">
        <v>392</v>
      </c>
      <c r="B40" s="903" t="s">
        <v>393</v>
      </c>
      <c r="C40" s="929"/>
      <c r="D40" s="929"/>
      <c r="E40" s="930"/>
      <c r="F40" s="931"/>
      <c r="G40" s="913" t="n">
        <v>0</v>
      </c>
      <c r="H40" s="894"/>
    </row>
    <row r="41" customFormat="false" ht="12.75" hidden="false" customHeight="false" outlineLevel="0" collapsed="false">
      <c r="A41" s="932" t="s">
        <v>21</v>
      </c>
      <c r="B41" s="905" t="s">
        <v>394</v>
      </c>
      <c r="C41" s="905"/>
      <c r="D41" s="905"/>
      <c r="E41" s="905"/>
      <c r="F41" s="933"/>
      <c r="G41" s="933" t="n">
        <f aca="false">SUM(G42:G43)</f>
        <v>2146</v>
      </c>
      <c r="H41" s="928"/>
    </row>
    <row r="42" customFormat="false" ht="12.75" hidden="false" customHeight="false" outlineLevel="0" collapsed="false">
      <c r="A42" s="934" t="s">
        <v>395</v>
      </c>
      <c r="B42" s="935" t="s">
        <v>396</v>
      </c>
      <c r="C42" s="935"/>
      <c r="D42" s="935"/>
      <c r="E42" s="935"/>
      <c r="F42" s="936"/>
      <c r="G42" s="936" t="n">
        <v>2146</v>
      </c>
      <c r="H42" s="885"/>
    </row>
    <row r="43" customFormat="false" ht="13.5" hidden="false" customHeight="false" outlineLevel="0" collapsed="false">
      <c r="A43" s="937" t="s">
        <v>397</v>
      </c>
      <c r="B43" s="938" t="s">
        <v>398</v>
      </c>
      <c r="C43" s="938"/>
      <c r="D43" s="938"/>
      <c r="E43" s="939"/>
      <c r="F43" s="940"/>
      <c r="G43" s="940" t="n">
        <v>0</v>
      </c>
      <c r="H43" s="941"/>
    </row>
    <row r="44" customFormat="false" ht="13.5" hidden="false" customHeight="false" outlineLevel="0" collapsed="false">
      <c r="A44" s="942" t="s">
        <v>26</v>
      </c>
      <c r="B44" s="943" t="s">
        <v>399</v>
      </c>
      <c r="C44" s="944"/>
      <c r="D44" s="944"/>
      <c r="E44" s="945"/>
      <c r="F44" s="946"/>
      <c r="G44" s="946" t="n">
        <f aca="false">SUM(G45+G48)</f>
        <v>0</v>
      </c>
      <c r="H44" s="947"/>
    </row>
    <row r="45" customFormat="false" ht="12.75" hidden="false" customHeight="false" outlineLevel="0" collapsed="false">
      <c r="A45" s="948" t="s">
        <v>12</v>
      </c>
      <c r="B45" s="949" t="s">
        <v>125</v>
      </c>
      <c r="C45" s="949"/>
      <c r="D45" s="949"/>
      <c r="E45" s="949"/>
      <c r="F45" s="950"/>
      <c r="G45" s="951" t="n">
        <v>0</v>
      </c>
      <c r="H45" s="952"/>
    </row>
    <row r="46" customFormat="false" ht="12.75" hidden="false" customHeight="false" outlineLevel="0" collapsed="false">
      <c r="A46" s="909" t="s">
        <v>350</v>
      </c>
      <c r="B46" s="935" t="s">
        <v>400</v>
      </c>
      <c r="C46" s="935"/>
      <c r="D46" s="935"/>
      <c r="E46" s="935"/>
      <c r="F46" s="883"/>
      <c r="G46" s="884" t="n">
        <v>0</v>
      </c>
      <c r="H46" s="885"/>
    </row>
    <row r="47" customFormat="false" ht="12.75" hidden="false" customHeight="false" outlineLevel="0" collapsed="false">
      <c r="A47" s="937"/>
      <c r="B47" s="953" t="s">
        <v>401</v>
      </c>
      <c r="C47" s="953"/>
      <c r="D47" s="953"/>
      <c r="E47" s="954"/>
      <c r="F47" s="955"/>
      <c r="G47" s="956" t="n">
        <v>0</v>
      </c>
      <c r="H47" s="957"/>
    </row>
    <row r="48" customFormat="false" ht="12.75" hidden="false" customHeight="false" outlineLevel="0" collapsed="false">
      <c r="A48" s="958" t="s">
        <v>15</v>
      </c>
      <c r="B48" s="959" t="s">
        <v>127</v>
      </c>
      <c r="C48" s="959"/>
      <c r="D48" s="959"/>
      <c r="E48" s="959"/>
      <c r="F48" s="933"/>
      <c r="G48" s="960" t="n">
        <v>0</v>
      </c>
      <c r="H48" s="928"/>
    </row>
    <row r="49" customFormat="false" ht="12.75" hidden="false" customHeight="false" outlineLevel="0" collapsed="false">
      <c r="A49" s="909" t="s">
        <v>369</v>
      </c>
      <c r="B49" s="961" t="s">
        <v>402</v>
      </c>
      <c r="C49" s="961"/>
      <c r="D49" s="961"/>
      <c r="E49" s="961"/>
      <c r="F49" s="962"/>
      <c r="G49" s="963" t="n">
        <v>0</v>
      </c>
      <c r="H49" s="964"/>
    </row>
    <row r="50" customFormat="false" ht="13.5" hidden="false" customHeight="false" outlineLevel="0" collapsed="false">
      <c r="A50" s="937"/>
      <c r="B50" s="965" t="s">
        <v>403</v>
      </c>
      <c r="C50" s="966"/>
      <c r="D50" s="966"/>
      <c r="E50" s="967"/>
      <c r="F50" s="955"/>
      <c r="G50" s="956" t="n">
        <v>0</v>
      </c>
      <c r="H50" s="968"/>
    </row>
    <row r="51" customFormat="false" ht="13.5" hidden="false" customHeight="false" outlineLevel="0" collapsed="false">
      <c r="A51" s="969"/>
      <c r="B51" s="970" t="s">
        <v>404</v>
      </c>
      <c r="C51" s="970"/>
      <c r="D51" s="970"/>
      <c r="E51" s="971"/>
      <c r="F51" s="972"/>
      <c r="G51" s="972" t="n">
        <f aca="false">SUM(G11+G44)</f>
        <v>176891</v>
      </c>
      <c r="H51" s="947"/>
    </row>
    <row r="52" customFormat="false" ht="12.75" hidden="false" customHeight="false" outlineLevel="0" collapsed="false">
      <c r="A52" s="973" t="s">
        <v>39</v>
      </c>
      <c r="B52" s="974" t="s">
        <v>405</v>
      </c>
      <c r="C52" s="974"/>
      <c r="D52" s="974"/>
      <c r="E52" s="974"/>
      <c r="F52" s="933"/>
      <c r="G52" s="933" t="n">
        <f aca="false">SUM(G53+G56)</f>
        <v>67773</v>
      </c>
      <c r="H52" s="928"/>
    </row>
    <row r="53" customFormat="false" ht="12.75" hidden="false" customHeight="false" outlineLevel="0" collapsed="false">
      <c r="A53" s="932" t="s">
        <v>12</v>
      </c>
      <c r="B53" s="905" t="s">
        <v>406</v>
      </c>
      <c r="C53" s="905"/>
      <c r="D53" s="905"/>
      <c r="E53" s="905"/>
      <c r="F53" s="933"/>
      <c r="G53" s="960" t="n">
        <v>0</v>
      </c>
      <c r="H53" s="885"/>
    </row>
    <row r="54" customFormat="false" ht="12.75" hidden="false" customHeight="false" outlineLevel="0" collapsed="false">
      <c r="A54" s="909"/>
      <c r="B54" s="975" t="s">
        <v>407</v>
      </c>
      <c r="C54" s="975"/>
      <c r="D54" s="975"/>
      <c r="E54" s="975"/>
      <c r="F54" s="976"/>
      <c r="G54" s="977" t="n">
        <v>0</v>
      </c>
      <c r="H54" s="885"/>
    </row>
    <row r="55" customFormat="false" ht="12.75" hidden="false" customHeight="false" outlineLevel="0" collapsed="false">
      <c r="A55" s="909"/>
      <c r="B55" s="975" t="s">
        <v>408</v>
      </c>
      <c r="C55" s="975"/>
      <c r="D55" s="975"/>
      <c r="E55" s="975"/>
      <c r="F55" s="976"/>
      <c r="G55" s="977" t="n">
        <v>0</v>
      </c>
      <c r="H55" s="885"/>
    </row>
    <row r="56" customFormat="false" ht="12.75" hidden="false" customHeight="false" outlineLevel="0" collapsed="false">
      <c r="A56" s="932" t="s">
        <v>15</v>
      </c>
      <c r="B56" s="978" t="s">
        <v>409</v>
      </c>
      <c r="C56" s="924"/>
      <c r="D56" s="924"/>
      <c r="E56" s="925"/>
      <c r="F56" s="933"/>
      <c r="G56" s="960" t="n">
        <f aca="false">SUM(G58:G59)</f>
        <v>67773</v>
      </c>
      <c r="H56" s="885"/>
    </row>
    <row r="57" customFormat="false" ht="12.75" hidden="false" customHeight="false" outlineLevel="0" collapsed="false">
      <c r="A57" s="909" t="s">
        <v>369</v>
      </c>
      <c r="B57" s="979" t="s">
        <v>410</v>
      </c>
      <c r="C57" s="918"/>
      <c r="D57" s="918"/>
      <c r="E57" s="919"/>
      <c r="F57" s="883"/>
      <c r="G57" s="884" t="n">
        <v>67773</v>
      </c>
      <c r="H57" s="885"/>
    </row>
    <row r="58" customFormat="false" ht="12.75" hidden="false" customHeight="false" outlineLevel="0" collapsed="false">
      <c r="A58" s="909"/>
      <c r="B58" s="980" t="s">
        <v>411</v>
      </c>
      <c r="C58" s="981"/>
      <c r="D58" s="981"/>
      <c r="E58" s="982"/>
      <c r="F58" s="976"/>
      <c r="G58" s="977" t="n">
        <v>37994</v>
      </c>
      <c r="H58" s="885"/>
    </row>
    <row r="59" customFormat="false" ht="13.5" hidden="false" customHeight="false" outlineLevel="0" collapsed="false">
      <c r="A59" s="909"/>
      <c r="B59" s="980" t="s">
        <v>412</v>
      </c>
      <c r="C59" s="981"/>
      <c r="D59" s="981"/>
      <c r="E59" s="982"/>
      <c r="F59" s="976"/>
      <c r="G59" s="977" t="n">
        <v>29779</v>
      </c>
      <c r="H59" s="885"/>
    </row>
    <row r="60" customFormat="false" ht="17.25" hidden="false" customHeight="false" outlineLevel="0" collapsed="false">
      <c r="A60" s="983" t="s">
        <v>413</v>
      </c>
      <c r="B60" s="983"/>
      <c r="C60" s="983"/>
      <c r="D60" s="983"/>
      <c r="E60" s="983"/>
      <c r="F60" s="984"/>
      <c r="G60" s="984" t="n">
        <f aca="false">SUM(G51+G52)</f>
        <v>244664</v>
      </c>
      <c r="H60" s="985"/>
    </row>
    <row r="61" customFormat="false" ht="13.5" hidden="false" customHeight="false" outlineLevel="0" collapsed="false">
      <c r="A61" s="986"/>
      <c r="B61" s="987"/>
      <c r="C61" s="987"/>
      <c r="D61" s="987"/>
      <c r="E61" s="987"/>
      <c r="F61" s="988"/>
      <c r="G61" s="988"/>
      <c r="H61" s="988"/>
    </row>
    <row r="62" customFormat="false" ht="12.75" hidden="false" customHeight="false" outlineLevel="0" collapsed="false">
      <c r="A62" s="986"/>
      <c r="B62" s="987"/>
      <c r="C62" s="987"/>
      <c r="D62" s="987"/>
      <c r="E62" s="987"/>
      <c r="F62" s="988"/>
      <c r="G62" s="988"/>
      <c r="H62" s="988"/>
    </row>
    <row r="63" customFormat="false" ht="12.75" hidden="false" customHeight="false" outlineLevel="0" collapsed="false">
      <c r="A63" s="986"/>
      <c r="B63" s="987"/>
      <c r="C63" s="987"/>
      <c r="D63" s="987"/>
      <c r="E63" s="987"/>
      <c r="F63" s="988"/>
      <c r="G63" s="988"/>
      <c r="H63" s="988"/>
    </row>
    <row r="64" customFormat="false" ht="12.75" hidden="false" customHeight="false" outlineLevel="0" collapsed="false">
      <c r="A64" s="986"/>
      <c r="B64" s="987"/>
      <c r="C64" s="987"/>
      <c r="D64" s="987"/>
      <c r="E64" s="987"/>
      <c r="F64" s="988"/>
      <c r="G64" s="988"/>
      <c r="H64" s="988"/>
    </row>
    <row r="65" customFormat="false" ht="12.75" hidden="false" customHeight="false" outlineLevel="0" collapsed="false">
      <c r="A65" s="986"/>
      <c r="B65" s="987"/>
      <c r="C65" s="987"/>
      <c r="D65" s="987"/>
      <c r="E65" s="987"/>
      <c r="F65" s="988"/>
      <c r="G65" s="988"/>
      <c r="H65" s="988"/>
    </row>
    <row r="66" customFormat="false" ht="12.75" hidden="false" customHeight="false" outlineLevel="0" collapsed="false">
      <c r="A66" s="986"/>
      <c r="B66" s="987"/>
      <c r="C66" s="987"/>
      <c r="D66" s="987"/>
      <c r="E66" s="987"/>
      <c r="F66" s="988"/>
      <c r="G66" s="988"/>
      <c r="H66" s="988"/>
    </row>
    <row r="67" customFormat="false" ht="12.75" hidden="false" customHeight="false" outlineLevel="0" collapsed="false">
      <c r="A67" s="986"/>
      <c r="B67" s="987"/>
      <c r="C67" s="987"/>
      <c r="D67" s="987"/>
      <c r="E67" s="987"/>
      <c r="F67" s="988"/>
      <c r="G67" s="988"/>
      <c r="H67" s="988"/>
    </row>
    <row r="68" customFormat="false" ht="12.75" hidden="false" customHeight="false" outlineLevel="0" collapsed="false">
      <c r="A68" s="986"/>
      <c r="B68" s="987"/>
      <c r="C68" s="987"/>
      <c r="D68" s="987"/>
      <c r="E68" s="987"/>
      <c r="F68" s="988"/>
      <c r="G68" s="988"/>
      <c r="H68" s="988"/>
    </row>
    <row r="69" customFormat="false" ht="12.75" hidden="false" customHeight="false" outlineLevel="0" collapsed="false">
      <c r="A69" s="986"/>
      <c r="B69" s="987"/>
      <c r="C69" s="987"/>
      <c r="D69" s="987"/>
      <c r="E69" s="987"/>
      <c r="F69" s="988"/>
      <c r="G69" s="988"/>
      <c r="H69" s="988"/>
    </row>
    <row r="70" customFormat="false" ht="12.75" hidden="false" customHeight="false" outlineLevel="0" collapsed="false">
      <c r="A70" s="986"/>
      <c r="B70" s="987"/>
      <c r="C70" s="987"/>
      <c r="D70" s="987"/>
      <c r="E70" s="987"/>
      <c r="F70" s="988"/>
      <c r="G70" s="988"/>
      <c r="H70" s="988"/>
    </row>
    <row r="71" customFormat="false" ht="12.75" hidden="false" customHeight="false" outlineLevel="0" collapsed="false">
      <c r="A71" s="854"/>
      <c r="B71" s="854"/>
      <c r="C71" s="854"/>
      <c r="D71" s="854"/>
      <c r="E71" s="854"/>
      <c r="F71" s="854"/>
      <c r="G71" s="854"/>
      <c r="H71" s="854"/>
    </row>
    <row r="72" customFormat="false" ht="12.75" hidden="false" customHeight="false" outlineLevel="0" collapsed="false">
      <c r="A72" s="989" t="s">
        <v>414</v>
      </c>
      <c r="B72" s="990"/>
      <c r="C72" s="990"/>
      <c r="D72" s="990"/>
      <c r="E72" s="990"/>
      <c r="F72" s="990"/>
      <c r="G72" s="990"/>
      <c r="H72" s="990"/>
    </row>
    <row r="73" customFormat="false" ht="13.5" hidden="false" customHeight="false" outlineLevel="0" collapsed="false">
      <c r="A73" s="854"/>
      <c r="B73" s="854"/>
      <c r="C73" s="854"/>
      <c r="D73" s="854"/>
      <c r="E73" s="854"/>
      <c r="F73" s="854"/>
      <c r="G73" s="854"/>
      <c r="H73" s="991" t="s">
        <v>3</v>
      </c>
    </row>
    <row r="74" customFormat="false" ht="23.25" hidden="false" customHeight="false" outlineLevel="0" collapsed="false">
      <c r="A74" s="861" t="s">
        <v>4</v>
      </c>
      <c r="B74" s="992" t="s">
        <v>5</v>
      </c>
      <c r="C74" s="992"/>
      <c r="D74" s="992"/>
      <c r="E74" s="992"/>
      <c r="F74" s="993"/>
      <c r="G74" s="994" t="s">
        <v>346</v>
      </c>
      <c r="H74" s="995"/>
    </row>
    <row r="75" customFormat="false" ht="12.75" hidden="false" customHeight="false" outlineLevel="0" collapsed="false">
      <c r="A75" s="996" t="s">
        <v>415</v>
      </c>
      <c r="B75" s="996"/>
      <c r="C75" s="996"/>
      <c r="D75" s="996"/>
      <c r="E75" s="996"/>
      <c r="F75" s="997"/>
      <c r="G75" s="998"/>
      <c r="H75" s="999"/>
    </row>
    <row r="76" customFormat="false" ht="13.5" hidden="false" customHeight="false" outlineLevel="0" collapsed="false">
      <c r="A76" s="1000"/>
      <c r="B76" s="1001" t="s">
        <v>118</v>
      </c>
      <c r="C76" s="1001"/>
      <c r="D76" s="1001"/>
      <c r="E76" s="1001"/>
      <c r="F76" s="1002"/>
      <c r="G76" s="1003"/>
      <c r="H76" s="1004"/>
    </row>
    <row r="77" customFormat="false" ht="13.5" hidden="false" customHeight="false" outlineLevel="0" collapsed="false">
      <c r="A77" s="1005" t="s">
        <v>9</v>
      </c>
      <c r="B77" s="944" t="s">
        <v>416</v>
      </c>
      <c r="C77" s="944"/>
      <c r="D77" s="944"/>
      <c r="E77" s="944"/>
      <c r="F77" s="946"/>
      <c r="G77" s="1006" t="n">
        <f aca="false">SUM(G78+G80+G81+G82+G83)</f>
        <v>210316</v>
      </c>
      <c r="H77" s="1007"/>
    </row>
    <row r="78" customFormat="false" ht="12.75" hidden="false" customHeight="false" outlineLevel="0" collapsed="false">
      <c r="A78" s="1008" t="s">
        <v>12</v>
      </c>
      <c r="B78" s="979" t="s">
        <v>134</v>
      </c>
      <c r="C78" s="979"/>
      <c r="D78" s="979"/>
      <c r="E78" s="979"/>
      <c r="F78" s="884"/>
      <c r="G78" s="1009" t="n">
        <v>91102</v>
      </c>
      <c r="H78" s="1010"/>
    </row>
    <row r="79" customFormat="false" ht="12.75" hidden="false" customHeight="false" outlineLevel="0" collapsed="false">
      <c r="A79" s="1008"/>
      <c r="B79" s="1011" t="s">
        <v>417</v>
      </c>
      <c r="C79" s="1012"/>
      <c r="D79" s="917"/>
      <c r="E79" s="917"/>
      <c r="F79" s="1013"/>
      <c r="G79" s="1014" t="n">
        <v>13281</v>
      </c>
      <c r="H79" s="1010"/>
    </row>
    <row r="80" customFormat="false" ht="12.75" hidden="false" customHeight="false" outlineLevel="0" collapsed="false">
      <c r="A80" s="1015" t="s">
        <v>15</v>
      </c>
      <c r="B80" s="938" t="s">
        <v>418</v>
      </c>
      <c r="C80" s="938"/>
      <c r="D80" s="938"/>
      <c r="E80" s="938"/>
      <c r="F80" s="940"/>
      <c r="G80" s="1016" t="n">
        <v>18949</v>
      </c>
      <c r="H80" s="1010"/>
    </row>
    <row r="81" customFormat="false" ht="12.75" hidden="false" customHeight="false" outlineLevel="0" collapsed="false">
      <c r="A81" s="1017" t="s">
        <v>18</v>
      </c>
      <c r="B81" s="1018" t="s">
        <v>136</v>
      </c>
      <c r="C81" s="1018"/>
      <c r="D81" s="1018"/>
      <c r="E81" s="1018"/>
      <c r="F81" s="884"/>
      <c r="G81" s="1009" t="n">
        <v>47794</v>
      </c>
      <c r="H81" s="1010"/>
    </row>
    <row r="82" customFormat="false" ht="12.75" hidden="false" customHeight="false" outlineLevel="0" collapsed="false">
      <c r="A82" s="909" t="s">
        <v>21</v>
      </c>
      <c r="B82" s="1018" t="s">
        <v>419</v>
      </c>
      <c r="C82" s="1018"/>
      <c r="D82" s="1018"/>
      <c r="E82" s="1018"/>
      <c r="F82" s="884"/>
      <c r="G82" s="1009" t="n">
        <v>5520</v>
      </c>
      <c r="H82" s="1010"/>
    </row>
    <row r="83" customFormat="false" ht="12.75" hidden="false" customHeight="false" outlineLevel="0" collapsed="false">
      <c r="A83" s="909" t="s">
        <v>24</v>
      </c>
      <c r="B83" s="979" t="s">
        <v>420</v>
      </c>
      <c r="C83" s="979"/>
      <c r="D83" s="979"/>
      <c r="E83" s="979"/>
      <c r="F83" s="884"/>
      <c r="G83" s="1009" t="n">
        <f aca="false">SUM(G84+G85+G87+G88+G91)</f>
        <v>46951</v>
      </c>
      <c r="H83" s="1010"/>
    </row>
    <row r="84" customFormat="false" ht="12.75" hidden="false" customHeight="false" outlineLevel="0" collapsed="false">
      <c r="A84" s="915" t="s">
        <v>421</v>
      </c>
      <c r="B84" s="965" t="s">
        <v>422</v>
      </c>
      <c r="C84" s="965"/>
      <c r="D84" s="965"/>
      <c r="E84" s="965"/>
      <c r="F84" s="956"/>
      <c r="G84" s="1019" t="n">
        <v>0</v>
      </c>
      <c r="H84" s="1010"/>
    </row>
    <row r="85" customFormat="false" ht="12.75" hidden="false" customHeight="false" outlineLevel="0" collapsed="false">
      <c r="A85" s="916" t="s">
        <v>423</v>
      </c>
      <c r="B85" s="917" t="s">
        <v>424</v>
      </c>
      <c r="C85" s="917"/>
      <c r="D85" s="917"/>
      <c r="E85" s="917"/>
      <c r="F85" s="1013"/>
      <c r="G85" s="1020" t="n">
        <v>1444</v>
      </c>
      <c r="H85" s="1010"/>
    </row>
    <row r="86" customFormat="false" ht="12.75" hidden="false" customHeight="false" outlineLevel="0" collapsed="false">
      <c r="A86" s="916"/>
      <c r="B86" s="917" t="s">
        <v>425</v>
      </c>
      <c r="C86" s="917"/>
      <c r="D86" s="917"/>
      <c r="E86" s="917"/>
      <c r="F86" s="1013"/>
      <c r="G86" s="1020" t="n">
        <v>1444</v>
      </c>
      <c r="H86" s="1010"/>
    </row>
    <row r="87" customFormat="false" ht="12.75" hidden="false" customHeight="false" outlineLevel="0" collapsed="false">
      <c r="A87" s="915" t="s">
        <v>426</v>
      </c>
      <c r="B87" s="965" t="s">
        <v>427</v>
      </c>
      <c r="C87" s="965"/>
      <c r="D87" s="965"/>
      <c r="E87" s="965"/>
      <c r="F87" s="956"/>
      <c r="G87" s="1019" t="n">
        <v>300</v>
      </c>
      <c r="H87" s="1010"/>
    </row>
    <row r="88" customFormat="false" ht="12.75" hidden="false" customHeight="false" outlineLevel="0" collapsed="false">
      <c r="A88" s="916" t="s">
        <v>428</v>
      </c>
      <c r="B88" s="917" t="s">
        <v>429</v>
      </c>
      <c r="C88" s="917"/>
      <c r="D88" s="917"/>
      <c r="E88" s="917"/>
      <c r="F88" s="1013"/>
      <c r="G88" s="1020" t="n">
        <v>3989</v>
      </c>
      <c r="H88" s="1010"/>
    </row>
    <row r="89" customFormat="false" ht="12.75" hidden="false" customHeight="false" outlineLevel="0" collapsed="false">
      <c r="A89" s="915"/>
      <c r="B89" s="965" t="s">
        <v>430</v>
      </c>
      <c r="C89" s="965"/>
      <c r="D89" s="965"/>
      <c r="E89" s="965"/>
      <c r="F89" s="956"/>
      <c r="G89" s="1019" t="n">
        <v>261</v>
      </c>
      <c r="H89" s="1010"/>
    </row>
    <row r="90" customFormat="false" ht="12.75" hidden="false" customHeight="false" outlineLevel="0" collapsed="false">
      <c r="A90" s="916"/>
      <c r="B90" s="917" t="s">
        <v>431</v>
      </c>
      <c r="C90" s="917"/>
      <c r="D90" s="917"/>
      <c r="E90" s="917"/>
      <c r="F90" s="1013"/>
      <c r="G90" s="1020" t="n">
        <v>3728</v>
      </c>
      <c r="H90" s="1010"/>
    </row>
    <row r="91" customFormat="false" ht="12.75" hidden="false" customHeight="false" outlineLevel="0" collapsed="false">
      <c r="A91" s="915" t="s">
        <v>432</v>
      </c>
      <c r="B91" s="965" t="s">
        <v>433</v>
      </c>
      <c r="C91" s="965"/>
      <c r="D91" s="965"/>
      <c r="E91" s="965"/>
      <c r="F91" s="956"/>
      <c r="G91" s="1019" t="n">
        <v>41218</v>
      </c>
      <c r="H91" s="1010"/>
    </row>
    <row r="92" customFormat="false" ht="12.75" hidden="false" customHeight="false" outlineLevel="0" collapsed="false">
      <c r="A92" s="909"/>
      <c r="B92" s="917" t="s">
        <v>434</v>
      </c>
      <c r="C92" s="917"/>
      <c r="D92" s="917"/>
      <c r="E92" s="917"/>
      <c r="F92" s="1013"/>
      <c r="G92" s="1020" t="n">
        <v>41218</v>
      </c>
      <c r="H92" s="1010"/>
    </row>
    <row r="93" customFormat="false" ht="13.5" hidden="false" customHeight="false" outlineLevel="0" collapsed="false">
      <c r="A93" s="1021"/>
      <c r="B93" s="953" t="s">
        <v>435</v>
      </c>
      <c r="C93" s="953"/>
      <c r="D93" s="953"/>
      <c r="E93" s="953"/>
      <c r="F93" s="1022"/>
      <c r="G93" s="1023" t="n">
        <v>0</v>
      </c>
      <c r="H93" s="1024"/>
    </row>
    <row r="94" customFormat="false" ht="13.5" hidden="false" customHeight="false" outlineLevel="0" collapsed="false">
      <c r="A94" s="1005" t="s">
        <v>26</v>
      </c>
      <c r="B94" s="944" t="s">
        <v>436</v>
      </c>
      <c r="C94" s="944"/>
      <c r="D94" s="944"/>
      <c r="E94" s="944"/>
      <c r="F94" s="946"/>
      <c r="G94" s="1025" t="n">
        <f aca="false">SUM(G95+G97)</f>
        <v>29779</v>
      </c>
      <c r="H94" s="1007"/>
    </row>
    <row r="95" customFormat="false" ht="12.75" hidden="false" customHeight="false" outlineLevel="0" collapsed="false">
      <c r="A95" s="1026" t="s">
        <v>12</v>
      </c>
      <c r="B95" s="1027" t="s">
        <v>140</v>
      </c>
      <c r="C95" s="1027"/>
      <c r="D95" s="1027"/>
      <c r="E95" s="1027"/>
      <c r="F95" s="1028"/>
      <c r="G95" s="1029" t="n">
        <v>0</v>
      </c>
      <c r="H95" s="1030"/>
    </row>
    <row r="96" customFormat="false" ht="12.75" hidden="false" customHeight="false" outlineLevel="0" collapsed="false">
      <c r="A96" s="900"/>
      <c r="B96" s="903" t="s">
        <v>437</v>
      </c>
      <c r="C96" s="903"/>
      <c r="D96" s="903"/>
      <c r="E96" s="903"/>
      <c r="F96" s="963"/>
      <c r="G96" s="1020" t="n">
        <v>0</v>
      </c>
      <c r="H96" s="1030"/>
    </row>
    <row r="97" customFormat="false" ht="12.75" hidden="false" customHeight="false" outlineLevel="0" collapsed="false">
      <c r="A97" s="900" t="s">
        <v>15</v>
      </c>
      <c r="B97" s="903" t="s">
        <v>141</v>
      </c>
      <c r="C97" s="1031"/>
      <c r="D97" s="1031"/>
      <c r="E97" s="1031"/>
      <c r="F97" s="1032"/>
      <c r="G97" s="1033" t="n">
        <v>29779</v>
      </c>
      <c r="H97" s="1034"/>
    </row>
    <row r="98" customFormat="false" ht="13.5" hidden="false" customHeight="false" outlineLevel="0" collapsed="false">
      <c r="A98" s="900" t="s">
        <v>18</v>
      </c>
      <c r="B98" s="903" t="s">
        <v>142</v>
      </c>
      <c r="C98" s="903"/>
      <c r="D98" s="903"/>
      <c r="E98" s="1031"/>
      <c r="F98" s="1032"/>
      <c r="G98" s="1033" t="n">
        <v>0</v>
      </c>
      <c r="H98" s="1034"/>
    </row>
    <row r="99" customFormat="false" ht="13.5" hidden="false" customHeight="false" outlineLevel="0" collapsed="false">
      <c r="A99" s="1005"/>
      <c r="B99" s="944" t="s">
        <v>438</v>
      </c>
      <c r="C99" s="944"/>
      <c r="D99" s="944"/>
      <c r="E99" s="944"/>
      <c r="F99" s="946"/>
      <c r="G99" s="1006" t="n">
        <f aca="false">SUM(G77+G94)</f>
        <v>240095</v>
      </c>
      <c r="H99" s="1007"/>
    </row>
    <row r="100" customFormat="false" ht="13.5" hidden="false" customHeight="false" outlineLevel="0" collapsed="false">
      <c r="A100" s="1005" t="s">
        <v>39</v>
      </c>
      <c r="B100" s="944" t="s">
        <v>439</v>
      </c>
      <c r="C100" s="944"/>
      <c r="D100" s="944"/>
      <c r="E100" s="944"/>
      <c r="F100" s="946"/>
      <c r="G100" s="1025" t="n">
        <f aca="false">SUM(G101+G104)</f>
        <v>4569</v>
      </c>
      <c r="H100" s="1007"/>
    </row>
    <row r="101" customFormat="false" ht="12.75" hidden="false" customHeight="false" outlineLevel="0" collapsed="false">
      <c r="A101" s="1026" t="s">
        <v>12</v>
      </c>
      <c r="B101" s="1027" t="s">
        <v>440</v>
      </c>
      <c r="C101" s="1027"/>
      <c r="D101" s="1027"/>
      <c r="E101" s="1035"/>
      <c r="F101" s="1036"/>
      <c r="G101" s="1029" t="n">
        <v>0</v>
      </c>
      <c r="H101" s="1034"/>
    </row>
    <row r="102" customFormat="false" ht="12.75" hidden="false" customHeight="false" outlineLevel="0" collapsed="false">
      <c r="A102" s="900"/>
      <c r="B102" s="917" t="s">
        <v>441</v>
      </c>
      <c r="C102" s="917"/>
      <c r="D102" s="917"/>
      <c r="E102" s="923"/>
      <c r="F102" s="1037"/>
      <c r="G102" s="1020" t="n">
        <v>0</v>
      </c>
      <c r="H102" s="1038"/>
    </row>
    <row r="103" customFormat="false" ht="12.75" hidden="false" customHeight="false" outlineLevel="0" collapsed="false">
      <c r="A103" s="1026"/>
      <c r="B103" s="965" t="s">
        <v>442</v>
      </c>
      <c r="C103" s="965"/>
      <c r="D103" s="965"/>
      <c r="E103" s="987"/>
      <c r="F103" s="1039"/>
      <c r="G103" s="1019" t="n">
        <v>0</v>
      </c>
      <c r="H103" s="1040"/>
    </row>
    <row r="104" customFormat="false" ht="13.5" hidden="false" customHeight="false" outlineLevel="0" collapsed="false">
      <c r="A104" s="1041" t="s">
        <v>15</v>
      </c>
      <c r="B104" s="1042" t="s">
        <v>443</v>
      </c>
      <c r="C104" s="1043"/>
      <c r="D104" s="1043"/>
      <c r="E104" s="1044"/>
      <c r="F104" s="1045"/>
      <c r="G104" s="1046" t="n">
        <v>4569</v>
      </c>
      <c r="H104" s="1047"/>
    </row>
    <row r="105" customFormat="false" ht="14.25" hidden="false" customHeight="false" outlineLevel="0" collapsed="false">
      <c r="A105" s="1048" t="s">
        <v>444</v>
      </c>
      <c r="B105" s="1048"/>
      <c r="C105" s="1048"/>
      <c r="D105" s="1048"/>
      <c r="E105" s="1048"/>
      <c r="F105" s="984"/>
      <c r="G105" s="1049" t="n">
        <f aca="false">SUM(G99+G100)</f>
        <v>244664</v>
      </c>
      <c r="H105" s="985"/>
    </row>
    <row r="106" customFormat="false" ht="14.25" hidden="false" customHeight="false" outlineLevel="0" collapsed="false">
      <c r="A106" s="1050" t="s">
        <v>445</v>
      </c>
      <c r="B106" s="1050"/>
      <c r="C106" s="1050"/>
      <c r="D106" s="1050"/>
      <c r="E106" s="1050"/>
      <c r="F106" s="1051"/>
      <c r="G106" s="1052" t="n">
        <v>35.8</v>
      </c>
      <c r="H106" s="1053"/>
    </row>
    <row r="107" customFormat="false" ht="13.5" hidden="false" customHeight="false" outlineLevel="0" collapsed="false"/>
  </sheetData>
  <mergeCells count="46">
    <mergeCell ref="F1:H1"/>
    <mergeCell ref="A3:H3"/>
    <mergeCell ref="A4:H4"/>
    <mergeCell ref="A5:H5"/>
    <mergeCell ref="G7:H7"/>
    <mergeCell ref="A8:A9"/>
    <mergeCell ref="B8:E9"/>
    <mergeCell ref="F8:F9"/>
    <mergeCell ref="G8:G9"/>
    <mergeCell ref="H8:H9"/>
    <mergeCell ref="B10:E10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2:E22"/>
    <mergeCell ref="B23:E23"/>
    <mergeCell ref="B24:E24"/>
    <mergeCell ref="B25:E25"/>
    <mergeCell ref="B26:E26"/>
    <mergeCell ref="B28:E28"/>
    <mergeCell ref="B41:E41"/>
    <mergeCell ref="B42:E42"/>
    <mergeCell ref="B45:E45"/>
    <mergeCell ref="B46:E46"/>
    <mergeCell ref="B48:E48"/>
    <mergeCell ref="B49:E49"/>
    <mergeCell ref="B52:E52"/>
    <mergeCell ref="B53:E53"/>
    <mergeCell ref="B54:E54"/>
    <mergeCell ref="B55:E55"/>
    <mergeCell ref="A60:E60"/>
    <mergeCell ref="B74:E74"/>
    <mergeCell ref="A75:E75"/>
    <mergeCell ref="B76:E76"/>
    <mergeCell ref="B78:E78"/>
    <mergeCell ref="B80:E80"/>
    <mergeCell ref="B81:E81"/>
    <mergeCell ref="B82:E82"/>
    <mergeCell ref="A105:E105"/>
    <mergeCell ref="A106:E106"/>
  </mergeCells>
  <printOptions headings="false" gridLines="false" gridLinesSet="true" horizontalCentered="false" verticalCentered="false"/>
  <pageMargins left="0.479861111111111" right="0.379861111111111" top="0.25" bottom="0.17986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5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12" activeCellId="0" sqref="A412"/>
    </sheetView>
  </sheetViews>
  <sheetFormatPr defaultRowHeight="12.75"/>
  <cols>
    <col collapsed="false" hidden="false" max="1" min="1" style="0" width="3.14285714285714"/>
    <col collapsed="false" hidden="false" max="2" min="2" style="0" width="3.41836734693878"/>
    <col collapsed="false" hidden="false" max="3" min="3" style="0" width="6.00510204081633"/>
    <col collapsed="false" hidden="false" max="4" min="4" style="0" width="10"/>
    <col collapsed="false" hidden="false" max="5" min="5" style="0" width="17.2857142857143"/>
    <col collapsed="false" hidden="false" max="17" min="6" style="0" width="7"/>
    <col collapsed="false" hidden="false" max="1025" min="18" style="0" width="8.72959183673469"/>
  </cols>
  <sheetData>
    <row r="1" customFormat="false" ht="12.75" hidden="false" customHeight="false" outlineLevel="0" collapsed="false">
      <c r="A1" s="1054"/>
      <c r="B1" s="1055" t="s">
        <v>446</v>
      </c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</row>
    <row r="2" customFormat="false" ht="12.75" hidden="false" customHeight="false" outlineLevel="0" collapsed="false">
      <c r="A2" s="1056" t="s">
        <v>274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6"/>
      <c r="O2" s="1056"/>
      <c r="P2" s="1056"/>
      <c r="Q2" s="1056"/>
    </row>
    <row r="3" customFormat="false" ht="10.5" hidden="false" customHeight="true" outlineLevel="0" collapsed="false">
      <c r="A3" s="1057" t="s">
        <v>447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</row>
    <row r="4" customFormat="false" ht="13.5" hidden="false" customHeight="false" outlineLevel="0" collapsed="false">
      <c r="A4" s="1054"/>
      <c r="B4" s="1054"/>
      <c r="C4" s="1054"/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8"/>
      <c r="O4" s="1059" t="s">
        <v>149</v>
      </c>
      <c r="P4" s="1058"/>
      <c r="Q4" s="1060"/>
    </row>
    <row r="5" customFormat="false" ht="13.5" hidden="false" customHeight="true" outlineLevel="0" collapsed="false">
      <c r="A5" s="1061" t="s">
        <v>4</v>
      </c>
      <c r="B5" s="1062" t="s">
        <v>448</v>
      </c>
      <c r="C5" s="1062"/>
      <c r="D5" s="1062"/>
      <c r="E5" s="1062"/>
      <c r="F5" s="1063" t="s">
        <v>144</v>
      </c>
      <c r="G5" s="1063"/>
      <c r="H5" s="1063"/>
      <c r="I5" s="1063"/>
      <c r="J5" s="1064" t="s">
        <v>151</v>
      </c>
      <c r="K5" s="1064"/>
      <c r="L5" s="1064"/>
      <c r="M5" s="1064"/>
      <c r="N5" s="1064"/>
      <c r="O5" s="1064"/>
      <c r="P5" s="1064"/>
      <c r="Q5" s="1064"/>
    </row>
    <row r="6" customFormat="false" ht="12.75" hidden="false" customHeight="false" outlineLevel="0" collapsed="false">
      <c r="A6" s="1061"/>
      <c r="B6" s="1062"/>
      <c r="C6" s="1062"/>
      <c r="D6" s="1062"/>
      <c r="E6" s="1062"/>
      <c r="F6" s="1063"/>
      <c r="G6" s="1063"/>
      <c r="H6" s="1063"/>
      <c r="I6" s="1063"/>
      <c r="J6" s="1065" t="s">
        <v>449</v>
      </c>
      <c r="K6" s="1065"/>
      <c r="L6" s="1065"/>
      <c r="M6" s="1065"/>
      <c r="N6" s="1066" t="s">
        <v>450</v>
      </c>
      <c r="O6" s="1066"/>
      <c r="P6" s="1066"/>
      <c r="Q6" s="1066"/>
    </row>
    <row r="7" customFormat="false" ht="9" hidden="false" customHeight="true" outlineLevel="0" collapsed="false">
      <c r="A7" s="1061"/>
      <c r="B7" s="1062"/>
      <c r="C7" s="1062"/>
      <c r="D7" s="1062"/>
      <c r="E7" s="1062"/>
      <c r="F7" s="1067" t="s">
        <v>153</v>
      </c>
      <c r="G7" s="1068"/>
      <c r="H7" s="1069"/>
      <c r="I7" s="1070"/>
      <c r="J7" s="1067" t="s">
        <v>153</v>
      </c>
      <c r="K7" s="1068"/>
      <c r="L7" s="1069"/>
      <c r="M7" s="1070"/>
      <c r="N7" s="1067" t="s">
        <v>153</v>
      </c>
      <c r="O7" s="1068"/>
      <c r="P7" s="1069"/>
      <c r="Q7" s="1070"/>
    </row>
    <row r="8" customFormat="false" ht="9" hidden="false" customHeight="true" outlineLevel="0" collapsed="false">
      <c r="A8" s="1061"/>
      <c r="B8" s="1062"/>
      <c r="C8" s="1062"/>
      <c r="D8" s="1062"/>
      <c r="E8" s="1062"/>
      <c r="F8" s="1067"/>
      <c r="G8" s="1068"/>
      <c r="H8" s="1069"/>
      <c r="I8" s="1070"/>
      <c r="J8" s="1067"/>
      <c r="K8" s="1068"/>
      <c r="L8" s="1069"/>
      <c r="M8" s="1070"/>
      <c r="N8" s="1067"/>
      <c r="O8" s="1068"/>
      <c r="P8" s="1069"/>
      <c r="Q8" s="1070"/>
    </row>
    <row r="9" customFormat="false" ht="11.25" hidden="false" customHeight="true" outlineLevel="0" collapsed="false">
      <c r="A9" s="1061"/>
      <c r="B9" s="1071"/>
      <c r="C9" s="1071"/>
      <c r="D9" s="1071"/>
      <c r="E9" s="1071"/>
      <c r="F9" s="1072" t="s">
        <v>12</v>
      </c>
      <c r="G9" s="1073" t="s">
        <v>15</v>
      </c>
      <c r="H9" s="1071" t="s">
        <v>18</v>
      </c>
      <c r="I9" s="1074" t="s">
        <v>21</v>
      </c>
      <c r="J9" s="1072" t="s">
        <v>24</v>
      </c>
      <c r="K9" s="1073" t="s">
        <v>451</v>
      </c>
      <c r="L9" s="1071" t="s">
        <v>452</v>
      </c>
      <c r="M9" s="1074" t="s">
        <v>155</v>
      </c>
      <c r="N9" s="1075" t="s">
        <v>453</v>
      </c>
      <c r="O9" s="1073" t="s">
        <v>454</v>
      </c>
      <c r="P9" s="1071" t="s">
        <v>455</v>
      </c>
      <c r="Q9" s="1074" t="n">
        <v>12</v>
      </c>
    </row>
    <row r="10" customFormat="false" ht="12.75" hidden="false" customHeight="false" outlineLevel="0" collapsed="false">
      <c r="A10" s="273" t="s">
        <v>156</v>
      </c>
      <c r="B10" s="273"/>
      <c r="C10" s="273"/>
      <c r="D10" s="273"/>
      <c r="E10" s="273"/>
      <c r="F10" s="1076" t="n">
        <f aca="false">SUM(F60+F62)</f>
        <v>214048</v>
      </c>
      <c r="G10" s="1077"/>
      <c r="H10" s="1078"/>
      <c r="I10" s="1079"/>
      <c r="J10" s="1077" t="n">
        <f aca="false">SUM(J60+J62)</f>
        <v>71439</v>
      </c>
      <c r="K10" s="1077"/>
      <c r="L10" s="1078"/>
      <c r="M10" s="1079"/>
      <c r="N10" s="1076" t="n">
        <f aca="false">SUM(N60+N62)</f>
        <v>14612</v>
      </c>
      <c r="O10" s="1077"/>
      <c r="P10" s="1078"/>
      <c r="Q10" s="1079"/>
    </row>
    <row r="11" customFormat="false" ht="12.75" hidden="false" customHeight="true" outlineLevel="0" collapsed="false">
      <c r="A11" s="1080" t="s">
        <v>12</v>
      </c>
      <c r="B11" s="1081" t="s">
        <v>157</v>
      </c>
      <c r="C11" s="1081"/>
      <c r="D11" s="1081"/>
      <c r="E11" s="1081"/>
      <c r="F11" s="1082" t="n">
        <f aca="false">SUM(F60)</f>
        <v>162097</v>
      </c>
      <c r="G11" s="1083"/>
      <c r="H11" s="1084"/>
      <c r="I11" s="1085"/>
      <c r="J11" s="1083" t="n">
        <f aca="false">SUM(J12:J40)</f>
        <v>31970</v>
      </c>
      <c r="K11" s="1083"/>
      <c r="L11" s="1084"/>
      <c r="M11" s="1085"/>
      <c r="N11" s="1082" t="n">
        <f aca="false">SUM(N12:N40)</f>
        <v>5875</v>
      </c>
      <c r="O11" s="1083"/>
      <c r="P11" s="1084"/>
      <c r="Q11" s="1085"/>
    </row>
    <row r="12" customFormat="false" ht="12.75" hidden="false" customHeight="false" outlineLevel="0" collapsed="false">
      <c r="A12" s="1086"/>
      <c r="B12" s="1087" t="s">
        <v>158</v>
      </c>
      <c r="C12" s="1087"/>
      <c r="D12" s="1087"/>
      <c r="E12" s="1087"/>
      <c r="F12" s="1088" t="n">
        <f aca="false">SUM(F194+J285+N285+F376)</f>
        <v>64726</v>
      </c>
      <c r="G12" s="1089"/>
      <c r="H12" s="1090"/>
      <c r="I12" s="1091"/>
      <c r="J12" s="1089" t="n">
        <v>6970</v>
      </c>
      <c r="K12" s="1089"/>
      <c r="L12" s="1090"/>
      <c r="M12" s="1091"/>
      <c r="N12" s="1088" t="n">
        <v>1397</v>
      </c>
      <c r="O12" s="1092"/>
      <c r="P12" s="1093"/>
      <c r="Q12" s="1094"/>
    </row>
    <row r="13" customFormat="false" ht="12.75" hidden="false" customHeight="false" outlineLevel="0" collapsed="false">
      <c r="A13" s="1086"/>
      <c r="B13" s="1095" t="s">
        <v>456</v>
      </c>
      <c r="C13" s="1096"/>
      <c r="D13" s="1096"/>
      <c r="E13" s="1097"/>
      <c r="F13" s="1088" t="n">
        <f aca="false">SUM(F195+J286+N286+F377)</f>
        <v>90</v>
      </c>
      <c r="G13" s="1089"/>
      <c r="H13" s="1090"/>
      <c r="I13" s="1091"/>
      <c r="J13" s="1092"/>
      <c r="K13" s="1092"/>
      <c r="L13" s="1093"/>
      <c r="M13" s="1094"/>
      <c r="N13" s="1092"/>
      <c r="O13" s="1092"/>
      <c r="P13" s="1093"/>
      <c r="Q13" s="1094"/>
    </row>
    <row r="14" customFormat="false" ht="12.75" hidden="false" customHeight="true" outlineLevel="0" collapsed="false">
      <c r="A14" s="290"/>
      <c r="B14" s="291" t="s">
        <v>159</v>
      </c>
      <c r="C14" s="291"/>
      <c r="D14" s="291"/>
      <c r="E14" s="291"/>
      <c r="F14" s="1088" t="n">
        <f aca="false">SUM(F196+J287+N287+F378)</f>
        <v>32619</v>
      </c>
      <c r="G14" s="1089"/>
      <c r="H14" s="1098"/>
      <c r="I14" s="1091"/>
      <c r="J14" s="1099"/>
      <c r="K14" s="1099"/>
      <c r="L14" s="1098"/>
      <c r="M14" s="1100"/>
      <c r="N14" s="1099"/>
      <c r="O14" s="1099"/>
      <c r="P14" s="1098"/>
      <c r="Q14" s="1100"/>
    </row>
    <row r="15" customFormat="false" ht="12.75" hidden="false" customHeight="false" outlineLevel="0" collapsed="false">
      <c r="A15" s="1101"/>
      <c r="B15" s="1095" t="s">
        <v>161</v>
      </c>
      <c r="C15" s="1102"/>
      <c r="D15" s="1102"/>
      <c r="E15" s="1103"/>
      <c r="F15" s="1088" t="n">
        <f aca="false">SUM(F197+J288+N288+F379)</f>
        <v>4569</v>
      </c>
      <c r="G15" s="1089"/>
      <c r="H15" s="1098"/>
      <c r="I15" s="1091"/>
      <c r="J15" s="1099"/>
      <c r="K15" s="1099"/>
      <c r="L15" s="1098"/>
      <c r="M15" s="1100"/>
      <c r="N15" s="1099"/>
      <c r="O15" s="1099"/>
      <c r="P15" s="1098"/>
      <c r="Q15" s="1100"/>
    </row>
    <row r="16" customFormat="false" ht="12.75" hidden="false" customHeight="false" outlineLevel="0" collapsed="false">
      <c r="A16" s="1101"/>
      <c r="B16" s="1095" t="s">
        <v>162</v>
      </c>
      <c r="C16" s="1102"/>
      <c r="D16" s="1102"/>
      <c r="E16" s="1103"/>
      <c r="F16" s="1088" t="n">
        <f aca="false">SUM(F198+J289+N289+F380)</f>
        <v>3460</v>
      </c>
      <c r="G16" s="1089"/>
      <c r="H16" s="1098"/>
      <c r="I16" s="1091"/>
      <c r="J16" s="1099" t="n">
        <v>1931</v>
      </c>
      <c r="K16" s="1099"/>
      <c r="L16" s="1098"/>
      <c r="M16" s="1100"/>
      <c r="N16" s="1099" t="n">
        <v>425</v>
      </c>
      <c r="O16" s="1099"/>
      <c r="P16" s="1098"/>
      <c r="Q16" s="1100"/>
    </row>
    <row r="17" customFormat="false" ht="12.75" hidden="false" customHeight="false" outlineLevel="0" collapsed="false">
      <c r="A17" s="290"/>
      <c r="B17" s="286" t="s">
        <v>163</v>
      </c>
      <c r="C17" s="286"/>
      <c r="D17" s="286"/>
      <c r="E17" s="286"/>
      <c r="F17" s="1088" t="n">
        <f aca="false">SUM(F199+J290+N290+F381)</f>
        <v>0</v>
      </c>
      <c r="G17" s="1089"/>
      <c r="H17" s="1098"/>
      <c r="I17" s="1091"/>
      <c r="J17" s="1099"/>
      <c r="K17" s="1099"/>
      <c r="L17" s="1098"/>
      <c r="M17" s="1100"/>
      <c r="N17" s="1099"/>
      <c r="O17" s="1099"/>
      <c r="P17" s="1098"/>
      <c r="Q17" s="1100"/>
    </row>
    <row r="18" customFormat="false" ht="12.75" hidden="false" customHeight="false" outlineLevel="0" collapsed="false">
      <c r="A18" s="1101"/>
      <c r="B18" s="1095" t="s">
        <v>164</v>
      </c>
      <c r="C18" s="1104"/>
      <c r="D18" s="1104"/>
      <c r="E18" s="1105"/>
      <c r="F18" s="1088" t="n">
        <f aca="false">SUM(F200+J291+N291+F382)</f>
        <v>0</v>
      </c>
      <c r="G18" s="1089"/>
      <c r="H18" s="1098"/>
      <c r="I18" s="1091"/>
      <c r="J18" s="1099"/>
      <c r="K18" s="1099"/>
      <c r="L18" s="1098"/>
      <c r="M18" s="1100"/>
      <c r="N18" s="1099"/>
      <c r="O18" s="1099"/>
      <c r="P18" s="1098"/>
      <c r="Q18" s="1100"/>
    </row>
    <row r="19" customFormat="false" ht="12.75" hidden="false" customHeight="false" outlineLevel="0" collapsed="false">
      <c r="A19" s="290"/>
      <c r="B19" s="291" t="s">
        <v>165</v>
      </c>
      <c r="C19" s="294"/>
      <c r="D19" s="294"/>
      <c r="E19" s="294"/>
      <c r="F19" s="1088" t="n">
        <f aca="false">SUM(F201+J292+N292+F383)</f>
        <v>16443</v>
      </c>
      <c r="G19" s="1089"/>
      <c r="H19" s="1098"/>
      <c r="I19" s="1091"/>
      <c r="J19" s="1099" t="n">
        <v>12536</v>
      </c>
      <c r="K19" s="1099"/>
      <c r="L19" s="1098"/>
      <c r="M19" s="1100"/>
      <c r="N19" s="1099" t="n">
        <v>1504</v>
      </c>
      <c r="O19" s="1099"/>
      <c r="P19" s="1098"/>
      <c r="Q19" s="1100"/>
    </row>
    <row r="20" customFormat="false" ht="12.75" hidden="false" customHeight="false" outlineLevel="0" collapsed="false">
      <c r="A20" s="1101"/>
      <c r="B20" s="1095" t="s">
        <v>457</v>
      </c>
      <c r="C20" s="1104"/>
      <c r="D20" s="1104"/>
      <c r="E20" s="1105"/>
      <c r="F20" s="1088" t="n">
        <f aca="false">SUM(F202+J293+N293+F384)</f>
        <v>0</v>
      </c>
      <c r="G20" s="1089"/>
      <c r="H20" s="1098"/>
      <c r="I20" s="1091"/>
      <c r="J20" s="1099"/>
      <c r="K20" s="1099"/>
      <c r="L20" s="1098"/>
      <c r="M20" s="1100"/>
      <c r="N20" s="1099"/>
      <c r="O20" s="1099"/>
      <c r="P20" s="1098"/>
      <c r="Q20" s="1100"/>
    </row>
    <row r="21" customFormat="false" ht="12.75" hidden="false" customHeight="false" outlineLevel="0" collapsed="false">
      <c r="A21" s="290"/>
      <c r="B21" s="291" t="s">
        <v>458</v>
      </c>
      <c r="C21" s="294"/>
      <c r="D21" s="294"/>
      <c r="E21" s="294"/>
      <c r="F21" s="1088" t="n">
        <f aca="false">SUM(F203+J294+N294+F385)</f>
        <v>0</v>
      </c>
      <c r="G21" s="1089"/>
      <c r="H21" s="1098"/>
      <c r="I21" s="1091"/>
      <c r="J21" s="1099"/>
      <c r="K21" s="1099"/>
      <c r="L21" s="1098"/>
      <c r="M21" s="1100"/>
      <c r="N21" s="1099"/>
      <c r="O21" s="1099"/>
      <c r="P21" s="1098"/>
      <c r="Q21" s="1100"/>
    </row>
    <row r="22" customFormat="false" ht="12.75" hidden="false" customHeight="false" outlineLevel="0" collapsed="false">
      <c r="A22" s="1101"/>
      <c r="B22" s="1095" t="s">
        <v>459</v>
      </c>
      <c r="C22" s="1104"/>
      <c r="D22" s="1104"/>
      <c r="E22" s="1105"/>
      <c r="F22" s="1088" t="n">
        <f aca="false">SUM(F204+J295+N295+F386)</f>
        <v>4064</v>
      </c>
      <c r="G22" s="1089"/>
      <c r="H22" s="1098"/>
      <c r="I22" s="1091"/>
      <c r="J22" s="1099"/>
      <c r="K22" s="1099"/>
      <c r="L22" s="1098"/>
      <c r="M22" s="1100"/>
      <c r="N22" s="1099"/>
      <c r="O22" s="1099"/>
      <c r="P22" s="1098"/>
      <c r="Q22" s="1100"/>
    </row>
    <row r="23" customFormat="false" ht="12.75" hidden="false" customHeight="false" outlineLevel="0" collapsed="false">
      <c r="A23" s="1101"/>
      <c r="B23" s="1087" t="s">
        <v>166</v>
      </c>
      <c r="C23" s="1087"/>
      <c r="D23" s="1087"/>
      <c r="E23" s="1087"/>
      <c r="F23" s="1088" t="n">
        <f aca="false">SUM(F205+J296+N296+F387)</f>
        <v>445</v>
      </c>
      <c r="G23" s="1089"/>
      <c r="H23" s="1098"/>
      <c r="I23" s="1091"/>
      <c r="J23" s="1099"/>
      <c r="K23" s="1099"/>
      <c r="L23" s="1098"/>
      <c r="M23" s="1100"/>
      <c r="N23" s="1099"/>
      <c r="O23" s="1099"/>
      <c r="P23" s="1098"/>
      <c r="Q23" s="1100"/>
    </row>
    <row r="24" customFormat="false" ht="12.75" hidden="false" customHeight="false" outlineLevel="0" collapsed="false">
      <c r="A24" s="1101"/>
      <c r="B24" s="1095" t="s">
        <v>460</v>
      </c>
      <c r="C24" s="1102"/>
      <c r="D24" s="1102"/>
      <c r="E24" s="1103"/>
      <c r="F24" s="1088" t="n">
        <f aca="false">SUM(F206+J297+N297+F388)</f>
        <v>229</v>
      </c>
      <c r="G24" s="1089"/>
      <c r="H24" s="1098"/>
      <c r="I24" s="1091"/>
      <c r="J24" s="1099"/>
      <c r="K24" s="1099"/>
      <c r="L24" s="1098"/>
      <c r="M24" s="1100"/>
      <c r="N24" s="1099"/>
      <c r="O24" s="1099"/>
      <c r="P24" s="1098"/>
      <c r="Q24" s="1100"/>
    </row>
    <row r="25" customFormat="false" ht="12.75" hidden="false" customHeight="false" outlineLevel="0" collapsed="false">
      <c r="A25" s="1101"/>
      <c r="B25" s="1095" t="s">
        <v>461</v>
      </c>
      <c r="C25" s="1102"/>
      <c r="D25" s="1102"/>
      <c r="E25" s="1103"/>
      <c r="F25" s="1088" t="n">
        <f aca="false">SUM(F207+J298+N298+F389)</f>
        <v>3969</v>
      </c>
      <c r="G25" s="1089"/>
      <c r="H25" s="1098"/>
      <c r="I25" s="1091"/>
      <c r="J25" s="1099"/>
      <c r="K25" s="1099"/>
      <c r="L25" s="1098"/>
      <c r="M25" s="1100"/>
      <c r="N25" s="1099"/>
      <c r="O25" s="1099"/>
      <c r="P25" s="1098"/>
      <c r="Q25" s="1100"/>
    </row>
    <row r="26" customFormat="false" ht="12.75" hidden="false" customHeight="false" outlineLevel="0" collapsed="false">
      <c r="A26" s="290"/>
      <c r="B26" s="291" t="s">
        <v>462</v>
      </c>
      <c r="C26" s="293"/>
      <c r="D26" s="293"/>
      <c r="E26" s="293"/>
      <c r="F26" s="1088" t="n">
        <f aca="false">SUM(F208+J299+N299+F390)</f>
        <v>1803</v>
      </c>
      <c r="G26" s="1089"/>
      <c r="H26" s="1098"/>
      <c r="I26" s="1091"/>
      <c r="J26" s="1099"/>
      <c r="K26" s="1099"/>
      <c r="L26" s="1098"/>
      <c r="M26" s="1100"/>
      <c r="N26" s="1099"/>
      <c r="O26" s="1099"/>
      <c r="P26" s="1098"/>
      <c r="Q26" s="1100"/>
    </row>
    <row r="27" customFormat="false" ht="12.75" hidden="false" customHeight="false" outlineLevel="0" collapsed="false">
      <c r="A27" s="1106"/>
      <c r="B27" s="1095" t="s">
        <v>463</v>
      </c>
      <c r="C27" s="1102"/>
      <c r="D27" s="1102"/>
      <c r="E27" s="1103"/>
      <c r="F27" s="1088" t="n">
        <f aca="false">SUM(F209+J300+N300+F391)</f>
        <v>455</v>
      </c>
      <c r="G27" s="1089"/>
      <c r="H27" s="1098"/>
      <c r="I27" s="1091"/>
      <c r="J27" s="1099"/>
      <c r="K27" s="1099"/>
      <c r="L27" s="1098"/>
      <c r="M27" s="1100"/>
      <c r="N27" s="1099"/>
      <c r="O27" s="1099"/>
      <c r="P27" s="1098"/>
      <c r="Q27" s="1100"/>
    </row>
    <row r="28" customFormat="false" ht="12.75" hidden="false" customHeight="false" outlineLevel="0" collapsed="false">
      <c r="A28" s="290"/>
      <c r="B28" s="291" t="s">
        <v>464</v>
      </c>
      <c r="C28" s="293"/>
      <c r="D28" s="293"/>
      <c r="E28" s="293"/>
      <c r="F28" s="1088" t="n">
        <f aca="false">SUM(F210+J301+N301+F392)</f>
        <v>1444</v>
      </c>
      <c r="G28" s="1089"/>
      <c r="H28" s="1098"/>
      <c r="I28" s="1091"/>
      <c r="J28" s="1099"/>
      <c r="K28" s="1099"/>
      <c r="L28" s="1098"/>
      <c r="M28" s="1100"/>
      <c r="N28" s="1099"/>
      <c r="O28" s="1099"/>
      <c r="P28" s="1098"/>
      <c r="Q28" s="1100"/>
    </row>
    <row r="29" customFormat="false" ht="12.75" hidden="false" customHeight="false" outlineLevel="0" collapsed="false">
      <c r="A29" s="1101"/>
      <c r="B29" s="1095" t="s">
        <v>465</v>
      </c>
      <c r="C29" s="1102"/>
      <c r="D29" s="1102"/>
      <c r="E29" s="1103"/>
      <c r="F29" s="1088" t="n">
        <f aca="false">SUM(F211+J302+N302+F393)</f>
        <v>0</v>
      </c>
      <c r="G29" s="1089"/>
      <c r="H29" s="1098"/>
      <c r="I29" s="1091"/>
      <c r="J29" s="1099"/>
      <c r="K29" s="1099"/>
      <c r="L29" s="1098"/>
      <c r="M29" s="1100"/>
      <c r="N29" s="1099"/>
      <c r="O29" s="1099"/>
      <c r="P29" s="1098"/>
      <c r="Q29" s="1100"/>
    </row>
    <row r="30" customFormat="false" ht="12.75" hidden="false" customHeight="false" outlineLevel="0" collapsed="false">
      <c r="A30" s="290"/>
      <c r="B30" s="291" t="s">
        <v>167</v>
      </c>
      <c r="C30" s="293"/>
      <c r="D30" s="293"/>
      <c r="E30" s="293"/>
      <c r="F30" s="1088" t="n">
        <f aca="false">SUM(F212+J303+N303+F394)</f>
        <v>2562</v>
      </c>
      <c r="G30" s="1089"/>
      <c r="H30" s="1098"/>
      <c r="I30" s="1091"/>
      <c r="J30" s="1099" t="n">
        <v>1440</v>
      </c>
      <c r="K30" s="1099"/>
      <c r="L30" s="1098"/>
      <c r="M30" s="1100"/>
      <c r="N30" s="1099" t="n">
        <v>285</v>
      </c>
      <c r="O30" s="1099"/>
      <c r="P30" s="1098"/>
      <c r="Q30" s="1100"/>
    </row>
    <row r="31" customFormat="false" ht="12.75" hidden="false" customHeight="false" outlineLevel="0" collapsed="false">
      <c r="A31" s="1101"/>
      <c r="B31" s="1095" t="s">
        <v>466</v>
      </c>
      <c r="C31" s="1102"/>
      <c r="D31" s="1102"/>
      <c r="E31" s="1103"/>
      <c r="F31" s="1088" t="n">
        <f aca="false">SUM(F213+J304+N304+F395)</f>
        <v>136</v>
      </c>
      <c r="G31" s="1089"/>
      <c r="H31" s="1098"/>
      <c r="I31" s="1091"/>
      <c r="J31" s="1099"/>
      <c r="K31" s="1099"/>
      <c r="L31" s="1098"/>
      <c r="M31" s="1100"/>
      <c r="N31" s="1099"/>
      <c r="O31" s="1099"/>
      <c r="P31" s="1098"/>
      <c r="Q31" s="1100"/>
    </row>
    <row r="32" customFormat="false" ht="12.75" hidden="false" customHeight="false" outlineLevel="0" collapsed="false">
      <c r="A32" s="1101"/>
      <c r="B32" s="1095" t="s">
        <v>168</v>
      </c>
      <c r="C32" s="1102"/>
      <c r="D32" s="1102"/>
      <c r="E32" s="1103"/>
      <c r="F32" s="1088" t="n">
        <f aca="false">SUM(F214+J305+N305+F396)</f>
        <v>5216</v>
      </c>
      <c r="G32" s="1089"/>
      <c r="H32" s="1098"/>
      <c r="I32" s="1091"/>
      <c r="J32" s="1099" t="n">
        <v>2553</v>
      </c>
      <c r="K32" s="1099"/>
      <c r="L32" s="1098"/>
      <c r="M32" s="1100"/>
      <c r="N32" s="1099" t="n">
        <v>834</v>
      </c>
      <c r="O32" s="1099"/>
      <c r="P32" s="1098"/>
      <c r="Q32" s="1100"/>
    </row>
    <row r="33" customFormat="false" ht="12.75" hidden="false" customHeight="false" outlineLevel="0" collapsed="false">
      <c r="A33" s="1101"/>
      <c r="B33" s="1095" t="s">
        <v>467</v>
      </c>
      <c r="C33" s="1102"/>
      <c r="D33" s="1102"/>
      <c r="E33" s="1103"/>
      <c r="F33" s="1088" t="n">
        <f aca="false">SUM(F215+J306+N306+F397)</f>
        <v>125</v>
      </c>
      <c r="G33" s="1089"/>
      <c r="H33" s="1098"/>
      <c r="I33" s="1091"/>
      <c r="J33" s="1099"/>
      <c r="K33" s="1099"/>
      <c r="L33" s="1098"/>
      <c r="M33" s="1100"/>
      <c r="N33" s="1099"/>
      <c r="O33" s="1099"/>
      <c r="P33" s="1098"/>
      <c r="Q33" s="1100"/>
    </row>
    <row r="34" customFormat="false" ht="12.75" hidden="false" customHeight="false" outlineLevel="0" collapsed="false">
      <c r="A34" s="1101"/>
      <c r="B34" s="1095" t="s">
        <v>468</v>
      </c>
      <c r="C34" s="1102"/>
      <c r="D34" s="1102"/>
      <c r="E34" s="1103"/>
      <c r="F34" s="1088" t="n">
        <f aca="false">SUM(F216+J307+N307+F398)</f>
        <v>0</v>
      </c>
      <c r="G34" s="1089"/>
      <c r="H34" s="1098"/>
      <c r="I34" s="1091"/>
      <c r="J34" s="1099"/>
      <c r="K34" s="1099"/>
      <c r="L34" s="1098"/>
      <c r="M34" s="1100"/>
      <c r="N34" s="1099"/>
      <c r="O34" s="1099"/>
      <c r="P34" s="1098"/>
      <c r="Q34" s="1100"/>
    </row>
    <row r="35" customFormat="false" ht="12.75" hidden="false" customHeight="false" outlineLevel="0" collapsed="false">
      <c r="A35" s="1101"/>
      <c r="B35" s="1095" t="s">
        <v>169</v>
      </c>
      <c r="C35" s="1102"/>
      <c r="D35" s="1102"/>
      <c r="E35" s="1103"/>
      <c r="F35" s="1088" t="n">
        <f aca="false">SUM(F217+J308+N308+F399)</f>
        <v>4467</v>
      </c>
      <c r="G35" s="1089"/>
      <c r="H35" s="1098"/>
      <c r="I35" s="1091"/>
      <c r="J35" s="1099" t="n">
        <v>1995</v>
      </c>
      <c r="K35" s="1099"/>
      <c r="L35" s="1098"/>
      <c r="M35" s="1100"/>
      <c r="N35" s="1099" t="n">
        <v>439</v>
      </c>
      <c r="O35" s="1099"/>
      <c r="P35" s="1098"/>
      <c r="Q35" s="1100"/>
    </row>
    <row r="36" customFormat="false" ht="12.75" hidden="false" customHeight="false" outlineLevel="0" collapsed="false">
      <c r="A36" s="290"/>
      <c r="B36" s="291" t="s">
        <v>170</v>
      </c>
      <c r="C36" s="293"/>
      <c r="D36" s="293"/>
      <c r="E36" s="293"/>
      <c r="F36" s="1088" t="n">
        <f aca="false">SUM(F218+J309+N309+F400)</f>
        <v>2761</v>
      </c>
      <c r="G36" s="1089"/>
      <c r="H36" s="1098"/>
      <c r="I36" s="1091"/>
      <c r="J36" s="1099" t="n">
        <v>2033</v>
      </c>
      <c r="K36" s="1099"/>
      <c r="L36" s="1098"/>
      <c r="M36" s="1100"/>
      <c r="N36" s="1099" t="n">
        <v>447</v>
      </c>
      <c r="O36" s="1099"/>
      <c r="P36" s="1098"/>
      <c r="Q36" s="1100"/>
    </row>
    <row r="37" customFormat="false" ht="12.75" hidden="false" customHeight="false" outlineLevel="0" collapsed="false">
      <c r="A37" s="1101"/>
      <c r="B37" s="1095" t="s">
        <v>469</v>
      </c>
      <c r="C37" s="1102"/>
      <c r="D37" s="1102"/>
      <c r="E37" s="1103"/>
      <c r="F37" s="1088" t="n">
        <f aca="false">SUM(F219+J310+N310+F401)</f>
        <v>3318</v>
      </c>
      <c r="G37" s="1089"/>
      <c r="H37" s="1098"/>
      <c r="I37" s="1091"/>
      <c r="J37" s="1099" t="n">
        <v>2512</v>
      </c>
      <c r="K37" s="1099"/>
      <c r="L37" s="1098"/>
      <c r="M37" s="1100"/>
      <c r="N37" s="1099" t="n">
        <v>544</v>
      </c>
      <c r="O37" s="1099"/>
      <c r="P37" s="1098"/>
      <c r="Q37" s="1100"/>
    </row>
    <row r="38" customFormat="false" ht="12.75" hidden="false" customHeight="false" outlineLevel="0" collapsed="false">
      <c r="A38" s="1101"/>
      <c r="B38" s="1095" t="s">
        <v>470</v>
      </c>
      <c r="C38" s="1102"/>
      <c r="D38" s="1102"/>
      <c r="E38" s="1103"/>
      <c r="F38" s="1088" t="n">
        <f aca="false">SUM(F220+J311+N311+F402)</f>
        <v>0</v>
      </c>
      <c r="G38" s="1089"/>
      <c r="H38" s="1098"/>
      <c r="I38" s="1091"/>
      <c r="J38" s="1099"/>
      <c r="K38" s="1099"/>
      <c r="L38" s="1098"/>
      <c r="M38" s="1100"/>
      <c r="N38" s="1099"/>
      <c r="O38" s="1099"/>
      <c r="P38" s="1098"/>
      <c r="Q38" s="1100"/>
    </row>
    <row r="39" customFormat="false" ht="12.75" hidden="false" customHeight="false" outlineLevel="0" collapsed="false">
      <c r="A39" s="290"/>
      <c r="B39" s="291" t="s">
        <v>471</v>
      </c>
      <c r="C39" s="293"/>
      <c r="D39" s="293"/>
      <c r="E39" s="293"/>
      <c r="F39" s="1088" t="n">
        <f aca="false">SUM(F221+J312+N312+F403)</f>
        <v>0</v>
      </c>
      <c r="G39" s="1089"/>
      <c r="H39" s="1098"/>
      <c r="I39" s="1091"/>
      <c r="J39" s="1099"/>
      <c r="K39" s="1099"/>
      <c r="L39" s="1098"/>
      <c r="M39" s="1100"/>
      <c r="N39" s="1099"/>
      <c r="O39" s="1099"/>
      <c r="P39" s="1098"/>
      <c r="Q39" s="1100"/>
    </row>
    <row r="40" customFormat="false" ht="12.75" hidden="false" customHeight="false" outlineLevel="0" collapsed="false">
      <c r="A40" s="1101"/>
      <c r="B40" s="1095" t="s">
        <v>472</v>
      </c>
      <c r="C40" s="1102"/>
      <c r="D40" s="1102"/>
      <c r="E40" s="1103"/>
      <c r="F40" s="1088" t="n">
        <f aca="false">SUM(F222+J313+N313+F404)</f>
        <v>5520</v>
      </c>
      <c r="G40" s="1089"/>
      <c r="H40" s="1098"/>
      <c r="I40" s="1091"/>
      <c r="J40" s="1099"/>
      <c r="K40" s="1099"/>
      <c r="L40" s="1098"/>
      <c r="M40" s="1100"/>
      <c r="N40" s="1099"/>
      <c r="O40" s="1099"/>
      <c r="P40" s="1098"/>
      <c r="Q40" s="1100"/>
    </row>
    <row r="41" customFormat="false" ht="12.75" hidden="false" customHeight="false" outlineLevel="0" collapsed="false">
      <c r="A41" s="290"/>
      <c r="B41" s="291" t="s">
        <v>473</v>
      </c>
      <c r="C41" s="293"/>
      <c r="D41" s="293"/>
      <c r="E41" s="293"/>
      <c r="F41" s="1088" t="n">
        <f aca="false">SUM(F223+J314++N314)</f>
        <v>893</v>
      </c>
      <c r="G41" s="1107"/>
      <c r="H41" s="1108"/>
      <c r="I41" s="1109"/>
      <c r="J41" s="1110"/>
      <c r="K41" s="1110"/>
      <c r="L41" s="1108"/>
      <c r="M41" s="1111"/>
      <c r="N41" s="1110"/>
      <c r="O41" s="1110"/>
      <c r="P41" s="1108"/>
      <c r="Q41" s="1111"/>
    </row>
    <row r="42" customFormat="false" ht="12.75" hidden="false" customHeight="false" outlineLevel="0" collapsed="false">
      <c r="A42" s="1101"/>
      <c r="B42" s="1095" t="s">
        <v>474</v>
      </c>
      <c r="C42" s="1102"/>
      <c r="D42" s="1102"/>
      <c r="E42" s="1102"/>
      <c r="F42" s="1088" t="n">
        <f aca="false">SUM(F224+J315++N315)</f>
        <v>2783</v>
      </c>
      <c r="G42" s="1089"/>
      <c r="H42" s="1098"/>
      <c r="I42" s="1091"/>
      <c r="J42" s="1099"/>
      <c r="K42" s="1099"/>
      <c r="L42" s="1098"/>
      <c r="M42" s="1100"/>
      <c r="N42" s="1099"/>
      <c r="O42" s="1099"/>
      <c r="P42" s="1098"/>
      <c r="Q42" s="1100"/>
    </row>
    <row r="43" customFormat="false" ht="13.5" hidden="false" customHeight="false" outlineLevel="0" collapsed="false">
      <c r="A43" s="290"/>
      <c r="B43" s="291"/>
      <c r="C43" s="293"/>
      <c r="D43" s="293"/>
      <c r="E43" s="293"/>
      <c r="F43" s="1112"/>
      <c r="G43" s="1107"/>
      <c r="H43" s="1108"/>
      <c r="I43" s="1109"/>
      <c r="J43" s="1110"/>
      <c r="K43" s="1110"/>
      <c r="L43" s="1108"/>
      <c r="M43" s="1111"/>
      <c r="N43" s="1110"/>
      <c r="O43" s="1110"/>
      <c r="P43" s="1108"/>
      <c r="Q43" s="1111"/>
    </row>
    <row r="44" customFormat="false" ht="14.25" hidden="false" customHeight="false" outlineLevel="0" collapsed="false">
      <c r="A44" s="1113"/>
      <c r="B44" s="1114" t="s">
        <v>475</v>
      </c>
      <c r="C44" s="1114"/>
      <c r="D44" s="1114"/>
      <c r="E44" s="1114"/>
      <c r="F44" s="1115" t="n">
        <f aca="false">SUM(F12:F43)</f>
        <v>162097</v>
      </c>
      <c r="G44" s="1116"/>
      <c r="H44" s="1117"/>
      <c r="I44" s="1118"/>
      <c r="J44" s="1116" t="n">
        <f aca="false">SUM(J12:J40)</f>
        <v>31970</v>
      </c>
      <c r="K44" s="1116"/>
      <c r="L44" s="1117"/>
      <c r="M44" s="1118"/>
      <c r="N44" s="1116" t="n">
        <f aca="false">SUM(N12:N40)</f>
        <v>5875</v>
      </c>
      <c r="O44" s="1116"/>
      <c r="P44" s="1117"/>
      <c r="Q44" s="1118"/>
    </row>
    <row r="45" customFormat="false" ht="13.5" hidden="false" customHeight="false" outlineLevel="0" collapsed="false">
      <c r="A45" s="1119"/>
      <c r="B45" s="1120"/>
      <c r="C45" s="1121"/>
      <c r="D45" s="1121"/>
      <c r="E45" s="1121"/>
      <c r="F45" s="1122"/>
      <c r="G45" s="1122"/>
      <c r="H45" s="1122"/>
      <c r="I45" s="1123"/>
      <c r="J45" s="1122"/>
      <c r="K45" s="1122"/>
      <c r="L45" s="1122"/>
      <c r="M45" s="1123"/>
      <c r="N45" s="1122"/>
      <c r="O45" s="1122"/>
      <c r="P45" s="1122"/>
      <c r="Q45" s="1123"/>
    </row>
    <row r="46" customFormat="false" ht="12.75" hidden="false" customHeight="false" outlineLevel="0" collapsed="false">
      <c r="A46" s="1119"/>
      <c r="B46" s="1120"/>
      <c r="C46" s="1121"/>
      <c r="D46" s="1121"/>
      <c r="E46" s="1121"/>
      <c r="F46" s="1122"/>
      <c r="G46" s="1122"/>
      <c r="H46" s="1122"/>
      <c r="I46" s="1123"/>
      <c r="J46" s="1122"/>
      <c r="K46" s="1122"/>
      <c r="L46" s="1122"/>
      <c r="M46" s="1123"/>
      <c r="N46" s="1122"/>
      <c r="O46" s="1122"/>
      <c r="P46" s="1122"/>
      <c r="Q46" s="1123"/>
    </row>
    <row r="47" customFormat="false" ht="12.75" hidden="false" customHeight="false" outlineLevel="0" collapsed="false">
      <c r="A47" s="1054"/>
      <c r="B47" s="1055" t="s">
        <v>476</v>
      </c>
      <c r="C47" s="1055"/>
      <c r="D47" s="1055"/>
      <c r="E47" s="1055"/>
      <c r="F47" s="1055"/>
      <c r="G47" s="1055"/>
      <c r="H47" s="1055"/>
      <c r="I47" s="1055"/>
      <c r="J47" s="1055"/>
      <c r="K47" s="1055"/>
      <c r="L47" s="1055"/>
      <c r="M47" s="1055"/>
      <c r="N47" s="1055"/>
      <c r="O47" s="1055"/>
      <c r="P47" s="1055"/>
      <c r="Q47" s="1055"/>
    </row>
    <row r="48" customFormat="false" ht="12.75" hidden="false" customHeight="false" outlineLevel="0" collapsed="false">
      <c r="A48" s="1056" t="s">
        <v>274</v>
      </c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</row>
    <row r="49" customFormat="false" ht="12.75" hidden="false" customHeight="true" outlineLevel="0" collapsed="false">
      <c r="A49" s="1057" t="s">
        <v>447</v>
      </c>
      <c r="B49" s="1057"/>
      <c r="C49" s="1057"/>
      <c r="D49" s="1057"/>
      <c r="E49" s="1057"/>
      <c r="F49" s="1057"/>
      <c r="G49" s="1057"/>
      <c r="H49" s="1057"/>
      <c r="I49" s="1057"/>
      <c r="J49" s="1057"/>
      <c r="K49" s="1057"/>
      <c r="L49" s="1057"/>
      <c r="M49" s="1057"/>
      <c r="N49" s="1057"/>
      <c r="O49" s="1057"/>
      <c r="P49" s="1057"/>
      <c r="Q49" s="1057"/>
    </row>
    <row r="50" customFormat="false" ht="12.75" hidden="false" customHeight="false" outlineLevel="0" collapsed="false">
      <c r="A50" s="1124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</row>
    <row r="51" customFormat="false" ht="13.5" hidden="false" customHeight="false" outlineLevel="0" collapsed="false">
      <c r="A51" s="1125" t="s">
        <v>149</v>
      </c>
      <c r="B51" s="1125"/>
      <c r="C51" s="1125"/>
      <c r="D51" s="1125"/>
      <c r="E51" s="1125"/>
      <c r="F51" s="1125"/>
      <c r="G51" s="1125"/>
      <c r="H51" s="1125"/>
      <c r="I51" s="1125"/>
      <c r="J51" s="1125"/>
      <c r="K51" s="1125"/>
      <c r="L51" s="1125"/>
      <c r="M51" s="1125"/>
      <c r="N51" s="1125"/>
      <c r="O51" s="1125"/>
      <c r="P51" s="1125"/>
      <c r="Q51" s="1125"/>
    </row>
    <row r="52" customFormat="false" ht="13.5" hidden="false" customHeight="true" outlineLevel="0" collapsed="false">
      <c r="A52" s="1061" t="s">
        <v>4</v>
      </c>
      <c r="B52" s="1062" t="s">
        <v>448</v>
      </c>
      <c r="C52" s="1062"/>
      <c r="D52" s="1062"/>
      <c r="E52" s="1062"/>
      <c r="F52" s="1063" t="s">
        <v>144</v>
      </c>
      <c r="G52" s="1063"/>
      <c r="H52" s="1063"/>
      <c r="I52" s="1063"/>
      <c r="J52" s="1064" t="s">
        <v>151</v>
      </c>
      <c r="K52" s="1064"/>
      <c r="L52" s="1064"/>
      <c r="M52" s="1064"/>
      <c r="N52" s="1064"/>
      <c r="O52" s="1064"/>
      <c r="P52" s="1064"/>
      <c r="Q52" s="1064"/>
    </row>
    <row r="53" customFormat="false" ht="12.75" hidden="false" customHeight="false" outlineLevel="0" collapsed="false">
      <c r="A53" s="1061"/>
      <c r="B53" s="1062"/>
      <c r="C53" s="1062"/>
      <c r="D53" s="1062"/>
      <c r="E53" s="1062"/>
      <c r="F53" s="1063"/>
      <c r="G53" s="1063"/>
      <c r="H53" s="1063"/>
      <c r="I53" s="1063"/>
      <c r="J53" s="1065" t="s">
        <v>449</v>
      </c>
      <c r="K53" s="1065"/>
      <c r="L53" s="1065"/>
      <c r="M53" s="1065"/>
      <c r="N53" s="1066" t="s">
        <v>450</v>
      </c>
      <c r="O53" s="1066"/>
      <c r="P53" s="1066"/>
      <c r="Q53" s="1066"/>
    </row>
    <row r="54" customFormat="false" ht="12.75" hidden="false" customHeight="true" outlineLevel="0" collapsed="false">
      <c r="A54" s="1061"/>
      <c r="B54" s="1062"/>
      <c r="C54" s="1062"/>
      <c r="D54" s="1062"/>
      <c r="E54" s="1062"/>
      <c r="F54" s="1067" t="s">
        <v>153</v>
      </c>
      <c r="G54" s="1068"/>
      <c r="H54" s="1069"/>
      <c r="I54" s="1070"/>
      <c r="J54" s="1067" t="s">
        <v>153</v>
      </c>
      <c r="K54" s="1068"/>
      <c r="L54" s="1069"/>
      <c r="M54" s="1070"/>
      <c r="N54" s="1067" t="s">
        <v>153</v>
      </c>
      <c r="O54" s="1068"/>
      <c r="P54" s="1069"/>
      <c r="Q54" s="1070"/>
    </row>
    <row r="55" customFormat="false" ht="12.75" hidden="false" customHeight="false" outlineLevel="0" collapsed="false">
      <c r="A55" s="1061"/>
      <c r="B55" s="1062"/>
      <c r="C55" s="1062"/>
      <c r="D55" s="1062"/>
      <c r="E55" s="1062"/>
      <c r="F55" s="1067"/>
      <c r="G55" s="1068"/>
      <c r="H55" s="1069"/>
      <c r="I55" s="1070"/>
      <c r="J55" s="1067"/>
      <c r="K55" s="1068"/>
      <c r="L55" s="1069"/>
      <c r="M55" s="1070"/>
      <c r="N55" s="1067"/>
      <c r="O55" s="1068"/>
      <c r="P55" s="1069"/>
      <c r="Q55" s="1070"/>
    </row>
    <row r="56" customFormat="false" ht="12.75" hidden="false" customHeight="false" outlineLevel="0" collapsed="false">
      <c r="A56" s="1061"/>
      <c r="B56" s="1071"/>
      <c r="C56" s="1071"/>
      <c r="D56" s="1071"/>
      <c r="E56" s="1071"/>
      <c r="F56" s="1072" t="s">
        <v>12</v>
      </c>
      <c r="G56" s="1073" t="s">
        <v>15</v>
      </c>
      <c r="H56" s="1071" t="s">
        <v>18</v>
      </c>
      <c r="I56" s="1074" t="s">
        <v>21</v>
      </c>
      <c r="J56" s="1072" t="s">
        <v>24</v>
      </c>
      <c r="K56" s="1073" t="s">
        <v>451</v>
      </c>
      <c r="L56" s="1071" t="s">
        <v>452</v>
      </c>
      <c r="M56" s="1071" t="s">
        <v>155</v>
      </c>
      <c r="N56" s="1072" t="s">
        <v>453</v>
      </c>
      <c r="O56" s="1073" t="s">
        <v>454</v>
      </c>
      <c r="P56" s="1071" t="s">
        <v>455</v>
      </c>
      <c r="Q56" s="1074" t="s">
        <v>477</v>
      </c>
    </row>
    <row r="57" customFormat="false" ht="12.75" hidden="false" customHeight="false" outlineLevel="0" collapsed="false">
      <c r="A57" s="1126"/>
      <c r="B57" s="1127" t="s">
        <v>478</v>
      </c>
      <c r="C57" s="1128"/>
      <c r="D57" s="1129"/>
      <c r="E57" s="1129"/>
      <c r="F57" s="1130" t="n">
        <f aca="false">SUM(F44)</f>
        <v>162097</v>
      </c>
      <c r="G57" s="1131" t="n">
        <f aca="false">SUM(G44)</f>
        <v>0</v>
      </c>
      <c r="H57" s="1132"/>
      <c r="I57" s="1133"/>
      <c r="J57" s="1131" t="n">
        <f aca="false">SUM(J44)</f>
        <v>31970</v>
      </c>
      <c r="K57" s="1131" t="n">
        <f aca="false">SUM(K44)</f>
        <v>0</v>
      </c>
      <c r="L57" s="1132"/>
      <c r="M57" s="1134"/>
      <c r="N57" s="1135" t="n">
        <f aca="false">SUM(N44)</f>
        <v>5875</v>
      </c>
      <c r="O57" s="1136" t="n">
        <f aca="false">SUM(O44)</f>
        <v>0</v>
      </c>
      <c r="P57" s="1137"/>
      <c r="Q57" s="1138"/>
    </row>
    <row r="58" customFormat="false" ht="12.75" hidden="false" customHeight="false" outlineLevel="0" collapsed="false">
      <c r="A58" s="1126"/>
      <c r="B58" s="1095" t="s">
        <v>172</v>
      </c>
      <c r="C58" s="1102"/>
      <c r="D58" s="1102"/>
      <c r="E58" s="1103"/>
      <c r="F58" s="1139" t="n">
        <f aca="false">SUM(F240+J331+N331+F422)</f>
        <v>0</v>
      </c>
      <c r="G58" s="1140"/>
      <c r="H58" s="1141"/>
      <c r="I58" s="1142"/>
      <c r="J58" s="1143"/>
      <c r="K58" s="1143"/>
      <c r="L58" s="1144"/>
      <c r="M58" s="1145"/>
      <c r="N58" s="1146"/>
      <c r="O58" s="1147"/>
      <c r="P58" s="1148"/>
      <c r="Q58" s="1149"/>
    </row>
    <row r="59" customFormat="false" ht="12.75" hidden="false" customHeight="false" outlineLevel="0" collapsed="false">
      <c r="A59" s="1150"/>
      <c r="B59" s="291" t="s">
        <v>173</v>
      </c>
      <c r="C59" s="293"/>
      <c r="D59" s="293"/>
      <c r="E59" s="293"/>
      <c r="F59" s="1139" t="n">
        <f aca="false">SUM(F241+J332+N332+F423)</f>
        <v>0</v>
      </c>
      <c r="G59" s="1140"/>
      <c r="H59" s="1151"/>
      <c r="I59" s="1142"/>
      <c r="J59" s="1152"/>
      <c r="K59" s="1152"/>
      <c r="L59" s="1153"/>
      <c r="M59" s="1154"/>
      <c r="N59" s="1088"/>
      <c r="O59" s="1089"/>
      <c r="P59" s="1090"/>
      <c r="Q59" s="1091"/>
    </row>
    <row r="60" customFormat="false" ht="12.75" hidden="false" customHeight="false" outlineLevel="0" collapsed="false">
      <c r="A60" s="1150"/>
      <c r="B60" s="1155" t="s">
        <v>479</v>
      </c>
      <c r="C60" s="1156"/>
      <c r="D60" s="1156"/>
      <c r="E60" s="1157"/>
      <c r="F60" s="1158" t="n">
        <f aca="false">SUM(F57:F59)</f>
        <v>162097</v>
      </c>
      <c r="G60" s="1131"/>
      <c r="H60" s="1159"/>
      <c r="I60" s="1133"/>
      <c r="J60" s="1160" t="n">
        <f aca="false">SUM(J57:J59)</f>
        <v>31970</v>
      </c>
      <c r="K60" s="1160"/>
      <c r="L60" s="1161"/>
      <c r="M60" s="1162"/>
      <c r="N60" s="1082" t="n">
        <f aca="false">SUM(N57:N59)</f>
        <v>5875</v>
      </c>
      <c r="O60" s="1083"/>
      <c r="P60" s="1084"/>
      <c r="Q60" s="1085"/>
    </row>
    <row r="61" customFormat="false" ht="12.75" hidden="false" customHeight="false" outlineLevel="0" collapsed="false">
      <c r="A61" s="1150"/>
      <c r="B61" s="1163"/>
      <c r="C61" s="1164"/>
      <c r="D61" s="1165"/>
      <c r="E61" s="1165"/>
      <c r="F61" s="1139"/>
      <c r="G61" s="1140"/>
      <c r="H61" s="1151"/>
      <c r="I61" s="1142"/>
      <c r="J61" s="1166"/>
      <c r="K61" s="1166"/>
      <c r="L61" s="1151"/>
      <c r="M61" s="1167"/>
      <c r="N61" s="1168"/>
      <c r="O61" s="1169"/>
      <c r="P61" s="1170"/>
      <c r="Q61" s="1171"/>
    </row>
    <row r="62" customFormat="false" ht="12.75" hidden="false" customHeight="false" outlineLevel="0" collapsed="false">
      <c r="A62" s="1172" t="s">
        <v>12</v>
      </c>
      <c r="B62" s="1163" t="n">
        <v>1</v>
      </c>
      <c r="C62" s="1173" t="s">
        <v>480</v>
      </c>
      <c r="D62" s="1173"/>
      <c r="E62" s="1173"/>
      <c r="F62" s="1139" t="n">
        <f aca="false">SUM(F63:F65)</f>
        <v>51951</v>
      </c>
      <c r="G62" s="1140"/>
      <c r="H62" s="1161"/>
      <c r="I62" s="1142"/>
      <c r="J62" s="1160" t="n">
        <f aca="false">SUM(J63:J65)</f>
        <v>39469</v>
      </c>
      <c r="K62" s="1160"/>
      <c r="L62" s="1161"/>
      <c r="M62" s="1162"/>
      <c r="N62" s="1082" t="n">
        <f aca="false">SUM(N63:N65)</f>
        <v>8737</v>
      </c>
      <c r="O62" s="1083"/>
      <c r="P62" s="1084"/>
      <c r="Q62" s="1085"/>
    </row>
    <row r="63" customFormat="false" ht="12.75" hidden="false" customHeight="false" outlineLevel="0" collapsed="false">
      <c r="A63" s="1150"/>
      <c r="B63" s="1163" t="s">
        <v>12</v>
      </c>
      <c r="C63" s="1164" t="s">
        <v>311</v>
      </c>
      <c r="D63" s="1164" t="s">
        <v>481</v>
      </c>
      <c r="E63" s="1164"/>
      <c r="F63" s="1174" t="n">
        <f aca="false">SUM(F245+J336+N336+F427)</f>
        <v>50863</v>
      </c>
      <c r="G63" s="1140"/>
      <c r="H63" s="1153"/>
      <c r="I63" s="1142"/>
      <c r="J63" s="1152" t="n">
        <v>38524</v>
      </c>
      <c r="K63" s="1152"/>
      <c r="L63" s="1153"/>
      <c r="M63" s="1154"/>
      <c r="N63" s="1088" t="n">
        <v>8594</v>
      </c>
      <c r="O63" s="1089"/>
      <c r="P63" s="1090"/>
      <c r="Q63" s="1091"/>
    </row>
    <row r="64" customFormat="false" ht="12.75" hidden="false" customHeight="false" outlineLevel="0" collapsed="false">
      <c r="A64" s="1150"/>
      <c r="B64" s="1163" t="s">
        <v>15</v>
      </c>
      <c r="C64" s="1164" t="s">
        <v>331</v>
      </c>
      <c r="D64" s="1164" t="s">
        <v>482</v>
      </c>
      <c r="E64" s="1164"/>
      <c r="F64" s="1174" t="n">
        <f aca="false">SUM(F246+J337+N337+F428)</f>
        <v>257</v>
      </c>
      <c r="G64" s="1140"/>
      <c r="H64" s="1153"/>
      <c r="I64" s="1142"/>
      <c r="J64" s="1152" t="n">
        <v>200</v>
      </c>
      <c r="K64" s="1152"/>
      <c r="L64" s="1153"/>
      <c r="M64" s="1154"/>
      <c r="N64" s="1088" t="n">
        <v>57</v>
      </c>
      <c r="O64" s="1089"/>
      <c r="P64" s="1090"/>
      <c r="Q64" s="1091"/>
    </row>
    <row r="65" customFormat="false" ht="12.75" hidden="false" customHeight="false" outlineLevel="0" collapsed="false">
      <c r="A65" s="1150"/>
      <c r="B65" s="1163" t="s">
        <v>18</v>
      </c>
      <c r="C65" s="1164" t="s">
        <v>319</v>
      </c>
      <c r="D65" s="1164" t="s">
        <v>483</v>
      </c>
      <c r="E65" s="1164"/>
      <c r="F65" s="1174" t="n">
        <f aca="false">SUM(J65+N65+F156+J156+N156+J247+N247+F338)</f>
        <v>831</v>
      </c>
      <c r="G65" s="1140"/>
      <c r="H65" s="1153"/>
      <c r="I65" s="1142"/>
      <c r="J65" s="1152" t="n">
        <v>745</v>
      </c>
      <c r="K65" s="1152"/>
      <c r="L65" s="1153"/>
      <c r="M65" s="1154"/>
      <c r="N65" s="1088" t="n">
        <v>86</v>
      </c>
      <c r="O65" s="1169"/>
      <c r="P65" s="1170"/>
      <c r="Q65" s="1171"/>
    </row>
    <row r="66" customFormat="false" ht="12.75" hidden="false" customHeight="false" outlineLevel="0" collapsed="false">
      <c r="A66" s="1175" t="n">
        <v>2</v>
      </c>
      <c r="B66" s="1176" t="s">
        <v>484</v>
      </c>
      <c r="C66" s="1177"/>
      <c r="D66" s="1177"/>
      <c r="E66" s="1177"/>
      <c r="F66" s="1178"/>
      <c r="G66" s="1179"/>
      <c r="H66" s="1159"/>
      <c r="I66" s="1180"/>
      <c r="J66" s="1181"/>
      <c r="K66" s="1181"/>
      <c r="L66" s="1159"/>
      <c r="M66" s="1182"/>
      <c r="N66" s="1076"/>
      <c r="O66" s="1077"/>
      <c r="P66" s="1183"/>
      <c r="Q66" s="1079"/>
    </row>
    <row r="67" customFormat="false" ht="12.75" hidden="false" customHeight="false" outlineLevel="0" collapsed="false">
      <c r="A67" s="1184"/>
      <c r="B67" s="1185"/>
      <c r="C67" s="1186" t="s">
        <v>485</v>
      </c>
      <c r="D67" s="1186" t="s">
        <v>486</v>
      </c>
      <c r="E67" s="1186"/>
      <c r="F67" s="1139" t="n">
        <f aca="false">SUM(F249+J340+N340+F431)</f>
        <v>24095</v>
      </c>
      <c r="G67" s="1140"/>
      <c r="H67" s="1187"/>
      <c r="I67" s="1142"/>
      <c r="J67" s="1099" t="n">
        <v>19663</v>
      </c>
      <c r="K67" s="1099"/>
      <c r="L67" s="1187"/>
      <c r="M67" s="1188"/>
      <c r="N67" s="1189" t="n">
        <f aca="false">SUM(N68:N71)</f>
        <v>4337</v>
      </c>
      <c r="O67" s="1099"/>
      <c r="P67" s="1098"/>
      <c r="Q67" s="1100"/>
    </row>
    <row r="68" customFormat="false" ht="12.75" hidden="false" customHeight="false" outlineLevel="0" collapsed="false">
      <c r="A68" s="1184"/>
      <c r="B68" s="1185"/>
      <c r="C68" s="1186" t="s">
        <v>487</v>
      </c>
      <c r="D68" s="1186" t="s">
        <v>488</v>
      </c>
      <c r="E68" s="1186"/>
      <c r="F68" s="1139" t="n">
        <f aca="false">SUM(F250+J341+N341+F432)</f>
        <v>100</v>
      </c>
      <c r="G68" s="1140"/>
      <c r="H68" s="1187"/>
      <c r="I68" s="1142"/>
      <c r="J68" s="1099"/>
      <c r="K68" s="1099"/>
      <c r="L68" s="1187"/>
      <c r="M68" s="1188"/>
      <c r="N68" s="1189"/>
      <c r="O68" s="1099"/>
      <c r="P68" s="1098"/>
      <c r="Q68" s="1100"/>
    </row>
    <row r="69" customFormat="false" ht="12.75" hidden="false" customHeight="false" outlineLevel="0" collapsed="false">
      <c r="A69" s="1184"/>
      <c r="B69" s="1185"/>
      <c r="C69" s="1186" t="s">
        <v>489</v>
      </c>
      <c r="D69" s="1186" t="s">
        <v>490</v>
      </c>
      <c r="E69" s="1186"/>
      <c r="F69" s="1139" t="n">
        <f aca="false">SUM(F251+J342+N342+F433)</f>
        <v>2724</v>
      </c>
      <c r="G69" s="1140"/>
      <c r="H69" s="1187"/>
      <c r="I69" s="1142"/>
      <c r="J69" s="1099"/>
      <c r="K69" s="1099"/>
      <c r="L69" s="1187"/>
      <c r="M69" s="1188"/>
      <c r="N69" s="1189"/>
      <c r="O69" s="1099"/>
      <c r="P69" s="1098"/>
      <c r="Q69" s="1100"/>
    </row>
    <row r="70" customFormat="false" ht="12.75" hidden="false" customHeight="false" outlineLevel="0" collapsed="false">
      <c r="A70" s="1184"/>
      <c r="B70" s="1185"/>
      <c r="C70" s="1186" t="s">
        <v>491</v>
      </c>
      <c r="D70" s="1186" t="s">
        <v>492</v>
      </c>
      <c r="E70" s="1186"/>
      <c r="F70" s="1139" t="n">
        <f aca="false">SUM(F252+J343+N343+F434)</f>
        <v>3697</v>
      </c>
      <c r="G70" s="1140"/>
      <c r="H70" s="1187"/>
      <c r="I70" s="1142"/>
      <c r="J70" s="1099"/>
      <c r="K70" s="1099"/>
      <c r="L70" s="1098"/>
      <c r="M70" s="1188"/>
      <c r="N70" s="1189"/>
      <c r="O70" s="1099"/>
      <c r="P70" s="1098"/>
      <c r="Q70" s="1100"/>
    </row>
    <row r="71" customFormat="false" ht="12.75" hidden="false" customHeight="false" outlineLevel="0" collapsed="false">
      <c r="A71" s="1190"/>
      <c r="B71" s="1191" t="s">
        <v>177</v>
      </c>
      <c r="C71" s="1192" t="s">
        <v>493</v>
      </c>
      <c r="D71" s="1192"/>
      <c r="E71" s="1192"/>
      <c r="F71" s="1158" t="n">
        <f aca="false">SUM(F67:F70)</f>
        <v>30616</v>
      </c>
      <c r="G71" s="1131"/>
      <c r="H71" s="1161"/>
      <c r="I71" s="1133"/>
      <c r="J71" s="1083" t="n">
        <f aca="false">SUM(J67:J70)</f>
        <v>19663</v>
      </c>
      <c r="K71" s="1083"/>
      <c r="L71" s="1193"/>
      <c r="M71" s="1194"/>
      <c r="N71" s="1082" t="n">
        <v>4337</v>
      </c>
      <c r="O71" s="1083"/>
      <c r="P71" s="1084"/>
      <c r="Q71" s="1085"/>
    </row>
    <row r="72" customFormat="false" ht="12.75" hidden="false" customHeight="false" outlineLevel="0" collapsed="false">
      <c r="A72" s="1184"/>
      <c r="B72" s="1185"/>
      <c r="C72" s="1195"/>
      <c r="D72" s="1195"/>
      <c r="E72" s="1195"/>
      <c r="F72" s="1196"/>
      <c r="G72" s="1197"/>
      <c r="H72" s="1187"/>
      <c r="I72" s="1198"/>
      <c r="J72" s="1199"/>
      <c r="K72" s="1199"/>
      <c r="L72" s="1200"/>
      <c r="M72" s="1200"/>
      <c r="N72" s="1189"/>
      <c r="O72" s="1099"/>
      <c r="P72" s="1098"/>
      <c r="Q72" s="1100"/>
    </row>
    <row r="73" customFormat="false" ht="12.75" hidden="false" customHeight="false" outlineLevel="0" collapsed="false">
      <c r="A73" s="1184"/>
      <c r="B73" s="1185"/>
      <c r="C73" s="1195"/>
      <c r="D73" s="1195"/>
      <c r="E73" s="1195"/>
      <c r="F73" s="1196"/>
      <c r="G73" s="1197"/>
      <c r="H73" s="1187"/>
      <c r="I73" s="1198"/>
      <c r="J73" s="1099"/>
      <c r="K73" s="1099"/>
      <c r="L73" s="1098"/>
      <c r="M73" s="1098"/>
      <c r="N73" s="1189"/>
      <c r="O73" s="1099"/>
      <c r="P73" s="1098"/>
      <c r="Q73" s="1100"/>
    </row>
    <row r="74" customFormat="false" ht="12.75" hidden="false" customHeight="false" outlineLevel="0" collapsed="false">
      <c r="A74" s="1184"/>
      <c r="B74" s="1185"/>
      <c r="C74" s="1195"/>
      <c r="D74" s="1195"/>
      <c r="E74" s="1195"/>
      <c r="F74" s="1196"/>
      <c r="G74" s="1197"/>
      <c r="H74" s="1187"/>
      <c r="I74" s="1198"/>
      <c r="J74" s="1099"/>
      <c r="K74" s="1099"/>
      <c r="L74" s="1098"/>
      <c r="M74" s="1098"/>
      <c r="N74" s="1189"/>
      <c r="O74" s="1099"/>
      <c r="P74" s="1098"/>
      <c r="Q74" s="1100"/>
    </row>
    <row r="75" customFormat="false" ht="12.75" hidden="false" customHeight="false" outlineLevel="0" collapsed="false">
      <c r="A75" s="1184"/>
      <c r="B75" s="1185"/>
      <c r="C75" s="1195"/>
      <c r="D75" s="1195"/>
      <c r="E75" s="1195"/>
      <c r="F75" s="1196"/>
      <c r="G75" s="1197"/>
      <c r="H75" s="1187"/>
      <c r="I75" s="1198"/>
      <c r="J75" s="1099"/>
      <c r="K75" s="1099"/>
      <c r="L75" s="1098"/>
      <c r="M75" s="1098"/>
      <c r="N75" s="1189"/>
      <c r="O75" s="1099"/>
      <c r="P75" s="1098"/>
      <c r="Q75" s="1100"/>
    </row>
    <row r="76" customFormat="false" ht="12.75" hidden="false" customHeight="false" outlineLevel="0" collapsed="false">
      <c r="A76" s="1184"/>
      <c r="B76" s="1185"/>
      <c r="C76" s="1195"/>
      <c r="D76" s="1195"/>
      <c r="E76" s="1195"/>
      <c r="F76" s="1196"/>
      <c r="G76" s="1197"/>
      <c r="H76" s="1187"/>
      <c r="I76" s="1198"/>
      <c r="J76" s="1099"/>
      <c r="K76" s="1099"/>
      <c r="L76" s="1098"/>
      <c r="M76" s="1098"/>
      <c r="N76" s="1189"/>
      <c r="O76" s="1099"/>
      <c r="P76" s="1098"/>
      <c r="Q76" s="1100"/>
    </row>
    <row r="77" customFormat="false" ht="12.75" hidden="false" customHeight="false" outlineLevel="0" collapsed="false">
      <c r="A77" s="1184"/>
      <c r="B77" s="1185"/>
      <c r="C77" s="1195"/>
      <c r="D77" s="1195"/>
      <c r="E77" s="1195"/>
      <c r="F77" s="1196"/>
      <c r="G77" s="1197"/>
      <c r="H77" s="1187"/>
      <c r="I77" s="1198"/>
      <c r="J77" s="1099"/>
      <c r="K77" s="1099"/>
      <c r="L77" s="1098"/>
      <c r="M77" s="1098"/>
      <c r="N77" s="1189"/>
      <c r="O77" s="1099"/>
      <c r="P77" s="1098"/>
      <c r="Q77" s="1100"/>
    </row>
    <row r="78" customFormat="false" ht="12.75" hidden="false" customHeight="false" outlineLevel="0" collapsed="false">
      <c r="A78" s="1184"/>
      <c r="B78" s="1185"/>
      <c r="C78" s="1195"/>
      <c r="D78" s="1195"/>
      <c r="E78" s="1195"/>
      <c r="F78" s="1196"/>
      <c r="G78" s="1197"/>
      <c r="H78" s="1187"/>
      <c r="I78" s="1198"/>
      <c r="J78" s="1099"/>
      <c r="K78" s="1099"/>
      <c r="L78" s="1098"/>
      <c r="M78" s="1098"/>
      <c r="N78" s="1189"/>
      <c r="O78" s="1099"/>
      <c r="P78" s="1098"/>
      <c r="Q78" s="1100"/>
    </row>
    <row r="79" customFormat="false" ht="12.75" hidden="false" customHeight="false" outlineLevel="0" collapsed="false">
      <c r="A79" s="1184"/>
      <c r="B79" s="1201"/>
      <c r="C79" s="1186"/>
      <c r="D79" s="1186"/>
      <c r="E79" s="1186"/>
      <c r="F79" s="1189"/>
      <c r="G79" s="1099"/>
      <c r="H79" s="1187"/>
      <c r="I79" s="1198"/>
      <c r="J79" s="1199"/>
      <c r="K79" s="1199"/>
      <c r="L79" s="1200"/>
      <c r="M79" s="1200"/>
      <c r="N79" s="1189"/>
      <c r="O79" s="1099"/>
      <c r="P79" s="1098"/>
      <c r="Q79" s="1100"/>
    </row>
    <row r="80" customFormat="false" ht="12.75" hidden="false" customHeight="false" outlineLevel="0" collapsed="false">
      <c r="A80" s="1184"/>
      <c r="B80" s="1201"/>
      <c r="C80" s="1186"/>
      <c r="D80" s="1186"/>
      <c r="E80" s="1186"/>
      <c r="F80" s="1189"/>
      <c r="G80" s="1099"/>
      <c r="H80" s="1187"/>
      <c r="I80" s="1198"/>
      <c r="J80" s="1199"/>
      <c r="K80" s="1199"/>
      <c r="L80" s="1200"/>
      <c r="M80" s="1200"/>
      <c r="N80" s="1189"/>
      <c r="O80" s="1099"/>
      <c r="P80" s="1098"/>
      <c r="Q80" s="1100"/>
    </row>
    <row r="81" customFormat="false" ht="12.75" hidden="false" customHeight="false" outlineLevel="0" collapsed="false">
      <c r="A81" s="1184"/>
      <c r="B81" s="1201"/>
      <c r="C81" s="1186"/>
      <c r="D81" s="1186"/>
      <c r="E81" s="1186"/>
      <c r="F81" s="1189"/>
      <c r="G81" s="1099"/>
      <c r="H81" s="1187"/>
      <c r="I81" s="1198"/>
      <c r="J81" s="1199"/>
      <c r="K81" s="1199"/>
      <c r="L81" s="1200"/>
      <c r="M81" s="1200"/>
      <c r="N81" s="1189"/>
      <c r="O81" s="1099"/>
      <c r="P81" s="1098"/>
      <c r="Q81" s="1100"/>
    </row>
    <row r="82" customFormat="false" ht="12.75" hidden="false" customHeight="false" outlineLevel="0" collapsed="false">
      <c r="A82" s="1184"/>
      <c r="B82" s="1201"/>
      <c r="C82" s="1186"/>
      <c r="D82" s="1186"/>
      <c r="E82" s="1186"/>
      <c r="F82" s="1189"/>
      <c r="G82" s="1099"/>
      <c r="H82" s="1187"/>
      <c r="I82" s="1198"/>
      <c r="J82" s="1199"/>
      <c r="K82" s="1199"/>
      <c r="L82" s="1200"/>
      <c r="M82" s="1200"/>
      <c r="N82" s="1189"/>
      <c r="O82" s="1099"/>
      <c r="P82" s="1098"/>
      <c r="Q82" s="1100"/>
    </row>
    <row r="83" customFormat="false" ht="12.75" hidden="false" customHeight="false" outlineLevel="0" collapsed="false">
      <c r="A83" s="1184"/>
      <c r="B83" s="1201"/>
      <c r="C83" s="1186"/>
      <c r="D83" s="1186"/>
      <c r="E83" s="1186"/>
      <c r="F83" s="1189"/>
      <c r="G83" s="1099"/>
      <c r="H83" s="1187"/>
      <c r="I83" s="1198"/>
      <c r="J83" s="1199"/>
      <c r="K83" s="1199"/>
      <c r="L83" s="1200"/>
      <c r="M83" s="1200"/>
      <c r="N83" s="1189"/>
      <c r="O83" s="1099"/>
      <c r="P83" s="1098"/>
      <c r="Q83" s="1100"/>
    </row>
    <row r="84" customFormat="false" ht="12.75" hidden="false" customHeight="false" outlineLevel="0" collapsed="false">
      <c r="A84" s="1184"/>
      <c r="B84" s="1201"/>
      <c r="C84" s="1186"/>
      <c r="D84" s="1186"/>
      <c r="E84" s="1186"/>
      <c r="F84" s="1189"/>
      <c r="G84" s="1099"/>
      <c r="H84" s="1187"/>
      <c r="I84" s="1198"/>
      <c r="J84" s="1199"/>
      <c r="K84" s="1199"/>
      <c r="L84" s="1200"/>
      <c r="M84" s="1200"/>
      <c r="N84" s="1189"/>
      <c r="O84" s="1099"/>
      <c r="P84" s="1098"/>
      <c r="Q84" s="1100"/>
    </row>
    <row r="85" customFormat="false" ht="12.75" hidden="false" customHeight="false" outlineLevel="0" collapsed="false">
      <c r="A85" s="1184"/>
      <c r="B85" s="1201"/>
      <c r="C85" s="1186"/>
      <c r="D85" s="1186"/>
      <c r="E85" s="1186"/>
      <c r="F85" s="1189"/>
      <c r="G85" s="1099"/>
      <c r="H85" s="1187"/>
      <c r="I85" s="1198"/>
      <c r="J85" s="1199"/>
      <c r="K85" s="1199"/>
      <c r="L85" s="1200"/>
      <c r="M85" s="1200"/>
      <c r="N85" s="1189"/>
      <c r="O85" s="1099"/>
      <c r="P85" s="1098"/>
      <c r="Q85" s="1100"/>
    </row>
    <row r="86" customFormat="false" ht="12.75" hidden="false" customHeight="false" outlineLevel="0" collapsed="false">
      <c r="A86" s="1184"/>
      <c r="B86" s="1201"/>
      <c r="C86" s="1186"/>
      <c r="D86" s="1186"/>
      <c r="E86" s="1186"/>
      <c r="F86" s="1189"/>
      <c r="G86" s="1099"/>
      <c r="H86" s="1187"/>
      <c r="I86" s="1198"/>
      <c r="J86" s="1199"/>
      <c r="K86" s="1199"/>
      <c r="L86" s="1200"/>
      <c r="M86" s="1200"/>
      <c r="N86" s="1189"/>
      <c r="O86" s="1099"/>
      <c r="P86" s="1098"/>
      <c r="Q86" s="1100"/>
    </row>
    <row r="87" customFormat="false" ht="12.75" hidden="false" customHeight="false" outlineLevel="0" collapsed="false">
      <c r="A87" s="1184"/>
      <c r="B87" s="1201"/>
      <c r="C87" s="1186"/>
      <c r="D87" s="1186"/>
      <c r="E87" s="1186"/>
      <c r="F87" s="1189"/>
      <c r="G87" s="1099"/>
      <c r="H87" s="1187"/>
      <c r="I87" s="1198"/>
      <c r="J87" s="1199"/>
      <c r="K87" s="1199"/>
      <c r="L87" s="1200"/>
      <c r="M87" s="1200"/>
      <c r="N87" s="1189"/>
      <c r="O87" s="1099"/>
      <c r="P87" s="1098"/>
      <c r="Q87" s="1100"/>
    </row>
    <row r="88" customFormat="false" ht="12.75" hidden="false" customHeight="false" outlineLevel="0" collapsed="false">
      <c r="A88" s="1184"/>
      <c r="B88" s="1201"/>
      <c r="C88" s="1186"/>
      <c r="D88" s="1186"/>
      <c r="E88" s="1186"/>
      <c r="F88" s="1189"/>
      <c r="G88" s="1099"/>
      <c r="H88" s="1187"/>
      <c r="I88" s="1198"/>
      <c r="J88" s="1199"/>
      <c r="K88" s="1199"/>
      <c r="L88" s="1200"/>
      <c r="M88" s="1200"/>
      <c r="N88" s="1189"/>
      <c r="O88" s="1099"/>
      <c r="P88" s="1098"/>
      <c r="Q88" s="1100"/>
    </row>
    <row r="89" customFormat="false" ht="13.5" hidden="false" customHeight="false" outlineLevel="0" collapsed="false">
      <c r="A89" s="1202"/>
      <c r="B89" s="1203"/>
      <c r="C89" s="1204"/>
      <c r="D89" s="1204"/>
      <c r="E89" s="1204"/>
      <c r="F89" s="1205"/>
      <c r="G89" s="1206"/>
      <c r="H89" s="1207"/>
      <c r="I89" s="1208"/>
      <c r="J89" s="1209"/>
      <c r="K89" s="1209"/>
      <c r="L89" s="1210"/>
      <c r="M89" s="1210"/>
      <c r="N89" s="1205"/>
      <c r="O89" s="1206"/>
      <c r="P89" s="1211"/>
      <c r="Q89" s="1212"/>
    </row>
    <row r="90" customFormat="false" ht="14.25" hidden="false" customHeight="false" outlineLevel="0" collapsed="false">
      <c r="A90" s="1213" t="s">
        <v>494</v>
      </c>
      <c r="B90" s="1213"/>
      <c r="C90" s="1213"/>
      <c r="D90" s="1213"/>
      <c r="E90" s="1213"/>
      <c r="F90" s="1214" t="n">
        <f aca="false">SUM(F60+F62+F71)</f>
        <v>244664</v>
      </c>
      <c r="G90" s="1215"/>
      <c r="H90" s="1216"/>
      <c r="I90" s="1217"/>
      <c r="J90" s="1214" t="n">
        <f aca="false">SUM(J60+J62+J71)</f>
        <v>91102</v>
      </c>
      <c r="K90" s="1215"/>
      <c r="L90" s="1218"/>
      <c r="M90" s="1219"/>
      <c r="N90" s="1214" t="n">
        <f aca="false">SUM(N60+N62+N71)</f>
        <v>18949</v>
      </c>
      <c r="O90" s="1215"/>
      <c r="P90" s="1218"/>
      <c r="Q90" s="1220"/>
    </row>
    <row r="91" customFormat="false" ht="13.5" hidden="false" customHeight="false" outlineLevel="0" collapsed="false">
      <c r="A91" s="1054"/>
      <c r="B91" s="1054"/>
      <c r="C91" s="1054"/>
      <c r="D91" s="1054"/>
      <c r="E91" s="1054"/>
      <c r="F91" s="1054"/>
      <c r="G91" s="1054"/>
      <c r="H91" s="1054"/>
      <c r="I91" s="1054"/>
      <c r="J91" s="1054"/>
      <c r="K91" s="1054"/>
      <c r="L91" s="1054"/>
      <c r="M91" s="1054"/>
      <c r="N91" s="1054"/>
      <c r="O91" s="1054"/>
      <c r="P91" s="1054"/>
      <c r="Q91" s="1054"/>
    </row>
    <row r="92" customFormat="false" ht="12.75" hidden="false" customHeight="false" outlineLevel="0" collapsed="false">
      <c r="A92" s="1054"/>
      <c r="B92" s="1055" t="s">
        <v>495</v>
      </c>
      <c r="C92" s="1055"/>
      <c r="D92" s="1055"/>
      <c r="E92" s="1055"/>
      <c r="F92" s="1055"/>
      <c r="G92" s="1055"/>
      <c r="H92" s="1055"/>
      <c r="I92" s="1055"/>
      <c r="J92" s="1055"/>
      <c r="K92" s="1055"/>
      <c r="L92" s="1055"/>
      <c r="M92" s="1055"/>
      <c r="N92" s="1055"/>
      <c r="O92" s="1055"/>
      <c r="P92" s="1055"/>
      <c r="Q92" s="1055"/>
    </row>
    <row r="93" customFormat="false" ht="11.25" hidden="false" customHeight="true" outlineLevel="0" collapsed="false">
      <c r="A93" s="1056" t="s">
        <v>274</v>
      </c>
      <c r="B93" s="1056"/>
      <c r="C93" s="1056"/>
      <c r="D93" s="1056"/>
      <c r="E93" s="1056"/>
      <c r="F93" s="1056"/>
      <c r="G93" s="1056"/>
      <c r="H93" s="1056"/>
      <c r="I93" s="1056"/>
      <c r="J93" s="1056"/>
      <c r="K93" s="1056"/>
      <c r="L93" s="1056"/>
      <c r="M93" s="1056"/>
      <c r="N93" s="1056"/>
      <c r="O93" s="1056"/>
      <c r="P93" s="1056"/>
      <c r="Q93" s="1056"/>
    </row>
    <row r="94" customFormat="false" ht="12.75" hidden="false" customHeight="true" outlineLevel="0" collapsed="false">
      <c r="A94" s="1057" t="s">
        <v>447</v>
      </c>
      <c r="B94" s="1057"/>
      <c r="C94" s="1057"/>
      <c r="D94" s="1057"/>
      <c r="E94" s="1057"/>
      <c r="F94" s="1057"/>
      <c r="G94" s="1057"/>
      <c r="H94" s="1057"/>
      <c r="I94" s="1057"/>
      <c r="J94" s="1057"/>
      <c r="K94" s="1057"/>
      <c r="L94" s="1057"/>
      <c r="M94" s="1057"/>
      <c r="N94" s="1057"/>
      <c r="O94" s="1057"/>
      <c r="P94" s="1057"/>
      <c r="Q94" s="1057"/>
    </row>
    <row r="95" customFormat="false" ht="13.5" hidden="false" customHeight="false" outlineLevel="0" collapsed="false">
      <c r="A95" s="1054"/>
      <c r="B95" s="1054"/>
      <c r="C95" s="1054"/>
      <c r="D95" s="1054"/>
      <c r="E95" s="1054"/>
      <c r="F95" s="1054"/>
      <c r="G95" s="1054"/>
      <c r="H95" s="1054"/>
      <c r="I95" s="1054"/>
      <c r="J95" s="1054"/>
      <c r="K95" s="1054"/>
      <c r="L95" s="1054"/>
      <c r="M95" s="1054"/>
      <c r="N95" s="1058"/>
      <c r="O95" s="1059" t="s">
        <v>149</v>
      </c>
      <c r="P95" s="1058"/>
      <c r="Q95" s="1060"/>
    </row>
    <row r="96" customFormat="false" ht="13.5" hidden="false" customHeight="true" outlineLevel="0" collapsed="false">
      <c r="A96" s="1061" t="s">
        <v>4</v>
      </c>
      <c r="B96" s="1062" t="s">
        <v>448</v>
      </c>
      <c r="C96" s="1062"/>
      <c r="D96" s="1062"/>
      <c r="E96" s="1062"/>
      <c r="F96" s="1221" t="s">
        <v>151</v>
      </c>
      <c r="G96" s="1221"/>
      <c r="H96" s="1221"/>
      <c r="I96" s="1221"/>
      <c r="J96" s="1221"/>
      <c r="K96" s="1221"/>
      <c r="L96" s="1221"/>
      <c r="M96" s="1221"/>
      <c r="N96" s="1221"/>
      <c r="O96" s="1221"/>
      <c r="P96" s="1221"/>
      <c r="Q96" s="1221"/>
    </row>
    <row r="97" customFormat="false" ht="12.75" hidden="false" customHeight="false" outlineLevel="0" collapsed="false">
      <c r="A97" s="1061"/>
      <c r="B97" s="1062"/>
      <c r="C97" s="1062"/>
      <c r="D97" s="1062"/>
      <c r="E97" s="1062"/>
      <c r="F97" s="1222" t="s">
        <v>496</v>
      </c>
      <c r="G97" s="1222"/>
      <c r="H97" s="1222"/>
      <c r="I97" s="1222"/>
      <c r="J97" s="1065" t="s">
        <v>497</v>
      </c>
      <c r="K97" s="1065"/>
      <c r="L97" s="1065"/>
      <c r="M97" s="1065"/>
      <c r="N97" s="1066" t="s">
        <v>498</v>
      </c>
      <c r="O97" s="1066"/>
      <c r="P97" s="1066"/>
      <c r="Q97" s="1066"/>
    </row>
    <row r="98" customFormat="false" ht="7.5" hidden="false" customHeight="true" outlineLevel="0" collapsed="false">
      <c r="A98" s="1061"/>
      <c r="B98" s="1062"/>
      <c r="C98" s="1062"/>
      <c r="D98" s="1062"/>
      <c r="E98" s="1062"/>
      <c r="F98" s="1067" t="s">
        <v>153</v>
      </c>
      <c r="G98" s="1068"/>
      <c r="H98" s="1069"/>
      <c r="I98" s="1070"/>
      <c r="J98" s="1067" t="s">
        <v>153</v>
      </c>
      <c r="K98" s="1068"/>
      <c r="L98" s="1069"/>
      <c r="M98" s="1070"/>
      <c r="N98" s="1067" t="s">
        <v>153</v>
      </c>
      <c r="O98" s="1068"/>
      <c r="P98" s="1069"/>
      <c r="Q98" s="1070"/>
    </row>
    <row r="99" customFormat="false" ht="12.75" hidden="false" customHeight="false" outlineLevel="0" collapsed="false">
      <c r="A99" s="1061"/>
      <c r="B99" s="1062"/>
      <c r="C99" s="1062"/>
      <c r="D99" s="1062"/>
      <c r="E99" s="1062"/>
      <c r="F99" s="1067"/>
      <c r="G99" s="1068"/>
      <c r="H99" s="1069"/>
      <c r="I99" s="1070"/>
      <c r="J99" s="1067"/>
      <c r="K99" s="1068"/>
      <c r="L99" s="1069"/>
      <c r="M99" s="1070"/>
      <c r="N99" s="1067"/>
      <c r="O99" s="1068"/>
      <c r="P99" s="1069"/>
      <c r="Q99" s="1070"/>
    </row>
    <row r="100" customFormat="false" ht="12.75" hidden="false" customHeight="true" outlineLevel="0" collapsed="false">
      <c r="A100" s="1061"/>
      <c r="B100" s="1071"/>
      <c r="C100" s="1071"/>
      <c r="D100" s="1071"/>
      <c r="E100" s="1071"/>
      <c r="F100" s="1072" t="s">
        <v>12</v>
      </c>
      <c r="G100" s="1073" t="s">
        <v>15</v>
      </c>
      <c r="H100" s="1071" t="s">
        <v>18</v>
      </c>
      <c r="I100" s="1074" t="s">
        <v>21</v>
      </c>
      <c r="J100" s="1072" t="s">
        <v>24</v>
      </c>
      <c r="K100" s="1073" t="s">
        <v>451</v>
      </c>
      <c r="L100" s="1071" t="s">
        <v>452</v>
      </c>
      <c r="M100" s="1074" t="s">
        <v>155</v>
      </c>
      <c r="N100" s="1075" t="s">
        <v>453</v>
      </c>
      <c r="O100" s="1073" t="s">
        <v>454</v>
      </c>
      <c r="P100" s="1071" t="s">
        <v>455</v>
      </c>
      <c r="Q100" s="1074" t="n">
        <v>12</v>
      </c>
    </row>
    <row r="101" customFormat="false" ht="12.75" hidden="false" customHeight="false" outlineLevel="0" collapsed="false">
      <c r="A101" s="273" t="s">
        <v>156</v>
      </c>
      <c r="B101" s="273"/>
      <c r="C101" s="273"/>
      <c r="D101" s="273"/>
      <c r="E101" s="273"/>
      <c r="F101" s="1076" t="n">
        <f aca="false">SUM(F102+F153)</f>
        <v>41178</v>
      </c>
      <c r="G101" s="1077"/>
      <c r="H101" s="1078"/>
      <c r="I101" s="1079"/>
      <c r="J101" s="1076" t="n">
        <f aca="false">SUM(J151+J153)</f>
        <v>5520</v>
      </c>
      <c r="K101" s="1077"/>
      <c r="L101" s="1078"/>
      <c r="M101" s="1079"/>
      <c r="N101" s="1223" t="n">
        <f aca="false">SUM(N151+N153)</f>
        <v>5733</v>
      </c>
      <c r="O101" s="1077"/>
      <c r="P101" s="1078"/>
      <c r="Q101" s="1079"/>
    </row>
    <row r="102" customFormat="false" ht="12.75" hidden="false" customHeight="true" outlineLevel="0" collapsed="false">
      <c r="A102" s="1080" t="s">
        <v>12</v>
      </c>
      <c r="B102" s="1081" t="s">
        <v>157</v>
      </c>
      <c r="C102" s="1081"/>
      <c r="D102" s="1081"/>
      <c r="E102" s="1081"/>
      <c r="F102" s="1082" t="n">
        <f aca="false">SUM(F148+F149+F150)</f>
        <v>37433</v>
      </c>
      <c r="G102" s="1083"/>
      <c r="H102" s="1084"/>
      <c r="I102" s="1085"/>
      <c r="J102" s="1082" t="n">
        <f aca="false">SUM(J151)</f>
        <v>5520</v>
      </c>
      <c r="K102" s="1083"/>
      <c r="L102" s="1084"/>
      <c r="M102" s="1085"/>
      <c r="N102" s="1224" t="n">
        <f aca="false">SUM(N151)</f>
        <v>5733</v>
      </c>
      <c r="O102" s="1083"/>
      <c r="P102" s="1084"/>
      <c r="Q102" s="1085"/>
    </row>
    <row r="103" customFormat="false" ht="12.75" hidden="false" customHeight="false" outlineLevel="0" collapsed="false">
      <c r="A103" s="1086"/>
      <c r="B103" s="1087" t="s">
        <v>158</v>
      </c>
      <c r="C103" s="1087"/>
      <c r="D103" s="1087"/>
      <c r="E103" s="1087"/>
      <c r="F103" s="1088" t="n">
        <v>14841</v>
      </c>
      <c r="G103" s="1089"/>
      <c r="H103" s="1090"/>
      <c r="I103" s="1091"/>
      <c r="J103" s="1225"/>
      <c r="K103" s="1092"/>
      <c r="L103" s="1093"/>
      <c r="M103" s="1094"/>
      <c r="N103" s="1226" t="n">
        <v>300</v>
      </c>
      <c r="O103" s="1089"/>
      <c r="P103" s="1090"/>
      <c r="Q103" s="1091"/>
    </row>
    <row r="104" customFormat="false" ht="12.75" hidden="false" customHeight="false" outlineLevel="0" collapsed="false">
      <c r="A104" s="1086"/>
      <c r="B104" s="1095" t="s">
        <v>456</v>
      </c>
      <c r="C104" s="1096"/>
      <c r="D104" s="1096"/>
      <c r="E104" s="1097"/>
      <c r="F104" s="1088" t="n">
        <v>90</v>
      </c>
      <c r="G104" s="1089"/>
      <c r="H104" s="1098"/>
      <c r="I104" s="1091"/>
      <c r="J104" s="1189"/>
      <c r="K104" s="1099"/>
      <c r="L104" s="1098"/>
      <c r="M104" s="1100"/>
      <c r="N104" s="1226"/>
      <c r="O104" s="1089"/>
      <c r="P104" s="1098"/>
      <c r="Q104" s="1091"/>
    </row>
    <row r="105" customFormat="false" ht="12.75" hidden="false" customHeight="false" outlineLevel="0" collapsed="false">
      <c r="A105" s="290"/>
      <c r="B105" s="291" t="s">
        <v>159</v>
      </c>
      <c r="C105" s="291"/>
      <c r="D105" s="291"/>
      <c r="E105" s="291"/>
      <c r="F105" s="1088" t="n">
        <v>1600</v>
      </c>
      <c r="G105" s="1089"/>
      <c r="H105" s="1098"/>
      <c r="I105" s="1091"/>
      <c r="J105" s="1189"/>
      <c r="K105" s="1099"/>
      <c r="L105" s="1098"/>
      <c r="M105" s="1100"/>
      <c r="N105" s="1226" t="n">
        <v>1240</v>
      </c>
      <c r="O105" s="1089"/>
      <c r="P105" s="1098"/>
      <c r="Q105" s="1091"/>
    </row>
    <row r="106" customFormat="false" ht="12.75" hidden="false" customHeight="false" outlineLevel="0" collapsed="false">
      <c r="A106" s="1101"/>
      <c r="B106" s="1095" t="s">
        <v>161</v>
      </c>
      <c r="C106" s="1102"/>
      <c r="D106" s="1102"/>
      <c r="E106" s="1103"/>
      <c r="F106" s="1088"/>
      <c r="G106" s="1089"/>
      <c r="H106" s="1098"/>
      <c r="I106" s="1091"/>
      <c r="J106" s="1189"/>
      <c r="K106" s="1099"/>
      <c r="L106" s="1098"/>
      <c r="M106" s="1100"/>
      <c r="N106" s="1226"/>
      <c r="O106" s="1089"/>
      <c r="P106" s="1098"/>
      <c r="Q106" s="1091"/>
    </row>
    <row r="107" customFormat="false" ht="12.75" hidden="false" customHeight="false" outlineLevel="0" collapsed="false">
      <c r="A107" s="1101"/>
      <c r="B107" s="1095" t="s">
        <v>162</v>
      </c>
      <c r="C107" s="1102"/>
      <c r="D107" s="1102"/>
      <c r="E107" s="1103"/>
      <c r="F107" s="1088" t="n">
        <v>1104</v>
      </c>
      <c r="G107" s="1089"/>
      <c r="H107" s="1098"/>
      <c r="I107" s="1091"/>
      <c r="J107" s="1189"/>
      <c r="K107" s="1099"/>
      <c r="L107" s="1098"/>
      <c r="M107" s="1100"/>
      <c r="N107" s="1226"/>
      <c r="O107" s="1089"/>
      <c r="P107" s="1098"/>
      <c r="Q107" s="1091"/>
    </row>
    <row r="108" customFormat="false" ht="12.75" hidden="false" customHeight="false" outlineLevel="0" collapsed="false">
      <c r="A108" s="290"/>
      <c r="B108" s="286" t="s">
        <v>163</v>
      </c>
      <c r="C108" s="286"/>
      <c r="D108" s="286"/>
      <c r="E108" s="286"/>
      <c r="F108" s="1088"/>
      <c r="G108" s="1089"/>
      <c r="H108" s="1098"/>
      <c r="I108" s="1091"/>
      <c r="J108" s="1189"/>
      <c r="K108" s="1099"/>
      <c r="L108" s="1098"/>
      <c r="M108" s="1100"/>
      <c r="N108" s="1226"/>
      <c r="O108" s="1089"/>
      <c r="P108" s="1098"/>
      <c r="Q108" s="1091"/>
    </row>
    <row r="109" customFormat="false" ht="12.75" hidden="false" customHeight="false" outlineLevel="0" collapsed="false">
      <c r="A109" s="1101"/>
      <c r="B109" s="1095" t="s">
        <v>164</v>
      </c>
      <c r="C109" s="1104"/>
      <c r="D109" s="1104"/>
      <c r="E109" s="1105"/>
      <c r="F109" s="1088"/>
      <c r="G109" s="1089"/>
      <c r="H109" s="1098"/>
      <c r="I109" s="1091"/>
      <c r="J109" s="1189"/>
      <c r="K109" s="1099"/>
      <c r="L109" s="1098"/>
      <c r="M109" s="1100"/>
      <c r="N109" s="1226"/>
      <c r="O109" s="1089"/>
      <c r="P109" s="1098"/>
      <c r="Q109" s="1091"/>
    </row>
    <row r="110" customFormat="false" ht="12.75" hidden="false" customHeight="false" outlineLevel="0" collapsed="false">
      <c r="A110" s="290"/>
      <c r="B110" s="291" t="s">
        <v>165</v>
      </c>
      <c r="C110" s="294"/>
      <c r="D110" s="294"/>
      <c r="E110" s="294"/>
      <c r="F110" s="1088" t="n">
        <v>2403</v>
      </c>
      <c r="G110" s="1089"/>
      <c r="H110" s="1098"/>
      <c r="I110" s="1091"/>
      <c r="J110" s="1189"/>
      <c r="K110" s="1099"/>
      <c r="L110" s="1098"/>
      <c r="M110" s="1100"/>
      <c r="N110" s="1226"/>
      <c r="O110" s="1089"/>
      <c r="P110" s="1098"/>
      <c r="Q110" s="1091"/>
    </row>
    <row r="111" customFormat="false" ht="12.75" hidden="false" customHeight="false" outlineLevel="0" collapsed="false">
      <c r="A111" s="1101"/>
      <c r="B111" s="1095" t="s">
        <v>457</v>
      </c>
      <c r="C111" s="1104"/>
      <c r="D111" s="1104"/>
      <c r="E111" s="1105"/>
      <c r="F111" s="1088"/>
      <c r="G111" s="1089"/>
      <c r="H111" s="1098"/>
      <c r="I111" s="1091"/>
      <c r="J111" s="1189"/>
      <c r="K111" s="1099"/>
      <c r="L111" s="1098"/>
      <c r="M111" s="1100"/>
      <c r="N111" s="1226"/>
      <c r="O111" s="1089"/>
      <c r="P111" s="1098"/>
      <c r="Q111" s="1091"/>
    </row>
    <row r="112" customFormat="false" ht="12.75" hidden="false" customHeight="false" outlineLevel="0" collapsed="false">
      <c r="A112" s="290"/>
      <c r="B112" s="291" t="s">
        <v>458</v>
      </c>
      <c r="C112" s="294"/>
      <c r="D112" s="294"/>
      <c r="E112" s="294"/>
      <c r="F112" s="1088"/>
      <c r="G112" s="1089"/>
      <c r="H112" s="1098"/>
      <c r="I112" s="1091"/>
      <c r="J112" s="1189"/>
      <c r="K112" s="1099"/>
      <c r="L112" s="1098"/>
      <c r="M112" s="1100"/>
      <c r="N112" s="1226"/>
      <c r="O112" s="1089"/>
      <c r="P112" s="1098"/>
      <c r="Q112" s="1091"/>
    </row>
    <row r="113" customFormat="false" ht="12.75" hidden="false" customHeight="false" outlineLevel="0" collapsed="false">
      <c r="A113" s="1101"/>
      <c r="B113" s="1095" t="s">
        <v>459</v>
      </c>
      <c r="C113" s="1104"/>
      <c r="D113" s="1104"/>
      <c r="E113" s="1105"/>
      <c r="F113" s="1088" t="n">
        <v>4064</v>
      </c>
      <c r="G113" s="1089"/>
      <c r="H113" s="1098"/>
      <c r="I113" s="1091"/>
      <c r="J113" s="1189"/>
      <c r="K113" s="1099"/>
      <c r="L113" s="1098"/>
      <c r="M113" s="1100"/>
      <c r="N113" s="1226"/>
      <c r="O113" s="1089"/>
      <c r="P113" s="1098"/>
      <c r="Q113" s="1091"/>
    </row>
    <row r="114" customFormat="false" ht="12.75" hidden="false" customHeight="false" outlineLevel="0" collapsed="false">
      <c r="A114" s="1101"/>
      <c r="B114" s="1087" t="s">
        <v>166</v>
      </c>
      <c r="C114" s="1087"/>
      <c r="D114" s="1087"/>
      <c r="E114" s="1087"/>
      <c r="F114" s="1088" t="n">
        <v>445</v>
      </c>
      <c r="G114" s="1089"/>
      <c r="H114" s="1098"/>
      <c r="I114" s="1091"/>
      <c r="J114" s="1189"/>
      <c r="K114" s="1099"/>
      <c r="L114" s="1098"/>
      <c r="M114" s="1100"/>
      <c r="N114" s="1226"/>
      <c r="O114" s="1089"/>
      <c r="P114" s="1098"/>
      <c r="Q114" s="1091"/>
    </row>
    <row r="115" customFormat="false" ht="12.75" hidden="false" customHeight="false" outlineLevel="0" collapsed="false">
      <c r="A115" s="1101"/>
      <c r="B115" s="1095" t="s">
        <v>460</v>
      </c>
      <c r="C115" s="1102"/>
      <c r="D115" s="1102"/>
      <c r="E115" s="1103"/>
      <c r="F115" s="1088" t="n">
        <v>229</v>
      </c>
      <c r="G115" s="1089"/>
      <c r="H115" s="1098"/>
      <c r="I115" s="1091"/>
      <c r="J115" s="1189"/>
      <c r="K115" s="1099"/>
      <c r="L115" s="1098"/>
      <c r="M115" s="1100"/>
      <c r="N115" s="1226"/>
      <c r="O115" s="1089"/>
      <c r="P115" s="1098"/>
      <c r="Q115" s="1091"/>
    </row>
    <row r="116" customFormat="false" ht="12.75" hidden="false" customHeight="false" outlineLevel="0" collapsed="false">
      <c r="A116" s="1101"/>
      <c r="B116" s="1095" t="s">
        <v>461</v>
      </c>
      <c r="C116" s="1102"/>
      <c r="D116" s="1102"/>
      <c r="E116" s="1103"/>
      <c r="F116" s="1088" t="n">
        <v>3969</v>
      </c>
      <c r="G116" s="1089"/>
      <c r="H116" s="1098"/>
      <c r="I116" s="1091"/>
      <c r="J116" s="1189"/>
      <c r="K116" s="1099"/>
      <c r="L116" s="1098"/>
      <c r="M116" s="1100"/>
      <c r="N116" s="1226"/>
      <c r="O116" s="1089"/>
      <c r="P116" s="1098"/>
      <c r="Q116" s="1091"/>
    </row>
    <row r="117" customFormat="false" ht="12.75" hidden="false" customHeight="false" outlineLevel="0" collapsed="false">
      <c r="A117" s="290"/>
      <c r="B117" s="291" t="s">
        <v>462</v>
      </c>
      <c r="C117" s="293"/>
      <c r="D117" s="293"/>
      <c r="E117" s="293"/>
      <c r="F117" s="1088" t="n">
        <v>1803</v>
      </c>
      <c r="G117" s="1089"/>
      <c r="H117" s="1098"/>
      <c r="I117" s="1091"/>
      <c r="J117" s="1189"/>
      <c r="K117" s="1099"/>
      <c r="L117" s="1098"/>
      <c r="M117" s="1100"/>
      <c r="N117" s="1226"/>
      <c r="O117" s="1089"/>
      <c r="P117" s="1098"/>
      <c r="Q117" s="1091"/>
    </row>
    <row r="118" customFormat="false" ht="12.75" hidden="false" customHeight="false" outlineLevel="0" collapsed="false">
      <c r="A118" s="1106"/>
      <c r="B118" s="1095" t="s">
        <v>463</v>
      </c>
      <c r="C118" s="1102"/>
      <c r="D118" s="1102"/>
      <c r="E118" s="1103"/>
      <c r="F118" s="1088"/>
      <c r="G118" s="1089"/>
      <c r="H118" s="1098"/>
      <c r="I118" s="1091"/>
      <c r="J118" s="1189"/>
      <c r="K118" s="1099"/>
      <c r="L118" s="1098"/>
      <c r="M118" s="1100"/>
      <c r="N118" s="1226" t="n">
        <v>455</v>
      </c>
      <c r="O118" s="1089"/>
      <c r="P118" s="1098"/>
      <c r="Q118" s="1091"/>
    </row>
    <row r="119" customFormat="false" ht="12.75" hidden="false" customHeight="false" outlineLevel="0" collapsed="false">
      <c r="A119" s="290"/>
      <c r="B119" s="291" t="s">
        <v>464</v>
      </c>
      <c r="C119" s="293"/>
      <c r="D119" s="293"/>
      <c r="E119" s="293"/>
      <c r="F119" s="1088"/>
      <c r="G119" s="1089"/>
      <c r="H119" s="1098"/>
      <c r="I119" s="1091"/>
      <c r="J119" s="1189"/>
      <c r="K119" s="1099"/>
      <c r="L119" s="1098"/>
      <c r="M119" s="1100"/>
      <c r="N119" s="1226" t="n">
        <v>1444</v>
      </c>
      <c r="O119" s="1089"/>
      <c r="P119" s="1098"/>
      <c r="Q119" s="1091"/>
    </row>
    <row r="120" customFormat="false" ht="12.75" hidden="false" customHeight="false" outlineLevel="0" collapsed="false">
      <c r="A120" s="1101"/>
      <c r="B120" s="1095" t="s">
        <v>465</v>
      </c>
      <c r="C120" s="1102"/>
      <c r="D120" s="1102"/>
      <c r="E120" s="1103"/>
      <c r="F120" s="1088"/>
      <c r="G120" s="1089"/>
      <c r="H120" s="1098"/>
      <c r="I120" s="1091"/>
      <c r="J120" s="1189"/>
      <c r="K120" s="1099"/>
      <c r="L120" s="1098"/>
      <c r="M120" s="1100"/>
      <c r="N120" s="1226"/>
      <c r="O120" s="1089"/>
      <c r="P120" s="1098"/>
      <c r="Q120" s="1091"/>
    </row>
    <row r="121" customFormat="false" ht="12.75" hidden="false" customHeight="false" outlineLevel="0" collapsed="false">
      <c r="A121" s="290"/>
      <c r="B121" s="291" t="s">
        <v>167</v>
      </c>
      <c r="C121" s="293"/>
      <c r="D121" s="293"/>
      <c r="E121" s="293"/>
      <c r="F121" s="1088" t="n">
        <v>837</v>
      </c>
      <c r="G121" s="1089"/>
      <c r="H121" s="1098"/>
      <c r="I121" s="1091"/>
      <c r="J121" s="1189"/>
      <c r="K121" s="1099"/>
      <c r="L121" s="1098"/>
      <c r="M121" s="1100"/>
      <c r="N121" s="1226"/>
      <c r="O121" s="1089"/>
      <c r="P121" s="1098"/>
      <c r="Q121" s="1091"/>
    </row>
    <row r="122" customFormat="false" ht="12.75" hidden="false" customHeight="false" outlineLevel="0" collapsed="false">
      <c r="A122" s="1101"/>
      <c r="B122" s="1095" t="s">
        <v>466</v>
      </c>
      <c r="C122" s="1102"/>
      <c r="D122" s="1102"/>
      <c r="E122" s="1103"/>
      <c r="F122" s="1088"/>
      <c r="G122" s="1089"/>
      <c r="H122" s="1098"/>
      <c r="I122" s="1091"/>
      <c r="J122" s="1189"/>
      <c r="K122" s="1099"/>
      <c r="L122" s="1098"/>
      <c r="M122" s="1100"/>
      <c r="N122" s="1226" t="n">
        <v>136</v>
      </c>
      <c r="O122" s="1089"/>
      <c r="P122" s="1098"/>
      <c r="Q122" s="1091"/>
    </row>
    <row r="123" customFormat="false" ht="12.75" hidden="false" customHeight="false" outlineLevel="0" collapsed="false">
      <c r="A123" s="1101"/>
      <c r="B123" s="1095" t="s">
        <v>168</v>
      </c>
      <c r="C123" s="1102"/>
      <c r="D123" s="1102"/>
      <c r="E123" s="1103"/>
      <c r="F123" s="1088" t="n">
        <v>1829</v>
      </c>
      <c r="G123" s="1089"/>
      <c r="H123" s="1098"/>
      <c r="I123" s="1091"/>
      <c r="J123" s="1189"/>
      <c r="K123" s="1099"/>
      <c r="L123" s="1098"/>
      <c r="M123" s="1100"/>
      <c r="N123" s="1226"/>
      <c r="O123" s="1089"/>
      <c r="P123" s="1098"/>
      <c r="Q123" s="1091"/>
    </row>
    <row r="124" customFormat="false" ht="12.75" hidden="false" customHeight="false" outlineLevel="0" collapsed="false">
      <c r="A124" s="1101"/>
      <c r="B124" s="1095" t="s">
        <v>467</v>
      </c>
      <c r="C124" s="1102"/>
      <c r="D124" s="1102"/>
      <c r="E124" s="1103"/>
      <c r="F124" s="1088"/>
      <c r="G124" s="1089"/>
      <c r="H124" s="1098"/>
      <c r="I124" s="1091"/>
      <c r="J124" s="1189"/>
      <c r="K124" s="1099"/>
      <c r="L124" s="1098"/>
      <c r="M124" s="1100"/>
      <c r="N124" s="1226" t="n">
        <v>125</v>
      </c>
      <c r="O124" s="1089"/>
      <c r="P124" s="1098"/>
      <c r="Q124" s="1091"/>
    </row>
    <row r="125" customFormat="false" ht="12.75" hidden="false" customHeight="false" outlineLevel="0" collapsed="false">
      <c r="A125" s="1101"/>
      <c r="B125" s="1095" t="s">
        <v>468</v>
      </c>
      <c r="C125" s="1102"/>
      <c r="D125" s="1102"/>
      <c r="E125" s="1103"/>
      <c r="F125" s="1088"/>
      <c r="G125" s="1089"/>
      <c r="H125" s="1098"/>
      <c r="I125" s="1091"/>
      <c r="J125" s="1189"/>
      <c r="K125" s="1099"/>
      <c r="L125" s="1098"/>
      <c r="M125" s="1100"/>
      <c r="N125" s="1226"/>
      <c r="O125" s="1089"/>
      <c r="P125" s="1098"/>
      <c r="Q125" s="1091"/>
    </row>
    <row r="126" customFormat="false" ht="12.75" hidden="false" customHeight="false" outlineLevel="0" collapsed="false">
      <c r="A126" s="1101"/>
      <c r="B126" s="1095" t="s">
        <v>169</v>
      </c>
      <c r="C126" s="1102"/>
      <c r="D126" s="1102"/>
      <c r="E126" s="1103"/>
      <c r="F126" s="1088"/>
      <c r="G126" s="1089"/>
      <c r="H126" s="1098"/>
      <c r="I126" s="1091"/>
      <c r="J126" s="1189"/>
      <c r="K126" s="1099"/>
      <c r="L126" s="1098"/>
      <c r="M126" s="1100"/>
      <c r="N126" s="1226" t="n">
        <v>2033</v>
      </c>
      <c r="O126" s="1089"/>
      <c r="P126" s="1098"/>
      <c r="Q126" s="1091"/>
    </row>
    <row r="127" customFormat="false" ht="12.75" hidden="false" customHeight="false" outlineLevel="0" collapsed="false">
      <c r="A127" s="290"/>
      <c r="B127" s="291" t="s">
        <v>170</v>
      </c>
      <c r="C127" s="293"/>
      <c r="D127" s="293"/>
      <c r="E127" s="293"/>
      <c r="F127" s="1088" t="n">
        <v>281</v>
      </c>
      <c r="G127" s="1089"/>
      <c r="H127" s="1098"/>
      <c r="I127" s="1091"/>
      <c r="J127" s="1189"/>
      <c r="K127" s="1099"/>
      <c r="L127" s="1098"/>
      <c r="M127" s="1100"/>
      <c r="N127" s="1226"/>
      <c r="O127" s="1089"/>
      <c r="P127" s="1098"/>
      <c r="Q127" s="1091"/>
    </row>
    <row r="128" customFormat="false" ht="12.75" hidden="false" customHeight="false" outlineLevel="0" collapsed="false">
      <c r="A128" s="1101"/>
      <c r="B128" s="1095" t="s">
        <v>469</v>
      </c>
      <c r="C128" s="1102"/>
      <c r="D128" s="1102"/>
      <c r="E128" s="1103"/>
      <c r="F128" s="1088" t="n">
        <v>262</v>
      </c>
      <c r="G128" s="1089"/>
      <c r="H128" s="1098"/>
      <c r="I128" s="1091"/>
      <c r="J128" s="1189"/>
      <c r="K128" s="1099"/>
      <c r="L128" s="1098"/>
      <c r="M128" s="1100"/>
      <c r="N128" s="1226"/>
      <c r="O128" s="1089"/>
      <c r="P128" s="1098"/>
      <c r="Q128" s="1091"/>
    </row>
    <row r="129" customFormat="false" ht="12.75" hidden="false" customHeight="false" outlineLevel="0" collapsed="false">
      <c r="A129" s="1101"/>
      <c r="B129" s="1095" t="s">
        <v>470</v>
      </c>
      <c r="C129" s="1102"/>
      <c r="D129" s="1102"/>
      <c r="E129" s="1103"/>
      <c r="F129" s="1088"/>
      <c r="G129" s="1089"/>
      <c r="H129" s="1098"/>
      <c r="I129" s="1091"/>
      <c r="J129" s="1189"/>
      <c r="K129" s="1099"/>
      <c r="L129" s="1098"/>
      <c r="M129" s="1100"/>
      <c r="N129" s="1226"/>
      <c r="O129" s="1089"/>
      <c r="P129" s="1098"/>
      <c r="Q129" s="1091"/>
    </row>
    <row r="130" customFormat="false" ht="12.75" hidden="false" customHeight="false" outlineLevel="0" collapsed="false">
      <c r="A130" s="290"/>
      <c r="B130" s="291" t="s">
        <v>471</v>
      </c>
      <c r="C130" s="293"/>
      <c r="D130" s="293"/>
      <c r="E130" s="293"/>
      <c r="F130" s="1088"/>
      <c r="G130" s="1089"/>
      <c r="H130" s="1098"/>
      <c r="I130" s="1091"/>
      <c r="J130" s="1189"/>
      <c r="K130" s="1099"/>
      <c r="L130" s="1098"/>
      <c r="M130" s="1100"/>
      <c r="N130" s="1226"/>
      <c r="O130" s="1089"/>
      <c r="P130" s="1098"/>
      <c r="Q130" s="1091"/>
    </row>
    <row r="131" customFormat="false" ht="12.75" hidden="false" customHeight="false" outlineLevel="0" collapsed="false">
      <c r="A131" s="1101"/>
      <c r="B131" s="1095" t="s">
        <v>472</v>
      </c>
      <c r="C131" s="1102"/>
      <c r="D131" s="1102"/>
      <c r="E131" s="1103"/>
      <c r="F131" s="1088"/>
      <c r="G131" s="1089"/>
      <c r="H131" s="1098"/>
      <c r="I131" s="1091"/>
      <c r="J131" s="1189" t="n">
        <v>5520</v>
      </c>
      <c r="K131" s="1099"/>
      <c r="L131" s="1098"/>
      <c r="M131" s="1100"/>
      <c r="N131" s="1226"/>
      <c r="O131" s="1089"/>
      <c r="P131" s="1098"/>
      <c r="Q131" s="1091"/>
    </row>
    <row r="132" customFormat="false" ht="12.75" hidden="false" customHeight="false" outlineLevel="0" collapsed="false">
      <c r="A132" s="290"/>
      <c r="B132" s="291" t="s">
        <v>473</v>
      </c>
      <c r="C132" s="293"/>
      <c r="D132" s="293"/>
      <c r="E132" s="293"/>
      <c r="F132" s="1112" t="n">
        <v>893</v>
      </c>
      <c r="G132" s="1107"/>
      <c r="H132" s="1108"/>
      <c r="I132" s="1109"/>
      <c r="J132" s="1110"/>
      <c r="K132" s="1110"/>
      <c r="L132" s="1108"/>
      <c r="M132" s="1111"/>
      <c r="N132" s="1110"/>
      <c r="O132" s="1110"/>
      <c r="P132" s="1108"/>
      <c r="Q132" s="1111"/>
    </row>
    <row r="133" customFormat="false" ht="12.75" hidden="false" customHeight="false" outlineLevel="0" collapsed="false">
      <c r="A133" s="1101"/>
      <c r="B133" s="1095" t="s">
        <v>474</v>
      </c>
      <c r="C133" s="1102"/>
      <c r="D133" s="1102"/>
      <c r="E133" s="1102"/>
      <c r="F133" s="1088" t="n">
        <v>2783</v>
      </c>
      <c r="G133" s="1089"/>
      <c r="H133" s="1098"/>
      <c r="I133" s="1091"/>
      <c r="J133" s="1099"/>
      <c r="K133" s="1099"/>
      <c r="L133" s="1098"/>
      <c r="M133" s="1100"/>
      <c r="N133" s="1099"/>
      <c r="O133" s="1099"/>
      <c r="P133" s="1098"/>
      <c r="Q133" s="1100"/>
    </row>
    <row r="134" customFormat="false" ht="13.5" hidden="false" customHeight="false" outlineLevel="0" collapsed="false">
      <c r="A134" s="290"/>
      <c r="B134" s="291"/>
      <c r="C134" s="293"/>
      <c r="D134" s="293"/>
      <c r="E134" s="293"/>
      <c r="F134" s="1112"/>
      <c r="G134" s="1107"/>
      <c r="H134" s="1108"/>
      <c r="I134" s="1109"/>
      <c r="J134" s="1110"/>
      <c r="K134" s="1110"/>
      <c r="L134" s="1108"/>
      <c r="M134" s="1111"/>
      <c r="N134" s="1110"/>
      <c r="O134" s="1110"/>
      <c r="P134" s="1108"/>
      <c r="Q134" s="1111"/>
    </row>
    <row r="135" customFormat="false" ht="14.25" hidden="false" customHeight="false" outlineLevel="0" collapsed="false">
      <c r="A135" s="1113"/>
      <c r="B135" s="1114" t="s">
        <v>475</v>
      </c>
      <c r="C135" s="1114"/>
      <c r="D135" s="1114"/>
      <c r="E135" s="1114"/>
      <c r="F135" s="1116" t="n">
        <f aca="false">SUM(F103:F134)</f>
        <v>37433</v>
      </c>
      <c r="G135" s="1116" t="n">
        <f aca="false">SUM(G103:G131)</f>
        <v>0</v>
      </c>
      <c r="H135" s="1117"/>
      <c r="I135" s="1118"/>
      <c r="J135" s="1115" t="n">
        <f aca="false">SUM(J103:J131)</f>
        <v>5520</v>
      </c>
      <c r="K135" s="1116" t="n">
        <f aca="false">SUM(K103:K131)</f>
        <v>0</v>
      </c>
      <c r="L135" s="1117"/>
      <c r="M135" s="1118"/>
      <c r="N135" s="1115" t="n">
        <f aca="false">SUM(N103:N131)</f>
        <v>5733</v>
      </c>
      <c r="O135" s="1116" t="n">
        <f aca="false">SUM(O103:O131)</f>
        <v>0</v>
      </c>
      <c r="P135" s="1117"/>
      <c r="Q135" s="1118"/>
    </row>
    <row r="136" customFormat="false" ht="13.5" hidden="false" customHeight="false" outlineLevel="0" collapsed="false">
      <c r="A136" s="1119"/>
      <c r="B136" s="1120"/>
      <c r="C136" s="1121"/>
      <c r="D136" s="1121"/>
      <c r="E136" s="1121"/>
      <c r="F136" s="1122"/>
      <c r="G136" s="1122"/>
      <c r="H136" s="1122"/>
      <c r="I136" s="1123"/>
      <c r="J136" s="1122"/>
      <c r="K136" s="1122"/>
      <c r="L136" s="1122"/>
      <c r="M136" s="1123"/>
      <c r="N136" s="1122"/>
      <c r="O136" s="1122"/>
      <c r="P136" s="1122"/>
      <c r="Q136" s="1123"/>
    </row>
    <row r="137" customFormat="false" ht="12.75" hidden="false" customHeight="false" outlineLevel="0" collapsed="false">
      <c r="A137" s="1119"/>
      <c r="B137" s="1120"/>
      <c r="C137" s="1121"/>
      <c r="D137" s="1121"/>
      <c r="E137" s="1121"/>
      <c r="F137" s="1122"/>
      <c r="G137" s="1122"/>
      <c r="H137" s="1122"/>
      <c r="I137" s="1123"/>
      <c r="J137" s="1122"/>
      <c r="K137" s="1122"/>
      <c r="L137" s="1122"/>
      <c r="M137" s="1123"/>
      <c r="N137" s="1122"/>
      <c r="O137" s="1122"/>
      <c r="P137" s="1122"/>
      <c r="Q137" s="1123"/>
    </row>
    <row r="138" customFormat="false" ht="12.75" hidden="false" customHeight="false" outlineLevel="0" collapsed="false">
      <c r="A138" s="1054"/>
      <c r="B138" s="1055" t="s">
        <v>499</v>
      </c>
      <c r="C138" s="1055"/>
      <c r="D138" s="1055"/>
      <c r="E138" s="1055"/>
      <c r="F138" s="1055"/>
      <c r="G138" s="1055"/>
      <c r="H138" s="1055"/>
      <c r="I138" s="1055"/>
      <c r="J138" s="1055"/>
      <c r="K138" s="1055"/>
      <c r="L138" s="1055"/>
      <c r="M138" s="1055"/>
      <c r="N138" s="1055"/>
      <c r="O138" s="1055"/>
      <c r="P138" s="1055"/>
      <c r="Q138" s="1055"/>
    </row>
    <row r="139" customFormat="false" ht="12.75" hidden="false" customHeight="false" outlineLevel="0" collapsed="false">
      <c r="A139" s="1056" t="s">
        <v>274</v>
      </c>
      <c r="B139" s="1056"/>
      <c r="C139" s="1056"/>
      <c r="D139" s="1056"/>
      <c r="E139" s="1056"/>
      <c r="F139" s="1056"/>
      <c r="G139" s="1056"/>
      <c r="H139" s="1056"/>
      <c r="I139" s="1056"/>
      <c r="J139" s="1056"/>
      <c r="K139" s="1056"/>
      <c r="L139" s="1056"/>
      <c r="M139" s="1056"/>
      <c r="N139" s="1056"/>
      <c r="O139" s="1056"/>
      <c r="P139" s="1056"/>
      <c r="Q139" s="1056"/>
    </row>
    <row r="140" customFormat="false" ht="12.75" hidden="false" customHeight="true" outlineLevel="0" collapsed="false">
      <c r="A140" s="1057" t="s">
        <v>447</v>
      </c>
      <c r="B140" s="1057"/>
      <c r="C140" s="1057"/>
      <c r="D140" s="1057"/>
      <c r="E140" s="1057"/>
      <c r="F140" s="1057"/>
      <c r="G140" s="1057"/>
      <c r="H140" s="1057"/>
      <c r="I140" s="1057"/>
      <c r="J140" s="1057"/>
      <c r="K140" s="1057"/>
      <c r="L140" s="1057"/>
      <c r="M140" s="1057"/>
      <c r="N140" s="1057"/>
      <c r="O140" s="1057"/>
      <c r="P140" s="1057"/>
      <c r="Q140" s="1057"/>
    </row>
    <row r="141" customFormat="false" ht="12.75" hidden="false" customHeight="false" outlineLevel="0" collapsed="false">
      <c r="A141" s="1124"/>
      <c r="B141" s="1124"/>
      <c r="C141" s="1124"/>
      <c r="D141" s="1124"/>
      <c r="E141" s="1124"/>
      <c r="F141" s="1124"/>
      <c r="G141" s="1124"/>
      <c r="H141" s="1124"/>
      <c r="I141" s="1124"/>
      <c r="J141" s="1124"/>
      <c r="K141" s="1124"/>
      <c r="L141" s="1124"/>
      <c r="M141" s="1124"/>
      <c r="N141" s="1124"/>
      <c r="O141" s="1124"/>
      <c r="P141" s="1124"/>
      <c r="Q141" s="1124"/>
    </row>
    <row r="142" customFormat="false" ht="13.5" hidden="false" customHeight="false" outlineLevel="0" collapsed="false">
      <c r="A142" s="1125" t="s">
        <v>149</v>
      </c>
      <c r="B142" s="1125"/>
      <c r="C142" s="1125"/>
      <c r="D142" s="1125"/>
      <c r="E142" s="1125"/>
      <c r="F142" s="1125"/>
      <c r="G142" s="1125"/>
      <c r="H142" s="1125"/>
      <c r="I142" s="1125"/>
      <c r="J142" s="1125"/>
      <c r="K142" s="1125"/>
      <c r="L142" s="1125"/>
      <c r="M142" s="1125"/>
      <c r="N142" s="1125"/>
      <c r="O142" s="1125"/>
      <c r="P142" s="1125"/>
      <c r="Q142" s="1125"/>
    </row>
    <row r="143" customFormat="false" ht="13.5" hidden="false" customHeight="true" outlineLevel="0" collapsed="false">
      <c r="A143" s="1061" t="s">
        <v>4</v>
      </c>
      <c r="B143" s="1062" t="s">
        <v>448</v>
      </c>
      <c r="C143" s="1062"/>
      <c r="D143" s="1062"/>
      <c r="E143" s="1062"/>
      <c r="F143" s="1221" t="s">
        <v>151</v>
      </c>
      <c r="G143" s="1221"/>
      <c r="H143" s="1221"/>
      <c r="I143" s="1221"/>
      <c r="J143" s="1221"/>
      <c r="K143" s="1221"/>
      <c r="L143" s="1221"/>
      <c r="M143" s="1221"/>
      <c r="N143" s="1221"/>
      <c r="O143" s="1221"/>
      <c r="P143" s="1221"/>
      <c r="Q143" s="1221"/>
    </row>
    <row r="144" customFormat="false" ht="12.75" hidden="false" customHeight="false" outlineLevel="0" collapsed="false">
      <c r="A144" s="1061"/>
      <c r="B144" s="1062"/>
      <c r="C144" s="1062"/>
      <c r="D144" s="1062"/>
      <c r="E144" s="1062"/>
      <c r="F144" s="1222" t="s">
        <v>496</v>
      </c>
      <c r="G144" s="1222"/>
      <c r="H144" s="1222"/>
      <c r="I144" s="1222"/>
      <c r="J144" s="1065" t="s">
        <v>497</v>
      </c>
      <c r="K144" s="1065"/>
      <c r="L144" s="1065"/>
      <c r="M144" s="1065"/>
      <c r="N144" s="1066" t="s">
        <v>498</v>
      </c>
      <c r="O144" s="1066"/>
      <c r="P144" s="1066"/>
      <c r="Q144" s="1066"/>
    </row>
    <row r="145" customFormat="false" ht="13.5" hidden="false" customHeight="true" outlineLevel="0" collapsed="false">
      <c r="A145" s="1061"/>
      <c r="B145" s="1062"/>
      <c r="C145" s="1062"/>
      <c r="D145" s="1062"/>
      <c r="E145" s="1062"/>
      <c r="F145" s="1067" t="s">
        <v>153</v>
      </c>
      <c r="G145" s="1068"/>
      <c r="H145" s="1069"/>
      <c r="I145" s="1070"/>
      <c r="J145" s="1067" t="s">
        <v>153</v>
      </c>
      <c r="K145" s="1068"/>
      <c r="L145" s="1069"/>
      <c r="M145" s="1070"/>
      <c r="N145" s="1067" t="s">
        <v>153</v>
      </c>
      <c r="O145" s="1068"/>
      <c r="P145" s="1069"/>
      <c r="Q145" s="1070"/>
    </row>
    <row r="146" customFormat="false" ht="12.75" hidden="false" customHeight="false" outlineLevel="0" collapsed="false">
      <c r="A146" s="1061"/>
      <c r="B146" s="1062"/>
      <c r="C146" s="1062"/>
      <c r="D146" s="1062"/>
      <c r="E146" s="1062"/>
      <c r="F146" s="1067"/>
      <c r="G146" s="1068"/>
      <c r="H146" s="1069"/>
      <c r="I146" s="1070"/>
      <c r="J146" s="1067"/>
      <c r="K146" s="1068"/>
      <c r="L146" s="1069"/>
      <c r="M146" s="1070"/>
      <c r="N146" s="1067"/>
      <c r="O146" s="1068"/>
      <c r="P146" s="1069"/>
      <c r="Q146" s="1070"/>
    </row>
    <row r="147" customFormat="false" ht="12.75" hidden="false" customHeight="true" outlineLevel="0" collapsed="false">
      <c r="A147" s="1061"/>
      <c r="B147" s="1071"/>
      <c r="C147" s="1071"/>
      <c r="D147" s="1071"/>
      <c r="E147" s="1071"/>
      <c r="F147" s="1072" t="s">
        <v>12</v>
      </c>
      <c r="G147" s="1073" t="s">
        <v>15</v>
      </c>
      <c r="H147" s="1071" t="s">
        <v>18</v>
      </c>
      <c r="I147" s="1074" t="s">
        <v>21</v>
      </c>
      <c r="J147" s="1072" t="s">
        <v>24</v>
      </c>
      <c r="K147" s="1073" t="s">
        <v>451</v>
      </c>
      <c r="L147" s="1071" t="s">
        <v>452</v>
      </c>
      <c r="M147" s="1074" t="s">
        <v>155</v>
      </c>
      <c r="N147" s="1075" t="s">
        <v>453</v>
      </c>
      <c r="O147" s="1073" t="s">
        <v>454</v>
      </c>
      <c r="P147" s="1071" t="s">
        <v>455</v>
      </c>
      <c r="Q147" s="1074" t="s">
        <v>477</v>
      </c>
    </row>
    <row r="148" customFormat="false" ht="12.75" hidden="false" customHeight="false" outlineLevel="0" collapsed="false">
      <c r="A148" s="1126"/>
      <c r="B148" s="1127" t="s">
        <v>478</v>
      </c>
      <c r="C148" s="1128"/>
      <c r="D148" s="1129"/>
      <c r="E148" s="1129"/>
      <c r="F148" s="1158" t="n">
        <f aca="false">SUM(F135)</f>
        <v>37433</v>
      </c>
      <c r="G148" s="1131"/>
      <c r="H148" s="1132"/>
      <c r="I148" s="1133"/>
      <c r="J148" s="1158" t="n">
        <f aca="false">SUM(J135)</f>
        <v>5520</v>
      </c>
      <c r="K148" s="1131"/>
      <c r="L148" s="1132"/>
      <c r="M148" s="1133"/>
      <c r="N148" s="1227" t="n">
        <f aca="false">SUM(N135)</f>
        <v>5733</v>
      </c>
      <c r="O148" s="1136"/>
      <c r="P148" s="1137"/>
      <c r="Q148" s="1138"/>
    </row>
    <row r="149" customFormat="false" ht="12.75" hidden="false" customHeight="false" outlineLevel="0" collapsed="false">
      <c r="A149" s="1126"/>
      <c r="B149" s="1095" t="s">
        <v>172</v>
      </c>
      <c r="C149" s="1102"/>
      <c r="D149" s="1102"/>
      <c r="E149" s="1103"/>
      <c r="F149" s="1228"/>
      <c r="G149" s="1143"/>
      <c r="H149" s="1144"/>
      <c r="I149" s="1229"/>
      <c r="J149" s="1228"/>
      <c r="K149" s="1143"/>
      <c r="L149" s="1144"/>
      <c r="M149" s="1229"/>
      <c r="N149" s="1230"/>
      <c r="O149" s="1231"/>
      <c r="P149" s="1232"/>
      <c r="Q149" s="1233"/>
    </row>
    <row r="150" customFormat="false" ht="12.75" hidden="false" customHeight="false" outlineLevel="0" collapsed="false">
      <c r="A150" s="1150"/>
      <c r="B150" s="291" t="s">
        <v>173</v>
      </c>
      <c r="C150" s="293"/>
      <c r="D150" s="293"/>
      <c r="E150" s="293"/>
      <c r="F150" s="1174"/>
      <c r="G150" s="1152"/>
      <c r="H150" s="1153"/>
      <c r="I150" s="1234"/>
      <c r="J150" s="1174"/>
      <c r="K150" s="1152"/>
      <c r="L150" s="1153"/>
      <c r="M150" s="1234"/>
      <c r="N150" s="1230"/>
      <c r="O150" s="1231"/>
      <c r="P150" s="1170"/>
      <c r="Q150" s="1091"/>
    </row>
    <row r="151" customFormat="false" ht="12.75" hidden="false" customHeight="false" outlineLevel="0" collapsed="false">
      <c r="A151" s="1150"/>
      <c r="B151" s="1155" t="s">
        <v>479</v>
      </c>
      <c r="C151" s="1156"/>
      <c r="D151" s="1156"/>
      <c r="E151" s="1157"/>
      <c r="F151" s="1130" t="n">
        <f aca="false">SUM(F148)</f>
        <v>37433</v>
      </c>
      <c r="G151" s="1166"/>
      <c r="H151" s="1151"/>
      <c r="I151" s="1235"/>
      <c r="J151" s="1130" t="n">
        <f aca="false">SUM(J148:J150)</f>
        <v>5520</v>
      </c>
      <c r="K151" s="1166"/>
      <c r="L151" s="1151"/>
      <c r="M151" s="1235"/>
      <c r="N151" s="1230" t="n">
        <f aca="false">SUM(N148)</f>
        <v>5733</v>
      </c>
      <c r="O151" s="1231"/>
      <c r="P151" s="1170"/>
      <c r="Q151" s="1171"/>
    </row>
    <row r="152" customFormat="false" ht="12.75" hidden="false" customHeight="false" outlineLevel="0" collapsed="false">
      <c r="A152" s="1150"/>
      <c r="B152" s="1163"/>
      <c r="C152" s="1164"/>
      <c r="D152" s="1165"/>
      <c r="E152" s="1165"/>
      <c r="F152" s="1139"/>
      <c r="G152" s="1140"/>
      <c r="H152" s="1141"/>
      <c r="I152" s="1142"/>
      <c r="J152" s="1140"/>
      <c r="K152" s="1140"/>
      <c r="L152" s="1141"/>
      <c r="M152" s="1142"/>
      <c r="N152" s="1230"/>
      <c r="O152" s="1231"/>
      <c r="P152" s="1232"/>
      <c r="Q152" s="1233"/>
    </row>
    <row r="153" customFormat="false" ht="12.75" hidden="false" customHeight="false" outlineLevel="0" collapsed="false">
      <c r="A153" s="1172" t="s">
        <v>12</v>
      </c>
      <c r="B153" s="1163" t="n">
        <v>1</v>
      </c>
      <c r="C153" s="1173" t="s">
        <v>480</v>
      </c>
      <c r="D153" s="1173"/>
      <c r="E153" s="1173"/>
      <c r="F153" s="1158" t="n">
        <f aca="false">SUM(F154:F156)</f>
        <v>3745</v>
      </c>
      <c r="G153" s="1140"/>
      <c r="H153" s="1141"/>
      <c r="I153" s="1142"/>
      <c r="J153" s="1140"/>
      <c r="K153" s="1140"/>
      <c r="L153" s="1141"/>
      <c r="M153" s="1142"/>
      <c r="N153" s="1230"/>
      <c r="O153" s="1231"/>
      <c r="P153" s="1232"/>
      <c r="Q153" s="1233"/>
    </row>
    <row r="154" customFormat="false" ht="12.75" hidden="false" customHeight="false" outlineLevel="0" collapsed="false">
      <c r="A154" s="1150"/>
      <c r="B154" s="1163" t="s">
        <v>12</v>
      </c>
      <c r="C154" s="1164" t="s">
        <v>311</v>
      </c>
      <c r="D154" s="1164" t="s">
        <v>481</v>
      </c>
      <c r="E154" s="1164"/>
      <c r="F154" s="1174" t="n">
        <v>3745</v>
      </c>
      <c r="G154" s="1160"/>
      <c r="H154" s="1161"/>
      <c r="I154" s="1236"/>
      <c r="J154" s="1160"/>
      <c r="K154" s="1160"/>
      <c r="L154" s="1161"/>
      <c r="M154" s="1236"/>
      <c r="N154" s="1227"/>
      <c r="O154" s="1136"/>
      <c r="P154" s="1084"/>
      <c r="Q154" s="1085"/>
    </row>
    <row r="155" customFormat="false" ht="12.75" hidden="false" customHeight="false" outlineLevel="0" collapsed="false">
      <c r="A155" s="1150"/>
      <c r="B155" s="1163" t="s">
        <v>15</v>
      </c>
      <c r="C155" s="1164" t="s">
        <v>331</v>
      </c>
      <c r="D155" s="1164" t="s">
        <v>482</v>
      </c>
      <c r="E155" s="1164"/>
      <c r="F155" s="1174"/>
      <c r="G155" s="1160"/>
      <c r="H155" s="1161"/>
      <c r="I155" s="1236"/>
      <c r="J155" s="1160"/>
      <c r="K155" s="1160"/>
      <c r="L155" s="1161"/>
      <c r="M155" s="1236"/>
      <c r="N155" s="1227"/>
      <c r="O155" s="1136"/>
      <c r="P155" s="1084"/>
      <c r="Q155" s="1085"/>
    </row>
    <row r="156" customFormat="false" ht="12.75" hidden="false" customHeight="false" outlineLevel="0" collapsed="false">
      <c r="A156" s="1150"/>
      <c r="B156" s="1163" t="s">
        <v>18</v>
      </c>
      <c r="C156" s="1164" t="s">
        <v>319</v>
      </c>
      <c r="D156" s="1164" t="s">
        <v>483</v>
      </c>
      <c r="E156" s="1164"/>
      <c r="F156" s="1174"/>
      <c r="G156" s="1166"/>
      <c r="H156" s="1151"/>
      <c r="I156" s="1235"/>
      <c r="J156" s="1166"/>
      <c r="K156" s="1166"/>
      <c r="L156" s="1151"/>
      <c r="M156" s="1235"/>
      <c r="N156" s="1230"/>
      <c r="O156" s="1231"/>
      <c r="P156" s="1170"/>
      <c r="Q156" s="1171"/>
    </row>
    <row r="157" customFormat="false" ht="12.75" hidden="false" customHeight="false" outlineLevel="0" collapsed="false">
      <c r="A157" s="1175" t="n">
        <v>2</v>
      </c>
      <c r="B157" s="1176" t="s">
        <v>484</v>
      </c>
      <c r="C157" s="1177"/>
      <c r="D157" s="1177"/>
      <c r="E157" s="1177"/>
      <c r="F157" s="1130"/>
      <c r="G157" s="1160"/>
      <c r="H157" s="1161"/>
      <c r="I157" s="1236"/>
      <c r="J157" s="1160"/>
      <c r="K157" s="1160"/>
      <c r="L157" s="1161"/>
      <c r="M157" s="1236"/>
      <c r="N157" s="1230"/>
      <c r="O157" s="1231"/>
      <c r="P157" s="1084"/>
      <c r="Q157" s="1085"/>
    </row>
    <row r="158" customFormat="false" ht="12.75" hidden="false" customHeight="false" outlineLevel="0" collapsed="false">
      <c r="A158" s="1184"/>
      <c r="B158" s="1185"/>
      <c r="C158" s="1186" t="s">
        <v>485</v>
      </c>
      <c r="D158" s="1186" t="s">
        <v>486</v>
      </c>
      <c r="E158" s="1186"/>
      <c r="F158" s="1174" t="n">
        <v>95</v>
      </c>
      <c r="G158" s="1152"/>
      <c r="H158" s="1153"/>
      <c r="I158" s="1234"/>
      <c r="J158" s="1152"/>
      <c r="K158" s="1152"/>
      <c r="L158" s="1153"/>
      <c r="M158" s="1234"/>
      <c r="N158" s="1230"/>
      <c r="O158" s="1231"/>
      <c r="P158" s="1090"/>
      <c r="Q158" s="1091"/>
    </row>
    <row r="159" customFormat="false" ht="12.75" hidden="false" customHeight="false" outlineLevel="0" collapsed="false">
      <c r="A159" s="1184"/>
      <c r="B159" s="1185"/>
      <c r="C159" s="1186" t="s">
        <v>487</v>
      </c>
      <c r="D159" s="1186" t="s">
        <v>488</v>
      </c>
      <c r="E159" s="1186"/>
      <c r="F159" s="1174" t="n">
        <v>100</v>
      </c>
      <c r="G159" s="1152"/>
      <c r="H159" s="1153"/>
      <c r="I159" s="1234"/>
      <c r="J159" s="1152"/>
      <c r="K159" s="1152"/>
      <c r="L159" s="1153"/>
      <c r="M159" s="1234"/>
      <c r="N159" s="1230"/>
      <c r="O159" s="1231"/>
      <c r="P159" s="1090"/>
      <c r="Q159" s="1091"/>
    </row>
    <row r="160" customFormat="false" ht="12.75" hidden="false" customHeight="false" outlineLevel="0" collapsed="false">
      <c r="A160" s="1184"/>
      <c r="B160" s="1185"/>
      <c r="C160" s="1186" t="s">
        <v>489</v>
      </c>
      <c r="D160" s="1186" t="s">
        <v>490</v>
      </c>
      <c r="E160" s="1186"/>
      <c r="F160" s="1130" t="n">
        <v>2724</v>
      </c>
      <c r="G160" s="1160"/>
      <c r="H160" s="1161"/>
      <c r="I160" s="1236"/>
      <c r="J160" s="1160"/>
      <c r="K160" s="1160"/>
      <c r="L160" s="1161"/>
      <c r="M160" s="1236"/>
      <c r="N160" s="1227"/>
      <c r="O160" s="1136"/>
      <c r="P160" s="1084"/>
      <c r="Q160" s="1085"/>
    </row>
    <row r="161" customFormat="false" ht="12.75" hidden="false" customHeight="false" outlineLevel="0" collapsed="false">
      <c r="A161" s="1184"/>
      <c r="B161" s="1185"/>
      <c r="C161" s="1186" t="s">
        <v>491</v>
      </c>
      <c r="D161" s="1186" t="s">
        <v>492</v>
      </c>
      <c r="E161" s="1186"/>
      <c r="F161" s="1130" t="n">
        <v>3697</v>
      </c>
      <c r="G161" s="1166"/>
      <c r="H161" s="1151"/>
      <c r="I161" s="1235"/>
      <c r="J161" s="1166"/>
      <c r="K161" s="1166"/>
      <c r="L161" s="1151"/>
      <c r="M161" s="1235"/>
      <c r="N161" s="1230"/>
      <c r="O161" s="1231"/>
      <c r="P161" s="1170"/>
      <c r="Q161" s="1171"/>
    </row>
    <row r="162" customFormat="false" ht="12.75" hidden="false" customHeight="false" outlineLevel="0" collapsed="false">
      <c r="A162" s="1190"/>
      <c r="B162" s="1191" t="s">
        <v>177</v>
      </c>
      <c r="C162" s="1192" t="s">
        <v>493</v>
      </c>
      <c r="D162" s="1192"/>
      <c r="E162" s="1192"/>
      <c r="F162" s="1237" t="n">
        <f aca="false">SUM(F158:F161)</f>
        <v>6616</v>
      </c>
      <c r="G162" s="1181"/>
      <c r="H162" s="1159"/>
      <c r="I162" s="1238"/>
      <c r="J162" s="1181"/>
      <c r="K162" s="1181"/>
      <c r="L162" s="1159"/>
      <c r="M162" s="1238"/>
      <c r="N162" s="1239"/>
      <c r="O162" s="1240"/>
      <c r="P162" s="1183"/>
      <c r="Q162" s="1079"/>
    </row>
    <row r="163" customFormat="false" ht="12.75" hidden="false" customHeight="false" outlineLevel="0" collapsed="false">
      <c r="A163" s="1184"/>
      <c r="B163" s="1185"/>
      <c r="C163" s="1195"/>
      <c r="D163" s="1195"/>
      <c r="E163" s="1195"/>
      <c r="F163" s="1241"/>
      <c r="G163" s="1242"/>
      <c r="H163" s="1243"/>
      <c r="I163" s="1244"/>
      <c r="J163" s="1092"/>
      <c r="K163" s="1092"/>
      <c r="L163" s="1243"/>
      <c r="M163" s="1094"/>
      <c r="N163" s="1230"/>
      <c r="O163" s="1231"/>
      <c r="P163" s="1093"/>
      <c r="Q163" s="1094"/>
    </row>
    <row r="164" customFormat="false" ht="12.75" hidden="false" customHeight="false" outlineLevel="0" collapsed="false">
      <c r="A164" s="1184"/>
      <c r="B164" s="1185"/>
      <c r="C164" s="1195"/>
      <c r="D164" s="1195"/>
      <c r="E164" s="1195"/>
      <c r="F164" s="1196"/>
      <c r="G164" s="1197"/>
      <c r="H164" s="1187"/>
      <c r="I164" s="1198"/>
      <c r="J164" s="1099"/>
      <c r="K164" s="1099"/>
      <c r="L164" s="1187"/>
      <c r="M164" s="1100"/>
      <c r="N164" s="1230"/>
      <c r="O164" s="1231"/>
      <c r="P164" s="1098"/>
      <c r="Q164" s="1100"/>
    </row>
    <row r="165" customFormat="false" ht="12.75" hidden="false" customHeight="false" outlineLevel="0" collapsed="false">
      <c r="A165" s="1184"/>
      <c r="B165" s="1185"/>
      <c r="C165" s="1195"/>
      <c r="D165" s="1195"/>
      <c r="E165" s="1195"/>
      <c r="F165" s="1196"/>
      <c r="G165" s="1197"/>
      <c r="H165" s="1187"/>
      <c r="I165" s="1198"/>
      <c r="J165" s="1099"/>
      <c r="K165" s="1099"/>
      <c r="L165" s="1098"/>
      <c r="M165" s="1100"/>
      <c r="N165" s="1230"/>
      <c r="O165" s="1231"/>
      <c r="P165" s="1098"/>
      <c r="Q165" s="1100"/>
    </row>
    <row r="166" customFormat="false" ht="12.75" hidden="false" customHeight="false" outlineLevel="0" collapsed="false">
      <c r="A166" s="1184"/>
      <c r="B166" s="1185"/>
      <c r="C166" s="1195"/>
      <c r="D166" s="1195"/>
      <c r="E166" s="1195"/>
      <c r="F166" s="1196"/>
      <c r="G166" s="1197"/>
      <c r="H166" s="1187"/>
      <c r="I166" s="1198"/>
      <c r="J166" s="1099"/>
      <c r="K166" s="1099"/>
      <c r="L166" s="1098"/>
      <c r="M166" s="1245"/>
      <c r="N166" s="1246"/>
      <c r="O166" s="1099"/>
      <c r="P166" s="1098"/>
      <c r="Q166" s="1100"/>
    </row>
    <row r="167" customFormat="false" ht="12.75" hidden="false" customHeight="false" outlineLevel="0" collapsed="false">
      <c r="A167" s="1184"/>
      <c r="B167" s="1185"/>
      <c r="C167" s="1195"/>
      <c r="D167" s="1195"/>
      <c r="E167" s="1195"/>
      <c r="F167" s="1196"/>
      <c r="G167" s="1197"/>
      <c r="H167" s="1187"/>
      <c r="I167" s="1198"/>
      <c r="J167" s="1099"/>
      <c r="K167" s="1099"/>
      <c r="L167" s="1098"/>
      <c r="M167" s="1245"/>
      <c r="N167" s="1246"/>
      <c r="O167" s="1099"/>
      <c r="P167" s="1098"/>
      <c r="Q167" s="1100"/>
    </row>
    <row r="168" customFormat="false" ht="12.75" hidden="false" customHeight="false" outlineLevel="0" collapsed="false">
      <c r="A168" s="1184"/>
      <c r="B168" s="1201"/>
      <c r="C168" s="1186"/>
      <c r="D168" s="1186"/>
      <c r="E168" s="1186"/>
      <c r="F168" s="1189"/>
      <c r="G168" s="1099"/>
      <c r="H168" s="1187"/>
      <c r="I168" s="1198"/>
      <c r="J168" s="1199"/>
      <c r="K168" s="1199"/>
      <c r="L168" s="1200"/>
      <c r="M168" s="1247"/>
      <c r="N168" s="1246"/>
      <c r="O168" s="1099"/>
      <c r="P168" s="1098"/>
      <c r="Q168" s="1100"/>
    </row>
    <row r="169" customFormat="false" ht="12.75" hidden="false" customHeight="false" outlineLevel="0" collapsed="false">
      <c r="A169" s="1184"/>
      <c r="B169" s="1201"/>
      <c r="C169" s="1186"/>
      <c r="D169" s="1186"/>
      <c r="E169" s="1186"/>
      <c r="F169" s="1189"/>
      <c r="G169" s="1099"/>
      <c r="H169" s="1187"/>
      <c r="I169" s="1198"/>
      <c r="J169" s="1199"/>
      <c r="K169" s="1199"/>
      <c r="L169" s="1200"/>
      <c r="M169" s="1247"/>
      <c r="N169" s="1246"/>
      <c r="O169" s="1099"/>
      <c r="P169" s="1098"/>
      <c r="Q169" s="1100"/>
    </row>
    <row r="170" customFormat="false" ht="12.75" hidden="false" customHeight="false" outlineLevel="0" collapsed="false">
      <c r="A170" s="1184"/>
      <c r="B170" s="1201"/>
      <c r="C170" s="1186"/>
      <c r="D170" s="1186"/>
      <c r="E170" s="1186"/>
      <c r="F170" s="1189"/>
      <c r="G170" s="1099"/>
      <c r="H170" s="1187"/>
      <c r="I170" s="1198"/>
      <c r="J170" s="1199"/>
      <c r="K170" s="1199"/>
      <c r="L170" s="1200"/>
      <c r="M170" s="1247"/>
      <c r="N170" s="1246"/>
      <c r="O170" s="1099"/>
      <c r="P170" s="1098"/>
      <c r="Q170" s="1100"/>
    </row>
    <row r="171" customFormat="false" ht="12.75" hidden="false" customHeight="false" outlineLevel="0" collapsed="false">
      <c r="A171" s="1184"/>
      <c r="B171" s="1201"/>
      <c r="C171" s="1186"/>
      <c r="D171" s="1186"/>
      <c r="E171" s="1186"/>
      <c r="F171" s="1189"/>
      <c r="G171" s="1099"/>
      <c r="H171" s="1187"/>
      <c r="I171" s="1198"/>
      <c r="J171" s="1199"/>
      <c r="K171" s="1199"/>
      <c r="L171" s="1200"/>
      <c r="M171" s="1247"/>
      <c r="N171" s="1246"/>
      <c r="O171" s="1099"/>
      <c r="P171" s="1098"/>
      <c r="Q171" s="1100"/>
    </row>
    <row r="172" customFormat="false" ht="12.75" hidden="false" customHeight="false" outlineLevel="0" collapsed="false">
      <c r="A172" s="1184"/>
      <c r="B172" s="1201"/>
      <c r="C172" s="1186"/>
      <c r="D172" s="1186"/>
      <c r="E172" s="1186"/>
      <c r="F172" s="1189"/>
      <c r="G172" s="1099"/>
      <c r="H172" s="1187"/>
      <c r="I172" s="1198"/>
      <c r="J172" s="1199"/>
      <c r="K172" s="1199"/>
      <c r="L172" s="1200"/>
      <c r="M172" s="1247"/>
      <c r="N172" s="1246"/>
      <c r="O172" s="1099"/>
      <c r="P172" s="1098"/>
      <c r="Q172" s="1100"/>
    </row>
    <row r="173" customFormat="false" ht="12.75" hidden="false" customHeight="false" outlineLevel="0" collapsed="false">
      <c r="A173" s="1184"/>
      <c r="B173" s="1201"/>
      <c r="C173" s="1186"/>
      <c r="D173" s="1186"/>
      <c r="E173" s="1186"/>
      <c r="F173" s="1189"/>
      <c r="G173" s="1099"/>
      <c r="H173" s="1187"/>
      <c r="I173" s="1198"/>
      <c r="J173" s="1199"/>
      <c r="K173" s="1199"/>
      <c r="L173" s="1200"/>
      <c r="M173" s="1247"/>
      <c r="N173" s="1246"/>
      <c r="O173" s="1099"/>
      <c r="P173" s="1098"/>
      <c r="Q173" s="1100"/>
    </row>
    <row r="174" customFormat="false" ht="12.75" hidden="false" customHeight="false" outlineLevel="0" collapsed="false">
      <c r="A174" s="1184"/>
      <c r="B174" s="1201"/>
      <c r="C174" s="1186"/>
      <c r="D174" s="1186"/>
      <c r="E174" s="1186"/>
      <c r="F174" s="1189"/>
      <c r="G174" s="1099"/>
      <c r="H174" s="1187"/>
      <c r="I174" s="1198"/>
      <c r="J174" s="1199"/>
      <c r="K174" s="1199"/>
      <c r="L174" s="1200"/>
      <c r="M174" s="1247"/>
      <c r="N174" s="1246"/>
      <c r="O174" s="1099"/>
      <c r="P174" s="1098"/>
      <c r="Q174" s="1100"/>
    </row>
    <row r="175" customFormat="false" ht="12.75" hidden="false" customHeight="false" outlineLevel="0" collapsed="false">
      <c r="A175" s="1184"/>
      <c r="B175" s="1201"/>
      <c r="C175" s="1186"/>
      <c r="D175" s="1186"/>
      <c r="E175" s="1186"/>
      <c r="F175" s="1189"/>
      <c r="G175" s="1099"/>
      <c r="H175" s="1187"/>
      <c r="I175" s="1198"/>
      <c r="J175" s="1199"/>
      <c r="K175" s="1199"/>
      <c r="L175" s="1200"/>
      <c r="M175" s="1247"/>
      <c r="N175" s="1246"/>
      <c r="O175" s="1099"/>
      <c r="P175" s="1098"/>
      <c r="Q175" s="1100"/>
    </row>
    <row r="176" customFormat="false" ht="12.75" hidden="false" customHeight="false" outlineLevel="0" collapsed="false">
      <c r="A176" s="1184"/>
      <c r="B176" s="1201"/>
      <c r="C176" s="1186"/>
      <c r="D176" s="1186"/>
      <c r="E176" s="1186"/>
      <c r="F176" s="1189"/>
      <c r="G176" s="1099"/>
      <c r="H176" s="1187"/>
      <c r="I176" s="1198"/>
      <c r="J176" s="1199"/>
      <c r="K176" s="1199"/>
      <c r="L176" s="1200"/>
      <c r="M176" s="1247"/>
      <c r="N176" s="1246"/>
      <c r="O176" s="1099"/>
      <c r="P176" s="1098"/>
      <c r="Q176" s="1100"/>
    </row>
    <row r="177" customFormat="false" ht="12.75" hidden="false" customHeight="false" outlineLevel="0" collapsed="false">
      <c r="A177" s="1184"/>
      <c r="B177" s="1201"/>
      <c r="C177" s="1186"/>
      <c r="D177" s="1186"/>
      <c r="E177" s="1186"/>
      <c r="F177" s="1189"/>
      <c r="G177" s="1099"/>
      <c r="H177" s="1187"/>
      <c r="I177" s="1198"/>
      <c r="J177" s="1199"/>
      <c r="K177" s="1199"/>
      <c r="L177" s="1200"/>
      <c r="M177" s="1247"/>
      <c r="N177" s="1246"/>
      <c r="O177" s="1099"/>
      <c r="P177" s="1098"/>
      <c r="Q177" s="1100"/>
    </row>
    <row r="178" customFormat="false" ht="12.75" hidden="false" customHeight="false" outlineLevel="0" collapsed="false">
      <c r="A178" s="1184"/>
      <c r="B178" s="1201"/>
      <c r="C178" s="1186"/>
      <c r="D178" s="1186"/>
      <c r="E178" s="1186"/>
      <c r="F178" s="1189"/>
      <c r="G178" s="1099"/>
      <c r="H178" s="1187"/>
      <c r="I178" s="1198"/>
      <c r="J178" s="1199"/>
      <c r="K178" s="1199"/>
      <c r="L178" s="1200"/>
      <c r="M178" s="1247"/>
      <c r="N178" s="1246"/>
      <c r="O178" s="1099"/>
      <c r="P178" s="1098"/>
      <c r="Q178" s="1100"/>
    </row>
    <row r="179" customFormat="false" ht="12.75" hidden="false" customHeight="false" outlineLevel="0" collapsed="false">
      <c r="A179" s="1184"/>
      <c r="B179" s="1201"/>
      <c r="C179" s="1186"/>
      <c r="D179" s="1186"/>
      <c r="E179" s="1186"/>
      <c r="F179" s="1189"/>
      <c r="G179" s="1099"/>
      <c r="H179" s="1187"/>
      <c r="I179" s="1198"/>
      <c r="J179" s="1199"/>
      <c r="K179" s="1199"/>
      <c r="L179" s="1200"/>
      <c r="M179" s="1247"/>
      <c r="N179" s="1246"/>
      <c r="O179" s="1099"/>
      <c r="P179" s="1098"/>
      <c r="Q179" s="1100"/>
    </row>
    <row r="180" customFormat="false" ht="13.5" hidden="false" customHeight="false" outlineLevel="0" collapsed="false">
      <c r="A180" s="1202"/>
      <c r="B180" s="1203"/>
      <c r="C180" s="1204"/>
      <c r="D180" s="1204"/>
      <c r="E180" s="1204"/>
      <c r="F180" s="1205"/>
      <c r="G180" s="1206"/>
      <c r="H180" s="1207"/>
      <c r="I180" s="1208"/>
      <c r="J180" s="1209"/>
      <c r="K180" s="1209"/>
      <c r="L180" s="1210"/>
      <c r="M180" s="1248"/>
      <c r="N180" s="1249"/>
      <c r="O180" s="1206"/>
      <c r="P180" s="1211"/>
      <c r="Q180" s="1212"/>
    </row>
    <row r="181" customFormat="false" ht="14.25" hidden="false" customHeight="false" outlineLevel="0" collapsed="false">
      <c r="A181" s="1213" t="s">
        <v>494</v>
      </c>
      <c r="B181" s="1213"/>
      <c r="C181" s="1213"/>
      <c r="D181" s="1213"/>
      <c r="E181" s="1213"/>
      <c r="F181" s="1214" t="n">
        <f aca="false">SUM(F151+F153+F162)</f>
        <v>47794</v>
      </c>
      <c r="G181" s="1215"/>
      <c r="H181" s="1216"/>
      <c r="I181" s="1217"/>
      <c r="J181" s="1215" t="n">
        <f aca="false">SUM(J151)</f>
        <v>5520</v>
      </c>
      <c r="K181" s="1215"/>
      <c r="L181" s="1218"/>
      <c r="M181" s="1220"/>
      <c r="N181" s="1250" t="n">
        <f aca="false">SUM(N151)</f>
        <v>5733</v>
      </c>
      <c r="O181" s="1215"/>
      <c r="P181" s="1218"/>
      <c r="Q181" s="1220"/>
    </row>
    <row r="182" customFormat="false" ht="13.5" hidden="false" customHeight="false" outlineLevel="0" collapsed="false">
      <c r="A182" s="1054"/>
      <c r="B182" s="1054"/>
      <c r="C182" s="1054"/>
      <c r="D182" s="1054"/>
      <c r="E182" s="1054"/>
      <c r="F182" s="1054"/>
      <c r="G182" s="1054"/>
      <c r="H182" s="1054"/>
      <c r="I182" s="1054"/>
      <c r="J182" s="1054"/>
      <c r="K182" s="1054"/>
      <c r="L182" s="1054"/>
      <c r="M182" s="1054"/>
      <c r="N182" s="1054"/>
      <c r="O182" s="1054"/>
      <c r="P182" s="1054"/>
      <c r="Q182" s="1054"/>
    </row>
    <row r="183" customFormat="false" ht="12.75" hidden="false" customHeight="false" outlineLevel="0" collapsed="false">
      <c r="A183" s="1054"/>
      <c r="B183" s="1055" t="s">
        <v>500</v>
      </c>
      <c r="C183" s="1055"/>
      <c r="D183" s="1055"/>
      <c r="E183" s="1055"/>
      <c r="F183" s="1055"/>
      <c r="G183" s="1055"/>
      <c r="H183" s="1055"/>
      <c r="I183" s="1055"/>
      <c r="J183" s="1055"/>
      <c r="K183" s="1055"/>
      <c r="L183" s="1055"/>
      <c r="M183" s="1055"/>
      <c r="N183" s="1055"/>
      <c r="O183" s="1055"/>
      <c r="P183" s="1055"/>
      <c r="Q183" s="1055"/>
    </row>
    <row r="184" customFormat="false" ht="11.25" hidden="false" customHeight="true" outlineLevel="0" collapsed="false">
      <c r="A184" s="1056" t="s">
        <v>274</v>
      </c>
      <c r="B184" s="1056"/>
      <c r="C184" s="1056"/>
      <c r="D184" s="1056"/>
      <c r="E184" s="1056"/>
      <c r="F184" s="1056"/>
      <c r="G184" s="1056"/>
      <c r="H184" s="1056"/>
      <c r="I184" s="1056"/>
      <c r="J184" s="1056"/>
      <c r="K184" s="1056"/>
      <c r="L184" s="1056"/>
      <c r="M184" s="1056"/>
      <c r="N184" s="1056"/>
      <c r="O184" s="1056"/>
      <c r="P184" s="1056"/>
      <c r="Q184" s="1056"/>
    </row>
    <row r="185" customFormat="false" ht="12.75" hidden="false" customHeight="true" outlineLevel="0" collapsed="false">
      <c r="A185" s="1057" t="s">
        <v>447</v>
      </c>
      <c r="B185" s="1057"/>
      <c r="C185" s="1057"/>
      <c r="D185" s="1057"/>
      <c r="E185" s="1057"/>
      <c r="F185" s="1057"/>
      <c r="G185" s="1057"/>
      <c r="H185" s="1057"/>
      <c r="I185" s="1057"/>
      <c r="J185" s="1057"/>
      <c r="K185" s="1057"/>
      <c r="L185" s="1057"/>
      <c r="M185" s="1057"/>
      <c r="N185" s="1057"/>
      <c r="O185" s="1057"/>
      <c r="P185" s="1057"/>
      <c r="Q185" s="1057"/>
    </row>
    <row r="186" customFormat="false" ht="13.5" hidden="false" customHeight="false" outlineLevel="0" collapsed="false">
      <c r="A186" s="1054"/>
      <c r="B186" s="1054"/>
      <c r="C186" s="1054"/>
      <c r="D186" s="1054"/>
      <c r="E186" s="1054"/>
      <c r="F186" s="1054"/>
      <c r="G186" s="1054"/>
      <c r="H186" s="1054"/>
      <c r="I186" s="1054"/>
      <c r="J186" s="1054"/>
      <c r="K186" s="1054"/>
      <c r="L186" s="1054"/>
      <c r="M186" s="1054"/>
      <c r="N186" s="1058"/>
      <c r="O186" s="1059" t="s">
        <v>149</v>
      </c>
      <c r="P186" s="1058"/>
      <c r="Q186" s="1060"/>
    </row>
    <row r="187" customFormat="false" ht="13.5" hidden="false" customHeight="true" outlineLevel="0" collapsed="false">
      <c r="A187" s="1061" t="s">
        <v>4</v>
      </c>
      <c r="B187" s="1062" t="s">
        <v>448</v>
      </c>
      <c r="C187" s="1062"/>
      <c r="D187" s="1062"/>
      <c r="E187" s="1062"/>
      <c r="F187" s="1221" t="s">
        <v>151</v>
      </c>
      <c r="G187" s="1221"/>
      <c r="H187" s="1221"/>
      <c r="I187" s="1221"/>
      <c r="J187" s="1221"/>
      <c r="K187" s="1221"/>
      <c r="L187" s="1221"/>
      <c r="M187" s="1221"/>
      <c r="N187" s="1221"/>
      <c r="O187" s="1221"/>
      <c r="P187" s="1221"/>
      <c r="Q187" s="1221"/>
    </row>
    <row r="188" customFormat="false" ht="13.5" hidden="false" customHeight="true" outlineLevel="0" collapsed="false">
      <c r="A188" s="1061"/>
      <c r="B188" s="1062"/>
      <c r="C188" s="1062"/>
      <c r="D188" s="1062"/>
      <c r="E188" s="1062"/>
      <c r="F188" s="1222" t="s">
        <v>501</v>
      </c>
      <c r="G188" s="1222"/>
      <c r="H188" s="1222"/>
      <c r="I188" s="1222"/>
      <c r="J188" s="1065" t="s">
        <v>502</v>
      </c>
      <c r="K188" s="1065"/>
      <c r="L188" s="1065"/>
      <c r="M188" s="1065"/>
      <c r="N188" s="1066" t="s">
        <v>503</v>
      </c>
      <c r="O188" s="1066"/>
      <c r="P188" s="1066"/>
      <c r="Q188" s="1066"/>
    </row>
    <row r="189" customFormat="false" ht="9" hidden="false" customHeight="true" outlineLevel="0" collapsed="false">
      <c r="A189" s="1061"/>
      <c r="B189" s="1062"/>
      <c r="C189" s="1062"/>
      <c r="D189" s="1062"/>
      <c r="E189" s="1062"/>
      <c r="F189" s="1067" t="s">
        <v>153</v>
      </c>
      <c r="G189" s="1068"/>
      <c r="H189" s="1069"/>
      <c r="I189" s="1070"/>
      <c r="J189" s="1067" t="s">
        <v>153</v>
      </c>
      <c r="K189" s="1068"/>
      <c r="L189" s="1069"/>
      <c r="M189" s="1070"/>
      <c r="N189" s="1067" t="s">
        <v>153</v>
      </c>
      <c r="O189" s="1068"/>
      <c r="P189" s="1069"/>
      <c r="Q189" s="1070"/>
    </row>
    <row r="190" customFormat="false" ht="12.75" hidden="false" customHeight="true" outlineLevel="0" collapsed="false">
      <c r="A190" s="1061"/>
      <c r="B190" s="1062"/>
      <c r="C190" s="1062"/>
      <c r="D190" s="1062"/>
      <c r="E190" s="1062"/>
      <c r="F190" s="1067"/>
      <c r="G190" s="1068"/>
      <c r="H190" s="1069"/>
      <c r="I190" s="1070"/>
      <c r="J190" s="1067"/>
      <c r="K190" s="1068"/>
      <c r="L190" s="1069"/>
      <c r="M190" s="1070"/>
      <c r="N190" s="1067"/>
      <c r="O190" s="1068"/>
      <c r="P190" s="1069"/>
      <c r="Q190" s="1070"/>
    </row>
    <row r="191" customFormat="false" ht="12.75" hidden="false" customHeight="false" outlineLevel="0" collapsed="false">
      <c r="A191" s="1061"/>
      <c r="B191" s="1071"/>
      <c r="C191" s="1071"/>
      <c r="D191" s="1071"/>
      <c r="E191" s="1071"/>
      <c r="F191" s="1072" t="s">
        <v>12</v>
      </c>
      <c r="G191" s="1073" t="s">
        <v>15</v>
      </c>
      <c r="H191" s="1071" t="s">
        <v>18</v>
      </c>
      <c r="I191" s="1074" t="s">
        <v>21</v>
      </c>
      <c r="J191" s="1072" t="s">
        <v>24</v>
      </c>
      <c r="K191" s="1073" t="s">
        <v>451</v>
      </c>
      <c r="L191" s="1071" t="s">
        <v>452</v>
      </c>
      <c r="M191" s="1074" t="s">
        <v>155</v>
      </c>
      <c r="N191" s="1075" t="s">
        <v>453</v>
      </c>
      <c r="O191" s="1073" t="s">
        <v>454</v>
      </c>
      <c r="P191" s="1071" t="s">
        <v>455</v>
      </c>
      <c r="Q191" s="1074" t="n">
        <v>12</v>
      </c>
    </row>
    <row r="192" customFormat="false" ht="12.75" hidden="false" customHeight="false" outlineLevel="0" collapsed="false">
      <c r="A192" s="1251" t="s">
        <v>156</v>
      </c>
      <c r="B192" s="1251"/>
      <c r="C192" s="1251"/>
      <c r="D192" s="1251"/>
      <c r="E192" s="1251"/>
      <c r="F192" s="1076" t="n">
        <f aca="false">SUM(F242+F244)</f>
        <v>138482</v>
      </c>
      <c r="G192" s="1077"/>
      <c r="H192" s="1078"/>
      <c r="I192" s="1079"/>
      <c r="J192" s="1077" t="n">
        <f aca="false">SUM(J242+J244)</f>
        <v>0</v>
      </c>
      <c r="K192" s="1077"/>
      <c r="L192" s="1078"/>
      <c r="M192" s="1079"/>
      <c r="N192" s="1077" t="n">
        <f aca="false">SUM(N242+N244)</f>
        <v>29779</v>
      </c>
      <c r="O192" s="1077"/>
      <c r="P192" s="1078"/>
      <c r="Q192" s="1079"/>
    </row>
    <row r="193" customFormat="false" ht="12.75" hidden="false" customHeight="true" outlineLevel="0" collapsed="false">
      <c r="A193" s="1080" t="s">
        <v>12</v>
      </c>
      <c r="B193" s="1081" t="s">
        <v>157</v>
      </c>
      <c r="C193" s="1081"/>
      <c r="D193" s="1081"/>
      <c r="E193" s="1081"/>
      <c r="F193" s="1082" t="n">
        <f aca="false">SUM(F242)</f>
        <v>86531</v>
      </c>
      <c r="G193" s="1083"/>
      <c r="H193" s="1084"/>
      <c r="I193" s="1085"/>
      <c r="J193" s="1083" t="n">
        <f aca="false">SUM(J242)</f>
        <v>0</v>
      </c>
      <c r="K193" s="1083"/>
      <c r="L193" s="1084"/>
      <c r="M193" s="1085"/>
      <c r="N193" s="1083" t="n">
        <f aca="false">SUM(N239:N241)</f>
        <v>29779</v>
      </c>
      <c r="O193" s="1083"/>
      <c r="P193" s="1084"/>
      <c r="Q193" s="1085"/>
    </row>
    <row r="194" customFormat="false" ht="12.75" hidden="false" customHeight="false" outlineLevel="0" collapsed="false">
      <c r="A194" s="1086"/>
      <c r="B194" s="1087" t="s">
        <v>158</v>
      </c>
      <c r="C194" s="1087"/>
      <c r="D194" s="1087"/>
      <c r="E194" s="1087"/>
      <c r="F194" s="1088" t="n">
        <f aca="false">SUM(J12+N12+F103+J103+N103)</f>
        <v>23508</v>
      </c>
      <c r="G194" s="1089"/>
      <c r="H194" s="1090"/>
      <c r="I194" s="1091"/>
      <c r="J194" s="1092"/>
      <c r="K194" s="1092"/>
      <c r="L194" s="1093"/>
      <c r="M194" s="1094"/>
      <c r="N194" s="1092"/>
      <c r="O194" s="1092"/>
      <c r="P194" s="1093"/>
      <c r="Q194" s="1094"/>
    </row>
    <row r="195" customFormat="false" ht="12.75" hidden="false" customHeight="false" outlineLevel="0" collapsed="false">
      <c r="A195" s="1086"/>
      <c r="B195" s="1095" t="s">
        <v>456</v>
      </c>
      <c r="C195" s="1096"/>
      <c r="D195" s="1096"/>
      <c r="E195" s="1097"/>
      <c r="F195" s="1088" t="n">
        <f aca="false">SUM(J13+N13+F104+J104+N104)</f>
        <v>90</v>
      </c>
      <c r="G195" s="1089"/>
      <c r="H195" s="1098"/>
      <c r="I195" s="1091"/>
      <c r="J195" s="1099"/>
      <c r="K195" s="1099"/>
      <c r="L195" s="1098"/>
      <c r="M195" s="1100"/>
      <c r="N195" s="1099"/>
      <c r="O195" s="1099"/>
      <c r="P195" s="1098"/>
      <c r="Q195" s="1100"/>
    </row>
    <row r="196" customFormat="false" ht="12.75" hidden="false" customHeight="false" outlineLevel="0" collapsed="false">
      <c r="A196" s="290"/>
      <c r="B196" s="291" t="s">
        <v>159</v>
      </c>
      <c r="C196" s="291"/>
      <c r="D196" s="291"/>
      <c r="E196" s="291"/>
      <c r="F196" s="1088" t="n">
        <f aca="false">SUM(J14+N14+F105+J105+N105)</f>
        <v>2840</v>
      </c>
      <c r="G196" s="1089"/>
      <c r="H196" s="1098"/>
      <c r="I196" s="1091"/>
      <c r="J196" s="1099"/>
      <c r="K196" s="1099"/>
      <c r="L196" s="1098"/>
      <c r="M196" s="1100"/>
      <c r="N196" s="1099" t="n">
        <v>29779</v>
      </c>
      <c r="O196" s="1099"/>
      <c r="P196" s="1098"/>
      <c r="Q196" s="1100"/>
    </row>
    <row r="197" customFormat="false" ht="12.75" hidden="false" customHeight="false" outlineLevel="0" collapsed="false">
      <c r="A197" s="1101"/>
      <c r="B197" s="1095" t="s">
        <v>161</v>
      </c>
      <c r="C197" s="1102"/>
      <c r="D197" s="1102"/>
      <c r="E197" s="1103"/>
      <c r="F197" s="1088" t="n">
        <f aca="false">SUM(J15+N15+F106+J106+N106)</f>
        <v>0</v>
      </c>
      <c r="G197" s="1089"/>
      <c r="H197" s="1098"/>
      <c r="I197" s="1091"/>
      <c r="J197" s="1099"/>
      <c r="K197" s="1099"/>
      <c r="L197" s="1098"/>
      <c r="M197" s="1100"/>
      <c r="N197" s="1099"/>
      <c r="O197" s="1099"/>
      <c r="P197" s="1098"/>
      <c r="Q197" s="1100"/>
    </row>
    <row r="198" customFormat="false" ht="12.75" hidden="false" customHeight="false" outlineLevel="0" collapsed="false">
      <c r="A198" s="1101"/>
      <c r="B198" s="1095" t="s">
        <v>162</v>
      </c>
      <c r="C198" s="1102"/>
      <c r="D198" s="1102"/>
      <c r="E198" s="1103"/>
      <c r="F198" s="1088" t="n">
        <f aca="false">SUM(J16+N16+F107+J107+N107)</f>
        <v>3460</v>
      </c>
      <c r="G198" s="1089"/>
      <c r="H198" s="1098"/>
      <c r="I198" s="1091"/>
      <c r="J198" s="1099"/>
      <c r="K198" s="1099"/>
      <c r="L198" s="1098"/>
      <c r="M198" s="1100"/>
      <c r="N198" s="1099"/>
      <c r="O198" s="1099"/>
      <c r="P198" s="1098"/>
      <c r="Q198" s="1100"/>
    </row>
    <row r="199" customFormat="false" ht="12.75" hidden="false" customHeight="false" outlineLevel="0" collapsed="false">
      <c r="A199" s="290"/>
      <c r="B199" s="286" t="s">
        <v>163</v>
      </c>
      <c r="C199" s="286"/>
      <c r="D199" s="286"/>
      <c r="E199" s="286"/>
      <c r="F199" s="1088" t="n">
        <f aca="false">SUM(J17+N17+F108+J108+N108)</f>
        <v>0</v>
      </c>
      <c r="G199" s="1089"/>
      <c r="H199" s="1098"/>
      <c r="I199" s="1091"/>
      <c r="J199" s="1099"/>
      <c r="K199" s="1099"/>
      <c r="L199" s="1098"/>
      <c r="M199" s="1100"/>
      <c r="N199" s="1099"/>
      <c r="O199" s="1099"/>
      <c r="P199" s="1098"/>
      <c r="Q199" s="1100"/>
    </row>
    <row r="200" customFormat="false" ht="12.75" hidden="false" customHeight="false" outlineLevel="0" collapsed="false">
      <c r="A200" s="1101"/>
      <c r="B200" s="1095" t="s">
        <v>164</v>
      </c>
      <c r="C200" s="1104"/>
      <c r="D200" s="1104"/>
      <c r="E200" s="1105"/>
      <c r="F200" s="1088" t="n">
        <f aca="false">SUM(J18+N18+F109+J109+N109)</f>
        <v>0</v>
      </c>
      <c r="G200" s="1089"/>
      <c r="H200" s="1098"/>
      <c r="I200" s="1091"/>
      <c r="J200" s="1099"/>
      <c r="K200" s="1099"/>
      <c r="L200" s="1098"/>
      <c r="M200" s="1100"/>
      <c r="N200" s="1099"/>
      <c r="O200" s="1099"/>
      <c r="P200" s="1098"/>
      <c r="Q200" s="1100"/>
    </row>
    <row r="201" customFormat="false" ht="12.75" hidden="false" customHeight="false" outlineLevel="0" collapsed="false">
      <c r="A201" s="290"/>
      <c r="B201" s="291" t="s">
        <v>165</v>
      </c>
      <c r="C201" s="294"/>
      <c r="D201" s="294"/>
      <c r="E201" s="294"/>
      <c r="F201" s="1088" t="n">
        <f aca="false">SUM(J19+N19+F110+J110+N110)</f>
        <v>16443</v>
      </c>
      <c r="G201" s="1089"/>
      <c r="H201" s="1098"/>
      <c r="I201" s="1091"/>
      <c r="J201" s="1099"/>
      <c r="K201" s="1099"/>
      <c r="L201" s="1098"/>
      <c r="M201" s="1100"/>
      <c r="N201" s="1099"/>
      <c r="O201" s="1099"/>
      <c r="P201" s="1098"/>
      <c r="Q201" s="1100"/>
    </row>
    <row r="202" customFormat="false" ht="12.75" hidden="false" customHeight="false" outlineLevel="0" collapsed="false">
      <c r="A202" s="1101"/>
      <c r="B202" s="1095" t="s">
        <v>457</v>
      </c>
      <c r="C202" s="1104"/>
      <c r="D202" s="1104"/>
      <c r="E202" s="1105"/>
      <c r="F202" s="1088" t="n">
        <f aca="false">SUM(J20+N20+F111+J111+N111)</f>
        <v>0</v>
      </c>
      <c r="G202" s="1089"/>
      <c r="H202" s="1098"/>
      <c r="I202" s="1091"/>
      <c r="J202" s="1099"/>
      <c r="K202" s="1099"/>
      <c r="L202" s="1098"/>
      <c r="M202" s="1100"/>
      <c r="N202" s="1099"/>
      <c r="O202" s="1099"/>
      <c r="P202" s="1098"/>
      <c r="Q202" s="1100"/>
    </row>
    <row r="203" customFormat="false" ht="12.75" hidden="false" customHeight="false" outlineLevel="0" collapsed="false">
      <c r="A203" s="290"/>
      <c r="B203" s="291" t="s">
        <v>458</v>
      </c>
      <c r="C203" s="294"/>
      <c r="D203" s="294"/>
      <c r="E203" s="294"/>
      <c r="F203" s="1088" t="n">
        <f aca="false">SUM(J21+N21+F112+J112+N112)</f>
        <v>0</v>
      </c>
      <c r="G203" s="1089"/>
      <c r="H203" s="1098"/>
      <c r="I203" s="1091"/>
      <c r="J203" s="1099"/>
      <c r="K203" s="1099"/>
      <c r="L203" s="1098"/>
      <c r="M203" s="1100"/>
      <c r="N203" s="1099"/>
      <c r="O203" s="1099"/>
      <c r="P203" s="1098"/>
      <c r="Q203" s="1100"/>
    </row>
    <row r="204" customFormat="false" ht="12.75" hidden="false" customHeight="false" outlineLevel="0" collapsed="false">
      <c r="A204" s="1101"/>
      <c r="B204" s="1095" t="s">
        <v>459</v>
      </c>
      <c r="C204" s="1104"/>
      <c r="D204" s="1104"/>
      <c r="E204" s="1105"/>
      <c r="F204" s="1088" t="n">
        <f aca="false">SUM(J22+N22+F113+J113+N113)</f>
        <v>4064</v>
      </c>
      <c r="G204" s="1089"/>
      <c r="H204" s="1098"/>
      <c r="I204" s="1091"/>
      <c r="J204" s="1099"/>
      <c r="K204" s="1099"/>
      <c r="L204" s="1098"/>
      <c r="M204" s="1100"/>
      <c r="N204" s="1099"/>
      <c r="O204" s="1099"/>
      <c r="P204" s="1098"/>
      <c r="Q204" s="1100"/>
    </row>
    <row r="205" customFormat="false" ht="12.75" hidden="false" customHeight="false" outlineLevel="0" collapsed="false">
      <c r="A205" s="1101"/>
      <c r="B205" s="1087" t="s">
        <v>166</v>
      </c>
      <c r="C205" s="1087"/>
      <c r="D205" s="1087"/>
      <c r="E205" s="1087"/>
      <c r="F205" s="1088" t="n">
        <f aca="false">SUM(J23+N23+F114+J114+N114)</f>
        <v>445</v>
      </c>
      <c r="G205" s="1089"/>
      <c r="H205" s="1098"/>
      <c r="I205" s="1091"/>
      <c r="J205" s="1099"/>
      <c r="K205" s="1099"/>
      <c r="L205" s="1098"/>
      <c r="M205" s="1100"/>
      <c r="N205" s="1099"/>
      <c r="O205" s="1099"/>
      <c r="P205" s="1098"/>
      <c r="Q205" s="1100"/>
    </row>
    <row r="206" customFormat="false" ht="12.75" hidden="false" customHeight="false" outlineLevel="0" collapsed="false">
      <c r="A206" s="1101"/>
      <c r="B206" s="1095" t="s">
        <v>460</v>
      </c>
      <c r="C206" s="1102"/>
      <c r="D206" s="1102"/>
      <c r="E206" s="1103"/>
      <c r="F206" s="1088" t="n">
        <f aca="false">SUM(J24+N24+F115+J115+N115)</f>
        <v>229</v>
      </c>
      <c r="G206" s="1089"/>
      <c r="H206" s="1098"/>
      <c r="I206" s="1091"/>
      <c r="J206" s="1099"/>
      <c r="K206" s="1099"/>
      <c r="L206" s="1098"/>
      <c r="M206" s="1100"/>
      <c r="N206" s="1099"/>
      <c r="O206" s="1099"/>
      <c r="P206" s="1098"/>
      <c r="Q206" s="1100"/>
    </row>
    <row r="207" customFormat="false" ht="12.75" hidden="false" customHeight="false" outlineLevel="0" collapsed="false">
      <c r="A207" s="1101"/>
      <c r="B207" s="1095" t="s">
        <v>461</v>
      </c>
      <c r="C207" s="1102"/>
      <c r="D207" s="1102"/>
      <c r="E207" s="1103"/>
      <c r="F207" s="1088" t="n">
        <f aca="false">SUM(J25+N25+F116+J116+N116)</f>
        <v>3969</v>
      </c>
      <c r="G207" s="1089"/>
      <c r="H207" s="1098"/>
      <c r="I207" s="1091"/>
      <c r="J207" s="1099"/>
      <c r="K207" s="1099"/>
      <c r="L207" s="1098"/>
      <c r="M207" s="1100"/>
      <c r="N207" s="1099"/>
      <c r="O207" s="1099"/>
      <c r="P207" s="1098"/>
      <c r="Q207" s="1100"/>
    </row>
    <row r="208" customFormat="false" ht="12.75" hidden="false" customHeight="false" outlineLevel="0" collapsed="false">
      <c r="A208" s="290"/>
      <c r="B208" s="291" t="s">
        <v>462</v>
      </c>
      <c r="C208" s="293"/>
      <c r="D208" s="293"/>
      <c r="E208" s="293"/>
      <c r="F208" s="1088" t="n">
        <f aca="false">SUM(J26+N26+F117+J117+N117)</f>
        <v>1803</v>
      </c>
      <c r="G208" s="1089"/>
      <c r="H208" s="1098"/>
      <c r="I208" s="1091"/>
      <c r="J208" s="1099"/>
      <c r="K208" s="1099"/>
      <c r="L208" s="1098"/>
      <c r="M208" s="1100"/>
      <c r="N208" s="1099"/>
      <c r="O208" s="1099"/>
      <c r="P208" s="1098"/>
      <c r="Q208" s="1100"/>
    </row>
    <row r="209" customFormat="false" ht="12.75" hidden="false" customHeight="false" outlineLevel="0" collapsed="false">
      <c r="A209" s="1106"/>
      <c r="B209" s="1095" t="s">
        <v>463</v>
      </c>
      <c r="C209" s="1102"/>
      <c r="D209" s="1102"/>
      <c r="E209" s="1103"/>
      <c r="F209" s="1088" t="n">
        <f aca="false">SUM(J27+N27+F118+J118+N118)</f>
        <v>455</v>
      </c>
      <c r="G209" s="1089"/>
      <c r="H209" s="1098"/>
      <c r="I209" s="1091"/>
      <c r="J209" s="1099"/>
      <c r="K209" s="1099"/>
      <c r="L209" s="1098"/>
      <c r="M209" s="1100"/>
      <c r="N209" s="1099"/>
      <c r="O209" s="1099"/>
      <c r="P209" s="1098"/>
      <c r="Q209" s="1100"/>
    </row>
    <row r="210" customFormat="false" ht="12.75" hidden="false" customHeight="false" outlineLevel="0" collapsed="false">
      <c r="A210" s="290"/>
      <c r="B210" s="291" t="s">
        <v>464</v>
      </c>
      <c r="C210" s="293"/>
      <c r="D210" s="293"/>
      <c r="E210" s="293"/>
      <c r="F210" s="1088" t="n">
        <f aca="false">SUM(J28+N28+F119+J119+N119)</f>
        <v>1444</v>
      </c>
      <c r="G210" s="1089"/>
      <c r="H210" s="1098"/>
      <c r="I210" s="1091"/>
      <c r="J210" s="1099"/>
      <c r="K210" s="1099"/>
      <c r="L210" s="1098"/>
      <c r="M210" s="1100"/>
      <c r="N210" s="1099"/>
      <c r="O210" s="1099"/>
      <c r="P210" s="1098"/>
      <c r="Q210" s="1100"/>
    </row>
    <row r="211" customFormat="false" ht="12.75" hidden="false" customHeight="false" outlineLevel="0" collapsed="false">
      <c r="A211" s="1101"/>
      <c r="B211" s="1095" t="s">
        <v>465</v>
      </c>
      <c r="C211" s="1102"/>
      <c r="D211" s="1102"/>
      <c r="E211" s="1103"/>
      <c r="F211" s="1088" t="n">
        <f aca="false">SUM(J29+N29+F120+J120+N120)</f>
        <v>0</v>
      </c>
      <c r="G211" s="1089"/>
      <c r="H211" s="1098"/>
      <c r="I211" s="1091"/>
      <c r="J211" s="1099"/>
      <c r="K211" s="1099"/>
      <c r="L211" s="1098"/>
      <c r="M211" s="1100"/>
      <c r="N211" s="1099"/>
      <c r="O211" s="1099"/>
      <c r="P211" s="1098"/>
      <c r="Q211" s="1100"/>
    </row>
    <row r="212" customFormat="false" ht="12.75" hidden="false" customHeight="false" outlineLevel="0" collapsed="false">
      <c r="A212" s="290"/>
      <c r="B212" s="291" t="s">
        <v>167</v>
      </c>
      <c r="C212" s="293"/>
      <c r="D212" s="293"/>
      <c r="E212" s="293"/>
      <c r="F212" s="1088" t="n">
        <f aca="false">SUM(J30+N30+F121+J121+N121)</f>
        <v>2562</v>
      </c>
      <c r="G212" s="1089"/>
      <c r="H212" s="1098"/>
      <c r="I212" s="1091"/>
      <c r="J212" s="1099"/>
      <c r="K212" s="1099"/>
      <c r="L212" s="1098"/>
      <c r="M212" s="1100"/>
      <c r="N212" s="1099"/>
      <c r="O212" s="1099"/>
      <c r="P212" s="1098"/>
      <c r="Q212" s="1100"/>
    </row>
    <row r="213" customFormat="false" ht="12.75" hidden="false" customHeight="false" outlineLevel="0" collapsed="false">
      <c r="A213" s="1101"/>
      <c r="B213" s="1095" t="s">
        <v>466</v>
      </c>
      <c r="C213" s="1102"/>
      <c r="D213" s="1102"/>
      <c r="E213" s="1103"/>
      <c r="F213" s="1088" t="n">
        <f aca="false">SUM(J31+N31+F122+J122+N122)</f>
        <v>136</v>
      </c>
      <c r="G213" s="1089"/>
      <c r="H213" s="1098"/>
      <c r="I213" s="1091"/>
      <c r="J213" s="1099"/>
      <c r="K213" s="1099"/>
      <c r="L213" s="1098"/>
      <c r="M213" s="1100"/>
      <c r="N213" s="1099"/>
      <c r="O213" s="1099"/>
      <c r="P213" s="1098"/>
      <c r="Q213" s="1100"/>
    </row>
    <row r="214" customFormat="false" ht="12.75" hidden="false" customHeight="false" outlineLevel="0" collapsed="false">
      <c r="A214" s="1101"/>
      <c r="B214" s="1095" t="s">
        <v>168</v>
      </c>
      <c r="C214" s="1102"/>
      <c r="D214" s="1102"/>
      <c r="E214" s="1103"/>
      <c r="F214" s="1088" t="n">
        <f aca="false">SUM(J32+N32+F123+J123+N123)</f>
        <v>5216</v>
      </c>
      <c r="G214" s="1089"/>
      <c r="H214" s="1098"/>
      <c r="I214" s="1091"/>
      <c r="J214" s="1099"/>
      <c r="K214" s="1099"/>
      <c r="L214" s="1098"/>
      <c r="M214" s="1100"/>
      <c r="N214" s="1099"/>
      <c r="O214" s="1099"/>
      <c r="P214" s="1098"/>
      <c r="Q214" s="1100"/>
    </row>
    <row r="215" customFormat="false" ht="12.75" hidden="false" customHeight="false" outlineLevel="0" collapsed="false">
      <c r="A215" s="1101"/>
      <c r="B215" s="1095" t="s">
        <v>467</v>
      </c>
      <c r="C215" s="1102"/>
      <c r="D215" s="1102"/>
      <c r="E215" s="1103"/>
      <c r="F215" s="1088" t="n">
        <f aca="false">SUM(J33+N33+F124+J124+N124)</f>
        <v>125</v>
      </c>
      <c r="G215" s="1089"/>
      <c r="H215" s="1098"/>
      <c r="I215" s="1091"/>
      <c r="J215" s="1099"/>
      <c r="K215" s="1099"/>
      <c r="L215" s="1098"/>
      <c r="M215" s="1100"/>
      <c r="N215" s="1099"/>
      <c r="O215" s="1099"/>
      <c r="P215" s="1098"/>
      <c r="Q215" s="1100"/>
    </row>
    <row r="216" customFormat="false" ht="12.75" hidden="false" customHeight="false" outlineLevel="0" collapsed="false">
      <c r="A216" s="1101"/>
      <c r="B216" s="1095" t="s">
        <v>468</v>
      </c>
      <c r="C216" s="1102"/>
      <c r="D216" s="1102"/>
      <c r="E216" s="1103"/>
      <c r="F216" s="1088" t="n">
        <f aca="false">SUM(J34+N34+F125+J125+N125)</f>
        <v>0</v>
      </c>
      <c r="G216" s="1089"/>
      <c r="H216" s="1098"/>
      <c r="I216" s="1091"/>
      <c r="J216" s="1099"/>
      <c r="K216" s="1099"/>
      <c r="L216" s="1098"/>
      <c r="M216" s="1100"/>
      <c r="N216" s="1099"/>
      <c r="O216" s="1099"/>
      <c r="P216" s="1098"/>
      <c r="Q216" s="1100"/>
    </row>
    <row r="217" customFormat="false" ht="12.75" hidden="false" customHeight="false" outlineLevel="0" collapsed="false">
      <c r="A217" s="1101"/>
      <c r="B217" s="1095" t="s">
        <v>169</v>
      </c>
      <c r="C217" s="1102"/>
      <c r="D217" s="1102"/>
      <c r="E217" s="1103"/>
      <c r="F217" s="1088" t="n">
        <f aca="false">SUM(J35+N35+F126+J126+N126)</f>
        <v>4467</v>
      </c>
      <c r="G217" s="1089"/>
      <c r="H217" s="1098"/>
      <c r="I217" s="1091"/>
      <c r="J217" s="1099"/>
      <c r="K217" s="1099"/>
      <c r="L217" s="1098"/>
      <c r="M217" s="1100"/>
      <c r="N217" s="1099"/>
      <c r="O217" s="1099"/>
      <c r="P217" s="1098"/>
      <c r="Q217" s="1100"/>
    </row>
    <row r="218" customFormat="false" ht="12.75" hidden="false" customHeight="false" outlineLevel="0" collapsed="false">
      <c r="A218" s="290"/>
      <c r="B218" s="291" t="s">
        <v>170</v>
      </c>
      <c r="C218" s="293"/>
      <c r="D218" s="293"/>
      <c r="E218" s="293"/>
      <c r="F218" s="1088" t="n">
        <f aca="false">SUM(J36+N36+F127+J127+N127)</f>
        <v>2761</v>
      </c>
      <c r="G218" s="1089"/>
      <c r="H218" s="1098"/>
      <c r="I218" s="1091"/>
      <c r="J218" s="1099"/>
      <c r="K218" s="1099"/>
      <c r="L218" s="1098"/>
      <c r="M218" s="1100"/>
      <c r="N218" s="1099"/>
      <c r="O218" s="1099"/>
      <c r="P218" s="1098"/>
      <c r="Q218" s="1100"/>
    </row>
    <row r="219" customFormat="false" ht="12.75" hidden="false" customHeight="false" outlineLevel="0" collapsed="false">
      <c r="A219" s="1101"/>
      <c r="B219" s="1095" t="s">
        <v>469</v>
      </c>
      <c r="C219" s="1102"/>
      <c r="D219" s="1102"/>
      <c r="E219" s="1103"/>
      <c r="F219" s="1088" t="n">
        <f aca="false">SUM(J37+N37+F128+J128+N128)</f>
        <v>3318</v>
      </c>
      <c r="G219" s="1089"/>
      <c r="H219" s="1098"/>
      <c r="I219" s="1091"/>
      <c r="J219" s="1099"/>
      <c r="K219" s="1099"/>
      <c r="L219" s="1098"/>
      <c r="M219" s="1100"/>
      <c r="N219" s="1099"/>
      <c r="O219" s="1099"/>
      <c r="P219" s="1098"/>
      <c r="Q219" s="1100"/>
    </row>
    <row r="220" customFormat="false" ht="12.75" hidden="false" customHeight="false" outlineLevel="0" collapsed="false">
      <c r="A220" s="1101"/>
      <c r="B220" s="1095" t="s">
        <v>470</v>
      </c>
      <c r="C220" s="1102"/>
      <c r="D220" s="1102"/>
      <c r="E220" s="1103"/>
      <c r="F220" s="1088" t="n">
        <f aca="false">SUM(J38+N38+F129+J129+N129)</f>
        <v>0</v>
      </c>
      <c r="G220" s="1089"/>
      <c r="H220" s="1098"/>
      <c r="I220" s="1091"/>
      <c r="J220" s="1099"/>
      <c r="K220" s="1099"/>
      <c r="L220" s="1098"/>
      <c r="M220" s="1100"/>
      <c r="N220" s="1099"/>
      <c r="O220" s="1099"/>
      <c r="P220" s="1098"/>
      <c r="Q220" s="1100"/>
    </row>
    <row r="221" customFormat="false" ht="12.75" hidden="false" customHeight="false" outlineLevel="0" collapsed="false">
      <c r="A221" s="290"/>
      <c r="B221" s="291" t="s">
        <v>471</v>
      </c>
      <c r="C221" s="293"/>
      <c r="D221" s="293"/>
      <c r="E221" s="293"/>
      <c r="F221" s="1088" t="n">
        <f aca="false">SUM(J39+N39+F130+J130+N130)</f>
        <v>0</v>
      </c>
      <c r="G221" s="1089"/>
      <c r="H221" s="1098"/>
      <c r="I221" s="1091"/>
      <c r="J221" s="1099"/>
      <c r="K221" s="1099"/>
      <c r="L221" s="1098"/>
      <c r="M221" s="1100"/>
      <c r="N221" s="1099"/>
      <c r="O221" s="1099"/>
      <c r="P221" s="1098"/>
      <c r="Q221" s="1100"/>
    </row>
    <row r="222" customFormat="false" ht="12.75" hidden="false" customHeight="false" outlineLevel="0" collapsed="false">
      <c r="A222" s="1101"/>
      <c r="B222" s="1095" t="s">
        <v>472</v>
      </c>
      <c r="C222" s="1102"/>
      <c r="D222" s="1102"/>
      <c r="E222" s="1103"/>
      <c r="F222" s="1088" t="n">
        <f aca="false">SUM(J40+N40+F131+J131+N131)</f>
        <v>5520</v>
      </c>
      <c r="G222" s="1089"/>
      <c r="H222" s="1098"/>
      <c r="I222" s="1091"/>
      <c r="J222" s="1099"/>
      <c r="K222" s="1099"/>
      <c r="L222" s="1098"/>
      <c r="M222" s="1100"/>
      <c r="N222" s="1099"/>
      <c r="O222" s="1099"/>
      <c r="P222" s="1098"/>
      <c r="Q222" s="1100"/>
    </row>
    <row r="223" customFormat="false" ht="12.75" hidden="false" customHeight="false" outlineLevel="0" collapsed="false">
      <c r="A223" s="290"/>
      <c r="B223" s="291" t="s">
        <v>473</v>
      </c>
      <c r="C223" s="293"/>
      <c r="D223" s="293"/>
      <c r="E223" s="293"/>
      <c r="F223" s="1088" t="n">
        <f aca="false">SUM(J41+N41+F132+J132+N132)</f>
        <v>893</v>
      </c>
      <c r="G223" s="1107"/>
      <c r="H223" s="1108"/>
      <c r="I223" s="1109"/>
      <c r="J223" s="1110"/>
      <c r="K223" s="1110"/>
      <c r="L223" s="1108"/>
      <c r="M223" s="1111"/>
      <c r="N223" s="1110"/>
      <c r="O223" s="1110"/>
      <c r="P223" s="1108"/>
      <c r="Q223" s="1111"/>
    </row>
    <row r="224" customFormat="false" ht="12.75" hidden="false" customHeight="false" outlineLevel="0" collapsed="false">
      <c r="A224" s="1101"/>
      <c r="B224" s="1095" t="s">
        <v>474</v>
      </c>
      <c r="C224" s="1102"/>
      <c r="D224" s="1102"/>
      <c r="E224" s="1102"/>
      <c r="F224" s="1088" t="n">
        <f aca="false">SUM(J42+N42+F133+J133+N133)</f>
        <v>2783</v>
      </c>
      <c r="G224" s="1089"/>
      <c r="H224" s="1098"/>
      <c r="I224" s="1091"/>
      <c r="J224" s="1099"/>
      <c r="K224" s="1099"/>
      <c r="L224" s="1098"/>
      <c r="M224" s="1100"/>
      <c r="N224" s="1099"/>
      <c r="O224" s="1099"/>
      <c r="P224" s="1098"/>
      <c r="Q224" s="1100"/>
    </row>
    <row r="225" customFormat="false" ht="13.5" hidden="false" customHeight="false" outlineLevel="0" collapsed="false">
      <c r="A225" s="290"/>
      <c r="B225" s="291"/>
      <c r="C225" s="293"/>
      <c r="D225" s="293"/>
      <c r="E225" s="293"/>
      <c r="F225" s="1112"/>
      <c r="G225" s="1107"/>
      <c r="H225" s="1108"/>
      <c r="I225" s="1109"/>
      <c r="J225" s="1110"/>
      <c r="K225" s="1110"/>
      <c r="L225" s="1108"/>
      <c r="M225" s="1111"/>
      <c r="N225" s="1110"/>
      <c r="O225" s="1110"/>
      <c r="P225" s="1108"/>
      <c r="Q225" s="1111"/>
    </row>
    <row r="226" customFormat="false" ht="14.25" hidden="false" customHeight="false" outlineLevel="0" collapsed="false">
      <c r="A226" s="1113"/>
      <c r="B226" s="1252" t="s">
        <v>475</v>
      </c>
      <c r="C226" s="1252"/>
      <c r="D226" s="1252"/>
      <c r="E226" s="1252"/>
      <c r="F226" s="1115" t="n">
        <f aca="false">SUM(F194:F225)</f>
        <v>86531</v>
      </c>
      <c r="G226" s="1116"/>
      <c r="H226" s="1117"/>
      <c r="I226" s="1118"/>
      <c r="J226" s="1116" t="n">
        <f aca="false">SUM(J194:J222)</f>
        <v>0</v>
      </c>
      <c r="K226" s="1116"/>
      <c r="L226" s="1117"/>
      <c r="M226" s="1118"/>
      <c r="N226" s="1116" t="n">
        <f aca="false">SUM(N194:N225)</f>
        <v>29779</v>
      </c>
      <c r="O226" s="1116"/>
      <c r="P226" s="1117"/>
      <c r="Q226" s="1118"/>
    </row>
    <row r="227" customFormat="false" ht="13.5" hidden="false" customHeight="false" outlineLevel="0" collapsed="false">
      <c r="A227" s="1119"/>
      <c r="B227" s="1120"/>
      <c r="C227" s="1121"/>
      <c r="D227" s="1121"/>
      <c r="E227" s="1121"/>
      <c r="F227" s="1122"/>
      <c r="G227" s="1122"/>
      <c r="H227" s="1122"/>
      <c r="I227" s="1123"/>
      <c r="J227" s="1122"/>
      <c r="K227" s="1122"/>
      <c r="L227" s="1122"/>
      <c r="M227" s="1123"/>
      <c r="N227" s="1122"/>
      <c r="O227" s="1122"/>
      <c r="P227" s="1122"/>
      <c r="Q227" s="1123"/>
    </row>
    <row r="228" customFormat="false" ht="12.75" hidden="false" customHeight="false" outlineLevel="0" collapsed="false">
      <c r="A228" s="1119"/>
      <c r="B228" s="1120"/>
      <c r="C228" s="1121"/>
      <c r="D228" s="1121"/>
      <c r="E228" s="1121"/>
      <c r="F228" s="1122"/>
      <c r="G228" s="1122"/>
      <c r="H228" s="1122"/>
      <c r="I228" s="1123"/>
      <c r="J228" s="1122"/>
      <c r="K228" s="1122"/>
      <c r="L228" s="1122"/>
      <c r="M228" s="1123"/>
      <c r="N228" s="1122"/>
      <c r="O228" s="1122"/>
      <c r="P228" s="1122"/>
      <c r="Q228" s="1123"/>
    </row>
    <row r="229" customFormat="false" ht="12.75" hidden="false" customHeight="false" outlineLevel="0" collapsed="false">
      <c r="A229" s="1054"/>
      <c r="B229" s="1055" t="s">
        <v>504</v>
      </c>
      <c r="C229" s="1055"/>
      <c r="D229" s="1055"/>
      <c r="E229" s="1055"/>
      <c r="F229" s="1055"/>
      <c r="G229" s="1055"/>
      <c r="H229" s="1055"/>
      <c r="I229" s="1055"/>
      <c r="J229" s="1055"/>
      <c r="K229" s="1055"/>
      <c r="L229" s="1055"/>
      <c r="M229" s="1055"/>
      <c r="N229" s="1055"/>
      <c r="O229" s="1055"/>
      <c r="P229" s="1055"/>
      <c r="Q229" s="1055"/>
    </row>
    <row r="230" customFormat="false" ht="12.75" hidden="false" customHeight="false" outlineLevel="0" collapsed="false">
      <c r="A230" s="1056" t="s">
        <v>274</v>
      </c>
      <c r="B230" s="1056"/>
      <c r="C230" s="1056"/>
      <c r="D230" s="1056"/>
      <c r="E230" s="1056"/>
      <c r="F230" s="1056"/>
      <c r="G230" s="1056"/>
      <c r="H230" s="1056"/>
      <c r="I230" s="1056"/>
      <c r="J230" s="1056"/>
      <c r="K230" s="1056"/>
      <c r="L230" s="1056"/>
      <c r="M230" s="1056"/>
      <c r="N230" s="1056"/>
      <c r="O230" s="1056"/>
      <c r="P230" s="1056"/>
      <c r="Q230" s="1056"/>
    </row>
    <row r="231" customFormat="false" ht="12.75" hidden="false" customHeight="true" outlineLevel="0" collapsed="false">
      <c r="A231" s="1057" t="s">
        <v>447</v>
      </c>
      <c r="B231" s="1057"/>
      <c r="C231" s="1057"/>
      <c r="D231" s="1057"/>
      <c r="E231" s="1057"/>
      <c r="F231" s="1057"/>
      <c r="G231" s="1057"/>
      <c r="H231" s="1057"/>
      <c r="I231" s="1057"/>
      <c r="J231" s="1057"/>
      <c r="K231" s="1057"/>
      <c r="L231" s="1057"/>
      <c r="M231" s="1057"/>
      <c r="N231" s="1057"/>
      <c r="O231" s="1057"/>
      <c r="P231" s="1057"/>
      <c r="Q231" s="1057"/>
    </row>
    <row r="232" customFormat="false" ht="12.75" hidden="false" customHeight="false" outlineLevel="0" collapsed="false">
      <c r="A232" s="1124"/>
      <c r="B232" s="1124"/>
      <c r="C232" s="1124"/>
      <c r="D232" s="1124"/>
      <c r="E232" s="1124"/>
      <c r="F232" s="1124"/>
      <c r="G232" s="1124"/>
      <c r="H232" s="1124"/>
      <c r="I232" s="1124"/>
      <c r="J232" s="1124"/>
      <c r="K232" s="1124"/>
      <c r="L232" s="1124"/>
      <c r="M232" s="1124"/>
      <c r="N232" s="1124"/>
      <c r="O232" s="1124"/>
      <c r="P232" s="1124"/>
      <c r="Q232" s="1124"/>
    </row>
    <row r="233" customFormat="false" ht="13.5" hidden="false" customHeight="false" outlineLevel="0" collapsed="false">
      <c r="A233" s="1125" t="s">
        <v>149</v>
      </c>
      <c r="B233" s="1125"/>
      <c r="C233" s="1125"/>
      <c r="D233" s="1125"/>
      <c r="E233" s="1125"/>
      <c r="F233" s="1125"/>
      <c r="G233" s="1125"/>
      <c r="H233" s="1125"/>
      <c r="I233" s="1125"/>
      <c r="J233" s="1125"/>
      <c r="K233" s="1125"/>
      <c r="L233" s="1125"/>
      <c r="M233" s="1125"/>
      <c r="N233" s="1125"/>
      <c r="O233" s="1125"/>
      <c r="P233" s="1125"/>
      <c r="Q233" s="1125"/>
    </row>
    <row r="234" customFormat="false" ht="13.5" hidden="false" customHeight="true" outlineLevel="0" collapsed="false">
      <c r="A234" s="1061" t="s">
        <v>4</v>
      </c>
      <c r="B234" s="1062" t="s">
        <v>448</v>
      </c>
      <c r="C234" s="1062"/>
      <c r="D234" s="1062"/>
      <c r="E234" s="1062"/>
      <c r="F234" s="1221" t="s">
        <v>151</v>
      </c>
      <c r="G234" s="1221"/>
      <c r="H234" s="1221"/>
      <c r="I234" s="1221"/>
      <c r="J234" s="1221"/>
      <c r="K234" s="1221"/>
      <c r="L234" s="1221"/>
      <c r="M234" s="1221"/>
      <c r="N234" s="1221"/>
      <c r="O234" s="1221"/>
      <c r="P234" s="1221"/>
      <c r="Q234" s="1221"/>
    </row>
    <row r="235" customFormat="false" ht="13.5" hidden="false" customHeight="true" outlineLevel="0" collapsed="false">
      <c r="A235" s="1061"/>
      <c r="B235" s="1062"/>
      <c r="C235" s="1062"/>
      <c r="D235" s="1062"/>
      <c r="E235" s="1062"/>
      <c r="F235" s="1222" t="s">
        <v>501</v>
      </c>
      <c r="G235" s="1222"/>
      <c r="H235" s="1222"/>
      <c r="I235" s="1222"/>
      <c r="J235" s="1065" t="s">
        <v>502</v>
      </c>
      <c r="K235" s="1065"/>
      <c r="L235" s="1065"/>
      <c r="M235" s="1065"/>
      <c r="N235" s="1066" t="s">
        <v>503</v>
      </c>
      <c r="O235" s="1066"/>
      <c r="P235" s="1066"/>
      <c r="Q235" s="1066"/>
    </row>
    <row r="236" customFormat="false" ht="12.75" hidden="false" customHeight="true" outlineLevel="0" collapsed="false">
      <c r="A236" s="1061"/>
      <c r="B236" s="1062"/>
      <c r="C236" s="1062"/>
      <c r="D236" s="1062"/>
      <c r="E236" s="1062"/>
      <c r="F236" s="1067" t="s">
        <v>153</v>
      </c>
      <c r="G236" s="1068"/>
      <c r="H236" s="1069"/>
      <c r="I236" s="1070"/>
      <c r="J236" s="1067" t="s">
        <v>153</v>
      </c>
      <c r="K236" s="1068"/>
      <c r="L236" s="1069"/>
      <c r="M236" s="1070"/>
      <c r="N236" s="1067" t="s">
        <v>153</v>
      </c>
      <c r="O236" s="1068"/>
      <c r="P236" s="1069"/>
      <c r="Q236" s="1070"/>
    </row>
    <row r="237" customFormat="false" ht="12.75" hidden="false" customHeight="true" outlineLevel="0" collapsed="false">
      <c r="A237" s="1061"/>
      <c r="B237" s="1062"/>
      <c r="C237" s="1062"/>
      <c r="D237" s="1062"/>
      <c r="E237" s="1062"/>
      <c r="F237" s="1067"/>
      <c r="G237" s="1068"/>
      <c r="H237" s="1069"/>
      <c r="I237" s="1070"/>
      <c r="J237" s="1067"/>
      <c r="K237" s="1068"/>
      <c r="L237" s="1069"/>
      <c r="M237" s="1070"/>
      <c r="N237" s="1067"/>
      <c r="O237" s="1068"/>
      <c r="P237" s="1069"/>
      <c r="Q237" s="1070"/>
    </row>
    <row r="238" customFormat="false" ht="12.75" hidden="false" customHeight="false" outlineLevel="0" collapsed="false">
      <c r="A238" s="1061"/>
      <c r="B238" s="1071"/>
      <c r="C238" s="1071"/>
      <c r="D238" s="1071"/>
      <c r="E238" s="1071"/>
      <c r="F238" s="1072" t="s">
        <v>12</v>
      </c>
      <c r="G238" s="1073" t="s">
        <v>15</v>
      </c>
      <c r="H238" s="1071" t="s">
        <v>18</v>
      </c>
      <c r="I238" s="1074" t="s">
        <v>21</v>
      </c>
      <c r="J238" s="1072" t="s">
        <v>24</v>
      </c>
      <c r="K238" s="1073" t="s">
        <v>451</v>
      </c>
      <c r="L238" s="1071" t="s">
        <v>452</v>
      </c>
      <c r="M238" s="1074" t="s">
        <v>155</v>
      </c>
      <c r="N238" s="1075" t="s">
        <v>453</v>
      </c>
      <c r="O238" s="1073" t="s">
        <v>454</v>
      </c>
      <c r="P238" s="1071" t="s">
        <v>455</v>
      </c>
      <c r="Q238" s="1074" t="s">
        <v>477</v>
      </c>
    </row>
    <row r="239" customFormat="false" ht="12.75" hidden="false" customHeight="false" outlineLevel="0" collapsed="false">
      <c r="A239" s="1126"/>
      <c r="B239" s="1127" t="s">
        <v>478</v>
      </c>
      <c r="C239" s="1128"/>
      <c r="D239" s="1129"/>
      <c r="E239" s="1129"/>
      <c r="F239" s="1158" t="n">
        <f aca="false">SUM(F226)</f>
        <v>86531</v>
      </c>
      <c r="G239" s="1131"/>
      <c r="H239" s="1132"/>
      <c r="I239" s="1133"/>
      <c r="J239" s="1131" t="n">
        <f aca="false">SUM(J226)</f>
        <v>0</v>
      </c>
      <c r="K239" s="1131"/>
      <c r="L239" s="1132"/>
      <c r="M239" s="1133"/>
      <c r="N239" s="1227" t="n">
        <f aca="false">SUM(N226)</f>
        <v>29779</v>
      </c>
      <c r="O239" s="1136"/>
      <c r="P239" s="1137"/>
      <c r="Q239" s="1138"/>
    </row>
    <row r="240" customFormat="false" ht="12.75" hidden="false" customHeight="false" outlineLevel="0" collapsed="false">
      <c r="A240" s="1126"/>
      <c r="B240" s="1095" t="s">
        <v>172</v>
      </c>
      <c r="C240" s="1102"/>
      <c r="D240" s="1102"/>
      <c r="E240" s="1103"/>
      <c r="F240" s="1228"/>
      <c r="G240" s="1143"/>
      <c r="H240" s="1144"/>
      <c r="I240" s="1229"/>
      <c r="J240" s="1140"/>
      <c r="K240" s="1140"/>
      <c r="L240" s="1141"/>
      <c r="M240" s="1142"/>
      <c r="N240" s="1253"/>
      <c r="O240" s="1147"/>
      <c r="P240" s="1148"/>
      <c r="Q240" s="1149"/>
    </row>
    <row r="241" customFormat="false" ht="12.75" hidden="false" customHeight="false" outlineLevel="0" collapsed="false">
      <c r="A241" s="1150"/>
      <c r="B241" s="291" t="s">
        <v>173</v>
      </c>
      <c r="C241" s="293"/>
      <c r="D241" s="293"/>
      <c r="E241" s="293"/>
      <c r="F241" s="1254"/>
      <c r="G241" s="1166"/>
      <c r="H241" s="1151"/>
      <c r="I241" s="1235"/>
      <c r="J241" s="1166"/>
      <c r="K241" s="1166"/>
      <c r="L241" s="1151"/>
      <c r="M241" s="1235"/>
      <c r="N241" s="1255"/>
      <c r="O241" s="1169"/>
      <c r="P241" s="1170"/>
      <c r="Q241" s="1171"/>
    </row>
    <row r="242" customFormat="false" ht="12.75" hidden="false" customHeight="false" outlineLevel="0" collapsed="false">
      <c r="A242" s="1150"/>
      <c r="B242" s="1155" t="s">
        <v>479</v>
      </c>
      <c r="C242" s="1156"/>
      <c r="D242" s="1156"/>
      <c r="E242" s="1157"/>
      <c r="F242" s="1130" t="n">
        <f aca="false">SUM(F239)</f>
        <v>86531</v>
      </c>
      <c r="G242" s="1166"/>
      <c r="H242" s="1151"/>
      <c r="I242" s="1235"/>
      <c r="J242" s="1160" t="n">
        <f aca="false">SUM(J239)</f>
        <v>0</v>
      </c>
      <c r="K242" s="1152"/>
      <c r="L242" s="1153"/>
      <c r="M242" s="1234"/>
      <c r="N242" s="1256" t="n">
        <f aca="false">SUM(N239:N241)</f>
        <v>29779</v>
      </c>
      <c r="O242" s="1089"/>
      <c r="P242" s="1090"/>
      <c r="Q242" s="1091"/>
    </row>
    <row r="243" customFormat="false" ht="12.75" hidden="false" customHeight="false" outlineLevel="0" collapsed="false">
      <c r="A243" s="1150"/>
      <c r="B243" s="1163"/>
      <c r="C243" s="1164"/>
      <c r="D243" s="1165"/>
      <c r="E243" s="1165"/>
      <c r="F243" s="1228"/>
      <c r="G243" s="1143"/>
      <c r="H243" s="1144"/>
      <c r="I243" s="1229"/>
      <c r="J243" s="1143"/>
      <c r="K243" s="1143"/>
      <c r="L243" s="1144"/>
      <c r="M243" s="1229"/>
      <c r="N243" s="1253"/>
      <c r="O243" s="1147"/>
      <c r="P243" s="1148"/>
      <c r="Q243" s="1149"/>
    </row>
    <row r="244" customFormat="false" ht="12.75" hidden="false" customHeight="false" outlineLevel="0" collapsed="false">
      <c r="A244" s="1172" t="s">
        <v>12</v>
      </c>
      <c r="B244" s="1163" t="n">
        <v>1</v>
      </c>
      <c r="C244" s="1173" t="s">
        <v>480</v>
      </c>
      <c r="D244" s="1173"/>
      <c r="E244" s="1173"/>
      <c r="F244" s="1158" t="n">
        <f aca="false">SUM(F245:F247)</f>
        <v>51951</v>
      </c>
      <c r="G244" s="1131"/>
      <c r="H244" s="1144"/>
      <c r="I244" s="1229"/>
      <c r="J244" s="1143"/>
      <c r="K244" s="1143"/>
      <c r="L244" s="1144"/>
      <c r="M244" s="1229"/>
      <c r="N244" s="1253"/>
      <c r="O244" s="1147"/>
      <c r="P244" s="1148"/>
      <c r="Q244" s="1149"/>
    </row>
    <row r="245" customFormat="false" ht="12.75" hidden="false" customHeight="false" outlineLevel="0" collapsed="false">
      <c r="A245" s="1150"/>
      <c r="B245" s="1163" t="s">
        <v>12</v>
      </c>
      <c r="C245" s="1164" t="s">
        <v>311</v>
      </c>
      <c r="D245" s="1164" t="s">
        <v>481</v>
      </c>
      <c r="E245" s="1164"/>
      <c r="F245" s="1174" t="n">
        <f aca="false">SUM(J63+N63+F154+J154+N154)</f>
        <v>50863</v>
      </c>
      <c r="G245" s="1160"/>
      <c r="H245" s="1161"/>
      <c r="I245" s="1236"/>
      <c r="J245" s="1160"/>
      <c r="K245" s="1160"/>
      <c r="L245" s="1161"/>
      <c r="M245" s="1236"/>
      <c r="N245" s="1257"/>
      <c r="O245" s="1083"/>
      <c r="P245" s="1084"/>
      <c r="Q245" s="1085"/>
    </row>
    <row r="246" customFormat="false" ht="12.75" hidden="false" customHeight="false" outlineLevel="0" collapsed="false">
      <c r="A246" s="1150"/>
      <c r="B246" s="1163" t="s">
        <v>15</v>
      </c>
      <c r="C246" s="1164" t="s">
        <v>331</v>
      </c>
      <c r="D246" s="1164" t="s">
        <v>482</v>
      </c>
      <c r="E246" s="1164"/>
      <c r="F246" s="1174" t="n">
        <f aca="false">SUM(J64+N64+F155+J155+N155)</f>
        <v>257</v>
      </c>
      <c r="G246" s="1160"/>
      <c r="H246" s="1161"/>
      <c r="I246" s="1236"/>
      <c r="J246" s="1160"/>
      <c r="K246" s="1160"/>
      <c r="L246" s="1161"/>
      <c r="M246" s="1236"/>
      <c r="N246" s="1257"/>
      <c r="O246" s="1083"/>
      <c r="P246" s="1084"/>
      <c r="Q246" s="1085"/>
    </row>
    <row r="247" customFormat="false" ht="12.75" hidden="false" customHeight="false" outlineLevel="0" collapsed="false">
      <c r="A247" s="1150"/>
      <c r="B247" s="1163" t="s">
        <v>18</v>
      </c>
      <c r="C247" s="1164" t="s">
        <v>319</v>
      </c>
      <c r="D247" s="1164" t="s">
        <v>483</v>
      </c>
      <c r="E247" s="1164"/>
      <c r="F247" s="1174" t="n">
        <f aca="false">SUM(J65+N65+F156+J156+N156)</f>
        <v>831</v>
      </c>
      <c r="G247" s="1166"/>
      <c r="H247" s="1151"/>
      <c r="I247" s="1235"/>
      <c r="J247" s="1166"/>
      <c r="K247" s="1166"/>
      <c r="L247" s="1151"/>
      <c r="M247" s="1235"/>
      <c r="N247" s="1255"/>
      <c r="O247" s="1169"/>
      <c r="P247" s="1170"/>
      <c r="Q247" s="1171"/>
    </row>
    <row r="248" customFormat="false" ht="12.75" hidden="false" customHeight="false" outlineLevel="0" collapsed="false">
      <c r="A248" s="1175" t="n">
        <v>2</v>
      </c>
      <c r="B248" s="1176" t="s">
        <v>484</v>
      </c>
      <c r="C248" s="1177"/>
      <c r="D248" s="1177"/>
      <c r="E248" s="1177"/>
      <c r="F248" s="1174"/>
      <c r="G248" s="1160"/>
      <c r="H248" s="1161"/>
      <c r="I248" s="1236"/>
      <c r="J248" s="1160"/>
      <c r="K248" s="1160"/>
      <c r="L248" s="1161"/>
      <c r="M248" s="1236"/>
      <c r="N248" s="1257"/>
      <c r="O248" s="1083"/>
      <c r="P248" s="1084"/>
      <c r="Q248" s="1085"/>
    </row>
    <row r="249" customFormat="false" ht="12.75" hidden="false" customHeight="false" outlineLevel="0" collapsed="false">
      <c r="A249" s="1184"/>
      <c r="B249" s="1185"/>
      <c r="C249" s="1186" t="s">
        <v>485</v>
      </c>
      <c r="D249" s="1186" t="s">
        <v>486</v>
      </c>
      <c r="E249" s="1186"/>
      <c r="F249" s="1174" t="n">
        <f aca="false">SUM(J67+N67+F158+J158+N158)</f>
        <v>24095</v>
      </c>
      <c r="G249" s="1152"/>
      <c r="H249" s="1153"/>
      <c r="I249" s="1234"/>
      <c r="J249" s="1152"/>
      <c r="K249" s="1152"/>
      <c r="L249" s="1153"/>
      <c r="M249" s="1234"/>
      <c r="N249" s="1256"/>
      <c r="O249" s="1089"/>
      <c r="P249" s="1090"/>
      <c r="Q249" s="1091"/>
    </row>
    <row r="250" customFormat="false" ht="12.75" hidden="false" customHeight="false" outlineLevel="0" collapsed="false">
      <c r="A250" s="1184"/>
      <c r="B250" s="1185"/>
      <c r="C250" s="1186" t="s">
        <v>487</v>
      </c>
      <c r="D250" s="1186" t="s">
        <v>488</v>
      </c>
      <c r="E250" s="1186"/>
      <c r="F250" s="1174" t="n">
        <f aca="false">SUM(J68+N68+F159+J159+N159)</f>
        <v>100</v>
      </c>
      <c r="G250" s="1152"/>
      <c r="H250" s="1153"/>
      <c r="I250" s="1234"/>
      <c r="J250" s="1152"/>
      <c r="K250" s="1152"/>
      <c r="L250" s="1153"/>
      <c r="M250" s="1234"/>
      <c r="N250" s="1256"/>
      <c r="O250" s="1089"/>
      <c r="P250" s="1090"/>
      <c r="Q250" s="1091"/>
    </row>
    <row r="251" customFormat="false" ht="12.75" hidden="false" customHeight="false" outlineLevel="0" collapsed="false">
      <c r="A251" s="1184"/>
      <c r="B251" s="1185"/>
      <c r="C251" s="1186" t="s">
        <v>489</v>
      </c>
      <c r="D251" s="1186" t="s">
        <v>490</v>
      </c>
      <c r="E251" s="1186"/>
      <c r="F251" s="1174" t="n">
        <f aca="false">SUM(J69+N69+F160+J160+N160)</f>
        <v>2724</v>
      </c>
      <c r="G251" s="1160"/>
      <c r="H251" s="1161"/>
      <c r="I251" s="1236"/>
      <c r="J251" s="1160"/>
      <c r="K251" s="1160"/>
      <c r="L251" s="1161"/>
      <c r="M251" s="1236"/>
      <c r="N251" s="1257"/>
      <c r="O251" s="1083"/>
      <c r="P251" s="1084"/>
      <c r="Q251" s="1085"/>
    </row>
    <row r="252" customFormat="false" ht="12.75" hidden="false" customHeight="false" outlineLevel="0" collapsed="false">
      <c r="A252" s="1184"/>
      <c r="B252" s="1185"/>
      <c r="C252" s="1186" t="s">
        <v>491</v>
      </c>
      <c r="D252" s="1186" t="s">
        <v>492</v>
      </c>
      <c r="E252" s="1186"/>
      <c r="F252" s="1174" t="n">
        <f aca="false">SUM(J70+N70+F161+J161+N161)</f>
        <v>3697</v>
      </c>
      <c r="G252" s="1166"/>
      <c r="H252" s="1151"/>
      <c r="I252" s="1235"/>
      <c r="J252" s="1166"/>
      <c r="K252" s="1166"/>
      <c r="L252" s="1151"/>
      <c r="M252" s="1235"/>
      <c r="N252" s="1255"/>
      <c r="O252" s="1169"/>
      <c r="P252" s="1170"/>
      <c r="Q252" s="1171"/>
    </row>
    <row r="253" customFormat="false" ht="12.75" hidden="false" customHeight="false" outlineLevel="0" collapsed="false">
      <c r="A253" s="1190"/>
      <c r="B253" s="1191" t="s">
        <v>177</v>
      </c>
      <c r="C253" s="1192" t="s">
        <v>493</v>
      </c>
      <c r="D253" s="1192"/>
      <c r="E253" s="1192"/>
      <c r="F253" s="1130" t="n">
        <f aca="false">SUM(J71+N71+F162+J162+N162)</f>
        <v>30616</v>
      </c>
      <c r="G253" s="1181"/>
      <c r="H253" s="1159"/>
      <c r="I253" s="1238"/>
      <c r="J253" s="1181"/>
      <c r="K253" s="1181"/>
      <c r="L253" s="1159"/>
      <c r="M253" s="1238"/>
      <c r="N253" s="1258"/>
      <c r="O253" s="1077"/>
      <c r="P253" s="1183"/>
      <c r="Q253" s="1079"/>
    </row>
    <row r="254" customFormat="false" ht="12.75" hidden="false" customHeight="false" outlineLevel="0" collapsed="false">
      <c r="A254" s="1184"/>
      <c r="B254" s="1185"/>
      <c r="C254" s="1195"/>
      <c r="D254" s="1195"/>
      <c r="E254" s="1195"/>
      <c r="F254" s="1241"/>
      <c r="G254" s="1242"/>
      <c r="H254" s="1243"/>
      <c r="I254" s="1244"/>
      <c r="J254" s="1092"/>
      <c r="K254" s="1092"/>
      <c r="L254" s="1243"/>
      <c r="M254" s="1094"/>
      <c r="N254" s="1259"/>
      <c r="O254" s="1092"/>
      <c r="P254" s="1093"/>
      <c r="Q254" s="1094"/>
    </row>
    <row r="255" customFormat="false" ht="12.75" hidden="false" customHeight="false" outlineLevel="0" collapsed="false">
      <c r="A255" s="1184"/>
      <c r="B255" s="1185"/>
      <c r="C255" s="1195"/>
      <c r="D255" s="1195"/>
      <c r="E255" s="1195"/>
      <c r="F255" s="1196"/>
      <c r="G255" s="1197"/>
      <c r="H255" s="1187"/>
      <c r="I255" s="1198"/>
      <c r="J255" s="1099"/>
      <c r="K255" s="1099"/>
      <c r="L255" s="1187"/>
      <c r="M255" s="1100"/>
      <c r="N255" s="1260"/>
      <c r="O255" s="1099"/>
      <c r="P255" s="1098"/>
      <c r="Q255" s="1100"/>
    </row>
    <row r="256" customFormat="false" ht="12.75" hidden="false" customHeight="false" outlineLevel="0" collapsed="false">
      <c r="A256" s="1184"/>
      <c r="B256" s="1185"/>
      <c r="C256" s="1195"/>
      <c r="D256" s="1195"/>
      <c r="E256" s="1195"/>
      <c r="F256" s="1196"/>
      <c r="G256" s="1197"/>
      <c r="H256" s="1187"/>
      <c r="I256" s="1198"/>
      <c r="J256" s="1099"/>
      <c r="K256" s="1099"/>
      <c r="L256" s="1098"/>
      <c r="M256" s="1100"/>
      <c r="N256" s="1246"/>
      <c r="O256" s="1099"/>
      <c r="P256" s="1098"/>
      <c r="Q256" s="1100"/>
    </row>
    <row r="257" customFormat="false" ht="12.75" hidden="false" customHeight="false" outlineLevel="0" collapsed="false">
      <c r="A257" s="1184"/>
      <c r="B257" s="1185"/>
      <c r="C257" s="1195"/>
      <c r="D257" s="1195"/>
      <c r="E257" s="1195"/>
      <c r="F257" s="1189"/>
      <c r="G257" s="1099"/>
      <c r="H257" s="1187"/>
      <c r="I257" s="1198"/>
      <c r="J257" s="1199"/>
      <c r="K257" s="1199"/>
      <c r="L257" s="1200"/>
      <c r="M257" s="1247"/>
      <c r="N257" s="1246"/>
      <c r="O257" s="1099"/>
      <c r="P257" s="1098"/>
      <c r="Q257" s="1100"/>
    </row>
    <row r="258" customFormat="false" ht="12.75" hidden="false" customHeight="false" outlineLevel="0" collapsed="false">
      <c r="A258" s="1184"/>
      <c r="B258" s="1185"/>
      <c r="C258" s="1195"/>
      <c r="D258" s="1195"/>
      <c r="E258" s="1195"/>
      <c r="F258" s="1189"/>
      <c r="G258" s="1099"/>
      <c r="H258" s="1187"/>
      <c r="I258" s="1198"/>
      <c r="J258" s="1199"/>
      <c r="K258" s="1199"/>
      <c r="L258" s="1200"/>
      <c r="M258" s="1247"/>
      <c r="N258" s="1246"/>
      <c r="O258" s="1099"/>
      <c r="P258" s="1098"/>
      <c r="Q258" s="1100"/>
    </row>
    <row r="259" customFormat="false" ht="12.75" hidden="false" customHeight="false" outlineLevel="0" collapsed="false">
      <c r="A259" s="1184"/>
      <c r="B259" s="1201"/>
      <c r="C259" s="1186"/>
      <c r="D259" s="1186"/>
      <c r="E259" s="1186"/>
      <c r="F259" s="1189"/>
      <c r="G259" s="1099"/>
      <c r="H259" s="1187"/>
      <c r="I259" s="1198"/>
      <c r="J259" s="1199"/>
      <c r="K259" s="1199"/>
      <c r="L259" s="1200"/>
      <c r="M259" s="1247"/>
      <c r="N259" s="1246"/>
      <c r="O259" s="1099"/>
      <c r="P259" s="1098"/>
      <c r="Q259" s="1100"/>
    </row>
    <row r="260" customFormat="false" ht="12.75" hidden="false" customHeight="false" outlineLevel="0" collapsed="false">
      <c r="A260" s="1184"/>
      <c r="B260" s="1201"/>
      <c r="C260" s="1186"/>
      <c r="D260" s="1186"/>
      <c r="E260" s="1186"/>
      <c r="F260" s="1189"/>
      <c r="G260" s="1099"/>
      <c r="H260" s="1187"/>
      <c r="I260" s="1198"/>
      <c r="J260" s="1199"/>
      <c r="K260" s="1199"/>
      <c r="L260" s="1200"/>
      <c r="M260" s="1247"/>
      <c r="N260" s="1246"/>
      <c r="O260" s="1099"/>
      <c r="P260" s="1098"/>
      <c r="Q260" s="1100"/>
    </row>
    <row r="261" customFormat="false" ht="12.75" hidden="false" customHeight="false" outlineLevel="0" collapsed="false">
      <c r="A261" s="1184"/>
      <c r="B261" s="1201"/>
      <c r="C261" s="1186"/>
      <c r="D261" s="1186"/>
      <c r="E261" s="1186"/>
      <c r="F261" s="1189"/>
      <c r="G261" s="1099"/>
      <c r="H261" s="1187"/>
      <c r="I261" s="1198"/>
      <c r="J261" s="1199"/>
      <c r="K261" s="1199"/>
      <c r="L261" s="1200"/>
      <c r="M261" s="1247"/>
      <c r="N261" s="1246"/>
      <c r="O261" s="1099"/>
      <c r="P261" s="1098"/>
      <c r="Q261" s="1100"/>
    </row>
    <row r="262" customFormat="false" ht="12.75" hidden="false" customHeight="false" outlineLevel="0" collapsed="false">
      <c r="A262" s="1184"/>
      <c r="B262" s="1201"/>
      <c r="C262" s="1186"/>
      <c r="D262" s="1186"/>
      <c r="E262" s="1186"/>
      <c r="F262" s="1189"/>
      <c r="G262" s="1099"/>
      <c r="H262" s="1187"/>
      <c r="I262" s="1198"/>
      <c r="J262" s="1199"/>
      <c r="K262" s="1199"/>
      <c r="L262" s="1200"/>
      <c r="M262" s="1247"/>
      <c r="N262" s="1246"/>
      <c r="O262" s="1099"/>
      <c r="P262" s="1098"/>
      <c r="Q262" s="1100"/>
    </row>
    <row r="263" customFormat="false" ht="12.75" hidden="false" customHeight="false" outlineLevel="0" collapsed="false">
      <c r="A263" s="1184"/>
      <c r="B263" s="1201"/>
      <c r="C263" s="1186"/>
      <c r="D263" s="1186"/>
      <c r="E263" s="1186"/>
      <c r="F263" s="1189"/>
      <c r="G263" s="1099"/>
      <c r="H263" s="1187"/>
      <c r="I263" s="1198"/>
      <c r="J263" s="1199"/>
      <c r="K263" s="1199"/>
      <c r="L263" s="1200"/>
      <c r="M263" s="1247"/>
      <c r="N263" s="1246"/>
      <c r="O263" s="1099"/>
      <c r="P263" s="1098"/>
      <c r="Q263" s="1100"/>
    </row>
    <row r="264" customFormat="false" ht="12.75" hidden="false" customHeight="false" outlineLevel="0" collapsed="false">
      <c r="A264" s="1184"/>
      <c r="B264" s="1201"/>
      <c r="C264" s="1186"/>
      <c r="D264" s="1186"/>
      <c r="E264" s="1186"/>
      <c r="F264" s="1189"/>
      <c r="G264" s="1099"/>
      <c r="H264" s="1187"/>
      <c r="I264" s="1198"/>
      <c r="J264" s="1199"/>
      <c r="K264" s="1199"/>
      <c r="L264" s="1200"/>
      <c r="M264" s="1247"/>
      <c r="N264" s="1246"/>
      <c r="O264" s="1099"/>
      <c r="P264" s="1098"/>
      <c r="Q264" s="1100"/>
    </row>
    <row r="265" customFormat="false" ht="12.75" hidden="false" customHeight="false" outlineLevel="0" collapsed="false">
      <c r="A265" s="1184"/>
      <c r="B265" s="1201"/>
      <c r="C265" s="1186"/>
      <c r="D265" s="1186"/>
      <c r="E265" s="1186"/>
      <c r="F265" s="1189"/>
      <c r="G265" s="1099"/>
      <c r="H265" s="1187"/>
      <c r="I265" s="1198"/>
      <c r="J265" s="1199"/>
      <c r="K265" s="1199"/>
      <c r="L265" s="1200"/>
      <c r="M265" s="1247"/>
      <c r="N265" s="1246"/>
      <c r="O265" s="1099"/>
      <c r="P265" s="1098"/>
      <c r="Q265" s="1100"/>
    </row>
    <row r="266" customFormat="false" ht="12.75" hidden="false" customHeight="false" outlineLevel="0" collapsed="false">
      <c r="A266" s="1184"/>
      <c r="B266" s="1201"/>
      <c r="C266" s="1186"/>
      <c r="D266" s="1186"/>
      <c r="E266" s="1186"/>
      <c r="F266" s="1189"/>
      <c r="G266" s="1099"/>
      <c r="H266" s="1187"/>
      <c r="I266" s="1198"/>
      <c r="J266" s="1199"/>
      <c r="K266" s="1199"/>
      <c r="L266" s="1200"/>
      <c r="M266" s="1247"/>
      <c r="N266" s="1246"/>
      <c r="O266" s="1099"/>
      <c r="P266" s="1098"/>
      <c r="Q266" s="1100"/>
    </row>
    <row r="267" customFormat="false" ht="12.75" hidden="false" customHeight="false" outlineLevel="0" collapsed="false">
      <c r="A267" s="1184"/>
      <c r="B267" s="1201"/>
      <c r="C267" s="1186"/>
      <c r="D267" s="1186"/>
      <c r="E267" s="1186"/>
      <c r="F267" s="1189"/>
      <c r="G267" s="1099"/>
      <c r="H267" s="1187"/>
      <c r="I267" s="1198"/>
      <c r="J267" s="1199"/>
      <c r="K267" s="1199"/>
      <c r="L267" s="1200"/>
      <c r="M267" s="1247"/>
      <c r="N267" s="1246"/>
      <c r="O267" s="1099"/>
      <c r="P267" s="1098"/>
      <c r="Q267" s="1100"/>
    </row>
    <row r="268" customFormat="false" ht="12.75" hidden="false" customHeight="false" outlineLevel="0" collapsed="false">
      <c r="A268" s="1184"/>
      <c r="B268" s="1201"/>
      <c r="C268" s="1186"/>
      <c r="D268" s="1186"/>
      <c r="E268" s="1186"/>
      <c r="F268" s="1189"/>
      <c r="G268" s="1099"/>
      <c r="H268" s="1187"/>
      <c r="I268" s="1198"/>
      <c r="J268" s="1199"/>
      <c r="K268" s="1199"/>
      <c r="L268" s="1200"/>
      <c r="M268" s="1247"/>
      <c r="N268" s="1246"/>
      <c r="O268" s="1099"/>
      <c r="P268" s="1098"/>
      <c r="Q268" s="1100"/>
    </row>
    <row r="269" customFormat="false" ht="12.75" hidden="false" customHeight="false" outlineLevel="0" collapsed="false">
      <c r="A269" s="1184"/>
      <c r="B269" s="1201"/>
      <c r="C269" s="1186"/>
      <c r="D269" s="1186"/>
      <c r="E269" s="1186"/>
      <c r="F269" s="1189"/>
      <c r="G269" s="1099"/>
      <c r="H269" s="1187"/>
      <c r="I269" s="1198"/>
      <c r="J269" s="1199"/>
      <c r="K269" s="1199"/>
      <c r="L269" s="1200"/>
      <c r="M269" s="1247"/>
      <c r="N269" s="1246"/>
      <c r="O269" s="1099"/>
      <c r="P269" s="1098"/>
      <c r="Q269" s="1100"/>
    </row>
    <row r="270" customFormat="false" ht="12.75" hidden="false" customHeight="false" outlineLevel="0" collapsed="false">
      <c r="A270" s="1184"/>
      <c r="B270" s="1201"/>
      <c r="C270" s="1186"/>
      <c r="D270" s="1186"/>
      <c r="E270" s="1186"/>
      <c r="F270" s="1189"/>
      <c r="G270" s="1099"/>
      <c r="H270" s="1187"/>
      <c r="I270" s="1198"/>
      <c r="J270" s="1199"/>
      <c r="K270" s="1199"/>
      <c r="L270" s="1200"/>
      <c r="M270" s="1247"/>
      <c r="N270" s="1246"/>
      <c r="O270" s="1099"/>
      <c r="P270" s="1098"/>
      <c r="Q270" s="1100"/>
    </row>
    <row r="271" customFormat="false" ht="13.5" hidden="false" customHeight="false" outlineLevel="0" collapsed="false">
      <c r="A271" s="1202"/>
      <c r="B271" s="1203"/>
      <c r="C271" s="1204"/>
      <c r="D271" s="1204"/>
      <c r="E271" s="1204"/>
      <c r="F271" s="1205"/>
      <c r="G271" s="1206"/>
      <c r="H271" s="1207"/>
      <c r="I271" s="1208"/>
      <c r="J271" s="1209"/>
      <c r="K271" s="1209"/>
      <c r="L271" s="1210"/>
      <c r="M271" s="1248"/>
      <c r="N271" s="1249"/>
      <c r="O271" s="1206"/>
      <c r="P271" s="1211"/>
      <c r="Q271" s="1212"/>
    </row>
    <row r="272" customFormat="false" ht="14.25" hidden="false" customHeight="false" outlineLevel="0" collapsed="false">
      <c r="A272" s="1213" t="s">
        <v>494</v>
      </c>
      <c r="B272" s="1213"/>
      <c r="C272" s="1213"/>
      <c r="D272" s="1213"/>
      <c r="E272" s="1213"/>
      <c r="F272" s="1214" t="n">
        <f aca="false">SUM(F192+F253)</f>
        <v>169098</v>
      </c>
      <c r="G272" s="1215"/>
      <c r="H272" s="1216"/>
      <c r="I272" s="1217"/>
      <c r="J272" s="1215" t="n">
        <f aca="false">SUM(J242+J244+J253)</f>
        <v>0</v>
      </c>
      <c r="K272" s="1215"/>
      <c r="L272" s="1218"/>
      <c r="M272" s="1220"/>
      <c r="N272" s="1250" t="n">
        <f aca="false">SUM(N242+N244+N253)</f>
        <v>29779</v>
      </c>
      <c r="O272" s="1215"/>
      <c r="P272" s="1218"/>
      <c r="Q272" s="1220"/>
    </row>
    <row r="273" customFormat="false" ht="13.5" hidden="false" customHeight="false" outlineLevel="0" collapsed="false">
      <c r="A273" s="1054"/>
      <c r="B273" s="1054"/>
      <c r="C273" s="1054"/>
      <c r="D273" s="1054"/>
      <c r="E273" s="1054"/>
      <c r="F273" s="1054"/>
      <c r="G273" s="1054"/>
      <c r="H273" s="1054"/>
      <c r="I273" s="1054"/>
      <c r="J273" s="1054"/>
      <c r="K273" s="1054"/>
      <c r="L273" s="1054"/>
      <c r="M273" s="1054"/>
      <c r="N273" s="1054"/>
      <c r="O273" s="1054"/>
      <c r="P273" s="1054"/>
      <c r="Q273" s="1054"/>
    </row>
    <row r="274" customFormat="false" ht="12.75" hidden="false" customHeight="false" outlineLevel="0" collapsed="false">
      <c r="A274" s="1054"/>
      <c r="B274" s="1055" t="s">
        <v>505</v>
      </c>
      <c r="C274" s="1055"/>
      <c r="D274" s="1055"/>
      <c r="E274" s="1055"/>
      <c r="F274" s="1055"/>
      <c r="G274" s="1055"/>
      <c r="H274" s="1055"/>
      <c r="I274" s="1055"/>
      <c r="J274" s="1055"/>
      <c r="K274" s="1055"/>
      <c r="L274" s="1055"/>
      <c r="M274" s="1055"/>
      <c r="N274" s="1055"/>
      <c r="O274" s="1055"/>
      <c r="P274" s="1055"/>
      <c r="Q274" s="1055"/>
    </row>
    <row r="275" customFormat="false" ht="10.5" hidden="false" customHeight="true" outlineLevel="0" collapsed="false">
      <c r="A275" s="1056" t="s">
        <v>274</v>
      </c>
      <c r="B275" s="1056"/>
      <c r="C275" s="1056"/>
      <c r="D275" s="1056"/>
      <c r="E275" s="1056"/>
      <c r="F275" s="1056"/>
      <c r="G275" s="1056"/>
      <c r="H275" s="1056"/>
      <c r="I275" s="1056"/>
      <c r="J275" s="1056"/>
      <c r="K275" s="1056"/>
      <c r="L275" s="1056"/>
      <c r="M275" s="1056"/>
      <c r="N275" s="1056"/>
      <c r="O275" s="1056"/>
      <c r="P275" s="1056"/>
      <c r="Q275" s="1056"/>
    </row>
    <row r="276" customFormat="false" ht="12.75" hidden="false" customHeight="true" outlineLevel="0" collapsed="false">
      <c r="A276" s="1057" t="s">
        <v>447</v>
      </c>
      <c r="B276" s="1057"/>
      <c r="C276" s="1057"/>
      <c r="D276" s="1057"/>
      <c r="E276" s="1057"/>
      <c r="F276" s="1057"/>
      <c r="G276" s="1057"/>
      <c r="H276" s="1057"/>
      <c r="I276" s="1057"/>
      <c r="J276" s="1057"/>
      <c r="K276" s="1057"/>
      <c r="L276" s="1057"/>
      <c r="M276" s="1057"/>
      <c r="N276" s="1057"/>
      <c r="O276" s="1057"/>
      <c r="P276" s="1057"/>
      <c r="Q276" s="1057"/>
    </row>
    <row r="277" customFormat="false" ht="13.5" hidden="false" customHeight="false" outlineLevel="0" collapsed="false">
      <c r="A277" s="1054"/>
      <c r="B277" s="1054"/>
      <c r="C277" s="1054"/>
      <c r="D277" s="1054"/>
      <c r="E277" s="1054"/>
      <c r="F277" s="1054"/>
      <c r="G277" s="1054"/>
      <c r="H277" s="1054"/>
      <c r="I277" s="1054"/>
      <c r="J277" s="1054"/>
      <c r="K277" s="1054"/>
      <c r="L277" s="1054"/>
      <c r="M277" s="1054"/>
      <c r="N277" s="1058"/>
      <c r="O277" s="1059" t="s">
        <v>149</v>
      </c>
      <c r="P277" s="1058"/>
      <c r="Q277" s="1060"/>
    </row>
    <row r="278" customFormat="false" ht="13.5" hidden="false" customHeight="true" outlineLevel="0" collapsed="false">
      <c r="A278" s="1061" t="s">
        <v>4</v>
      </c>
      <c r="B278" s="1062" t="s">
        <v>448</v>
      </c>
      <c r="C278" s="1062"/>
      <c r="D278" s="1062"/>
      <c r="E278" s="1062"/>
      <c r="F278" s="1221" t="s">
        <v>151</v>
      </c>
      <c r="G278" s="1221"/>
      <c r="H278" s="1221"/>
      <c r="I278" s="1221"/>
      <c r="J278" s="1221"/>
      <c r="K278" s="1221"/>
      <c r="L278" s="1221"/>
      <c r="M278" s="1221"/>
      <c r="N278" s="1221"/>
      <c r="O278" s="1221"/>
      <c r="P278" s="1221"/>
      <c r="Q278" s="1221"/>
    </row>
    <row r="279" customFormat="false" ht="12.75" hidden="false" customHeight="false" outlineLevel="0" collapsed="false">
      <c r="A279" s="1061"/>
      <c r="B279" s="1062"/>
      <c r="C279" s="1062"/>
      <c r="D279" s="1062"/>
      <c r="E279" s="1062"/>
      <c r="F279" s="1222" t="s">
        <v>506</v>
      </c>
      <c r="G279" s="1222"/>
      <c r="H279" s="1222"/>
      <c r="I279" s="1222"/>
      <c r="J279" s="1065" t="s">
        <v>507</v>
      </c>
      <c r="K279" s="1065"/>
      <c r="L279" s="1065"/>
      <c r="M279" s="1065"/>
      <c r="N279" s="1066" t="s">
        <v>508</v>
      </c>
      <c r="O279" s="1066"/>
      <c r="P279" s="1066"/>
      <c r="Q279" s="1066"/>
    </row>
    <row r="280" customFormat="false" ht="6.75" hidden="false" customHeight="true" outlineLevel="0" collapsed="false">
      <c r="A280" s="1061"/>
      <c r="B280" s="1062"/>
      <c r="C280" s="1062"/>
      <c r="D280" s="1062"/>
      <c r="E280" s="1062"/>
      <c r="F280" s="1067" t="s">
        <v>153</v>
      </c>
      <c r="G280" s="1068"/>
      <c r="H280" s="1069"/>
      <c r="I280" s="1070"/>
      <c r="J280" s="1067" t="s">
        <v>153</v>
      </c>
      <c r="K280" s="1068"/>
      <c r="L280" s="1069"/>
      <c r="M280" s="1070"/>
      <c r="N280" s="1067" t="s">
        <v>153</v>
      </c>
      <c r="O280" s="1068"/>
      <c r="P280" s="1069"/>
      <c r="Q280" s="1070"/>
    </row>
    <row r="281" customFormat="false" ht="12.75" hidden="false" customHeight="false" outlineLevel="0" collapsed="false">
      <c r="A281" s="1061"/>
      <c r="B281" s="1062"/>
      <c r="C281" s="1062"/>
      <c r="D281" s="1062"/>
      <c r="E281" s="1062"/>
      <c r="F281" s="1067"/>
      <c r="G281" s="1068"/>
      <c r="H281" s="1069"/>
      <c r="I281" s="1070"/>
      <c r="J281" s="1067"/>
      <c r="K281" s="1068"/>
      <c r="L281" s="1069"/>
      <c r="M281" s="1070"/>
      <c r="N281" s="1067"/>
      <c r="O281" s="1068"/>
      <c r="P281" s="1069"/>
      <c r="Q281" s="1070"/>
    </row>
    <row r="282" customFormat="false" ht="12.75" hidden="false" customHeight="false" outlineLevel="0" collapsed="false">
      <c r="A282" s="1061"/>
      <c r="B282" s="1071"/>
      <c r="C282" s="1071"/>
      <c r="D282" s="1071"/>
      <c r="E282" s="1071"/>
      <c r="F282" s="1072" t="s">
        <v>12</v>
      </c>
      <c r="G282" s="1073" t="s">
        <v>15</v>
      </c>
      <c r="H282" s="1071" t="s">
        <v>18</v>
      </c>
      <c r="I282" s="1074" t="s">
        <v>21</v>
      </c>
      <c r="J282" s="1072" t="s">
        <v>24</v>
      </c>
      <c r="K282" s="1073" t="s">
        <v>451</v>
      </c>
      <c r="L282" s="1071" t="s">
        <v>452</v>
      </c>
      <c r="M282" s="1074" t="s">
        <v>155</v>
      </c>
      <c r="N282" s="1075" t="s">
        <v>453</v>
      </c>
      <c r="O282" s="1073" t="s">
        <v>454</v>
      </c>
      <c r="P282" s="1071" t="s">
        <v>455</v>
      </c>
      <c r="Q282" s="1074" t="n">
        <v>12</v>
      </c>
    </row>
    <row r="283" customFormat="false" ht="12.75" hidden="false" customHeight="false" outlineLevel="0" collapsed="false">
      <c r="A283" s="1251" t="s">
        <v>156</v>
      </c>
      <c r="B283" s="1251"/>
      <c r="C283" s="1251"/>
      <c r="D283" s="1251"/>
      <c r="E283" s="1251"/>
      <c r="F283" s="1076"/>
      <c r="G283" s="1077"/>
      <c r="H283" s="1078"/>
      <c r="I283" s="1079"/>
      <c r="J283" s="1077" t="n">
        <f aca="false">SUM(J333+J335)</f>
        <v>29779</v>
      </c>
      <c r="K283" s="1077"/>
      <c r="L283" s="1078"/>
      <c r="M283" s="1079"/>
      <c r="N283" s="1077" t="n">
        <f aca="false">SUM(N333+N335)</f>
        <v>45787</v>
      </c>
      <c r="O283" s="1077"/>
      <c r="P283" s="1078"/>
      <c r="Q283" s="1079"/>
    </row>
    <row r="284" customFormat="false" ht="12.75" hidden="false" customHeight="true" outlineLevel="0" collapsed="false">
      <c r="A284" s="1080" t="s">
        <v>12</v>
      </c>
      <c r="B284" s="1081" t="s">
        <v>157</v>
      </c>
      <c r="C284" s="1081"/>
      <c r="D284" s="1081"/>
      <c r="E284" s="1081"/>
      <c r="F284" s="1082"/>
      <c r="G284" s="1083"/>
      <c r="H284" s="1084"/>
      <c r="I284" s="1085"/>
      <c r="J284" s="1083" t="n">
        <f aca="false">SUM(J333)</f>
        <v>29779</v>
      </c>
      <c r="K284" s="1083"/>
      <c r="L284" s="1084"/>
      <c r="M284" s="1085"/>
      <c r="N284" s="1083" t="n">
        <f aca="false">SUM(N333)</f>
        <v>45787</v>
      </c>
      <c r="O284" s="1083"/>
      <c r="P284" s="1084"/>
      <c r="Q284" s="1085"/>
    </row>
    <row r="285" customFormat="false" ht="12.75" hidden="false" customHeight="false" outlineLevel="0" collapsed="false">
      <c r="A285" s="1086"/>
      <c r="B285" s="1095" t="s">
        <v>158</v>
      </c>
      <c r="C285" s="1095"/>
      <c r="D285" s="1095"/>
      <c r="E285" s="1095"/>
      <c r="F285" s="1088"/>
      <c r="G285" s="1089"/>
      <c r="H285" s="1090"/>
      <c r="I285" s="1091"/>
      <c r="J285" s="1092" t="n">
        <f aca="false">SUM(J194+N194+F285)</f>
        <v>0</v>
      </c>
      <c r="K285" s="1092"/>
      <c r="L285" s="1093"/>
      <c r="M285" s="1094"/>
      <c r="N285" s="1092" t="n">
        <v>41218</v>
      </c>
      <c r="O285" s="1092"/>
      <c r="P285" s="1093"/>
      <c r="Q285" s="1094"/>
    </row>
    <row r="286" customFormat="false" ht="12.75" hidden="false" customHeight="false" outlineLevel="0" collapsed="false">
      <c r="A286" s="1086"/>
      <c r="B286" s="1095" t="s">
        <v>456</v>
      </c>
      <c r="C286" s="1096"/>
      <c r="D286" s="1096"/>
      <c r="E286" s="1261"/>
      <c r="F286" s="1088"/>
      <c r="G286" s="1089"/>
      <c r="H286" s="1098"/>
      <c r="I286" s="1091"/>
      <c r="J286" s="1092" t="n">
        <f aca="false">SUM(J195+N195+F286)</f>
        <v>0</v>
      </c>
      <c r="K286" s="1099"/>
      <c r="L286" s="1098"/>
      <c r="M286" s="1100"/>
      <c r="N286" s="1099"/>
      <c r="O286" s="1099"/>
      <c r="P286" s="1098"/>
      <c r="Q286" s="1100"/>
    </row>
    <row r="287" customFormat="false" ht="12.75" hidden="false" customHeight="false" outlineLevel="0" collapsed="false">
      <c r="A287" s="290"/>
      <c r="B287" s="291" t="s">
        <v>159</v>
      </c>
      <c r="C287" s="291"/>
      <c r="D287" s="291"/>
      <c r="E287" s="291"/>
      <c r="F287" s="1088"/>
      <c r="G287" s="1089"/>
      <c r="H287" s="1098"/>
      <c r="I287" s="1091"/>
      <c r="J287" s="1092" t="n">
        <f aca="false">SUM(J196+N196+F287)</f>
        <v>29779</v>
      </c>
      <c r="K287" s="1099"/>
      <c r="L287" s="1098"/>
      <c r="M287" s="1100"/>
      <c r="N287" s="1099"/>
      <c r="O287" s="1099"/>
      <c r="P287" s="1098"/>
      <c r="Q287" s="1100"/>
    </row>
    <row r="288" customFormat="false" ht="12.75" hidden="false" customHeight="false" outlineLevel="0" collapsed="false">
      <c r="A288" s="1101"/>
      <c r="B288" s="1095" t="s">
        <v>161</v>
      </c>
      <c r="C288" s="1102"/>
      <c r="D288" s="1102"/>
      <c r="E288" s="1102"/>
      <c r="F288" s="1088"/>
      <c r="G288" s="1089"/>
      <c r="H288" s="1098"/>
      <c r="I288" s="1091"/>
      <c r="J288" s="1092" t="n">
        <f aca="false">SUM(J197+N197+F288)</f>
        <v>0</v>
      </c>
      <c r="K288" s="1099"/>
      <c r="L288" s="1098"/>
      <c r="M288" s="1100"/>
      <c r="N288" s="1099" t="n">
        <v>4569</v>
      </c>
      <c r="O288" s="1099"/>
      <c r="P288" s="1098"/>
      <c r="Q288" s="1100"/>
    </row>
    <row r="289" customFormat="false" ht="12.75" hidden="false" customHeight="false" outlineLevel="0" collapsed="false">
      <c r="A289" s="1101"/>
      <c r="B289" s="1095" t="s">
        <v>162</v>
      </c>
      <c r="C289" s="1102"/>
      <c r="D289" s="1102"/>
      <c r="E289" s="1102"/>
      <c r="F289" s="1088"/>
      <c r="G289" s="1089"/>
      <c r="H289" s="1098"/>
      <c r="I289" s="1091"/>
      <c r="J289" s="1092" t="n">
        <f aca="false">SUM(J198+N198+F289)</f>
        <v>0</v>
      </c>
      <c r="K289" s="1099"/>
      <c r="L289" s="1098"/>
      <c r="M289" s="1100"/>
      <c r="N289" s="1099"/>
      <c r="O289" s="1099"/>
      <c r="P289" s="1098"/>
      <c r="Q289" s="1100"/>
    </row>
    <row r="290" customFormat="false" ht="12.75" hidden="false" customHeight="false" outlineLevel="0" collapsed="false">
      <c r="A290" s="290"/>
      <c r="B290" s="291" t="s">
        <v>163</v>
      </c>
      <c r="C290" s="291"/>
      <c r="D290" s="291"/>
      <c r="E290" s="291"/>
      <c r="F290" s="1088"/>
      <c r="G290" s="1089"/>
      <c r="H290" s="1098"/>
      <c r="I290" s="1091"/>
      <c r="J290" s="1092" t="n">
        <f aca="false">SUM(J199+N199+F290)</f>
        <v>0</v>
      </c>
      <c r="K290" s="1099"/>
      <c r="L290" s="1098"/>
      <c r="M290" s="1100"/>
      <c r="N290" s="1099"/>
      <c r="O290" s="1099"/>
      <c r="P290" s="1098"/>
      <c r="Q290" s="1100"/>
    </row>
    <row r="291" customFormat="false" ht="12.75" hidden="false" customHeight="false" outlineLevel="0" collapsed="false">
      <c r="A291" s="1101"/>
      <c r="B291" s="1095" t="s">
        <v>164</v>
      </c>
      <c r="C291" s="1104"/>
      <c r="D291" s="1104"/>
      <c r="E291" s="1104"/>
      <c r="F291" s="1088"/>
      <c r="G291" s="1089"/>
      <c r="H291" s="1098"/>
      <c r="I291" s="1091"/>
      <c r="J291" s="1092" t="n">
        <f aca="false">SUM(J200+N200+F291)</f>
        <v>0</v>
      </c>
      <c r="K291" s="1099"/>
      <c r="L291" s="1098"/>
      <c r="M291" s="1100"/>
      <c r="N291" s="1099"/>
      <c r="O291" s="1099"/>
      <c r="P291" s="1098"/>
      <c r="Q291" s="1100"/>
    </row>
    <row r="292" customFormat="false" ht="12.75" hidden="false" customHeight="false" outlineLevel="0" collapsed="false">
      <c r="A292" s="290"/>
      <c r="B292" s="291" t="s">
        <v>165</v>
      </c>
      <c r="C292" s="294"/>
      <c r="D292" s="294"/>
      <c r="E292" s="294"/>
      <c r="F292" s="1088"/>
      <c r="G292" s="1089"/>
      <c r="H292" s="1098"/>
      <c r="I292" s="1091"/>
      <c r="J292" s="1092" t="n">
        <f aca="false">SUM(J201+N201+F292)</f>
        <v>0</v>
      </c>
      <c r="K292" s="1099"/>
      <c r="L292" s="1098"/>
      <c r="M292" s="1100"/>
      <c r="N292" s="1099"/>
      <c r="O292" s="1099"/>
      <c r="P292" s="1098"/>
      <c r="Q292" s="1100"/>
    </row>
    <row r="293" customFormat="false" ht="12.75" hidden="false" customHeight="false" outlineLevel="0" collapsed="false">
      <c r="A293" s="1101"/>
      <c r="B293" s="1095" t="s">
        <v>457</v>
      </c>
      <c r="C293" s="1104"/>
      <c r="D293" s="1104"/>
      <c r="E293" s="1104"/>
      <c r="F293" s="1088"/>
      <c r="G293" s="1089"/>
      <c r="H293" s="1098"/>
      <c r="I293" s="1091"/>
      <c r="J293" s="1092" t="n">
        <f aca="false">SUM(J202+N202+F293)</f>
        <v>0</v>
      </c>
      <c r="K293" s="1099"/>
      <c r="L293" s="1098"/>
      <c r="M293" s="1100"/>
      <c r="N293" s="1099"/>
      <c r="O293" s="1099"/>
      <c r="P293" s="1098"/>
      <c r="Q293" s="1100"/>
    </row>
    <row r="294" customFormat="false" ht="12.75" hidden="false" customHeight="false" outlineLevel="0" collapsed="false">
      <c r="A294" s="290"/>
      <c r="B294" s="291" t="s">
        <v>458</v>
      </c>
      <c r="C294" s="294"/>
      <c r="D294" s="294"/>
      <c r="E294" s="294"/>
      <c r="F294" s="1088"/>
      <c r="G294" s="1089"/>
      <c r="H294" s="1098"/>
      <c r="I294" s="1091"/>
      <c r="J294" s="1092" t="n">
        <f aca="false">SUM(J203+N203+F294)</f>
        <v>0</v>
      </c>
      <c r="K294" s="1099"/>
      <c r="L294" s="1098"/>
      <c r="M294" s="1100"/>
      <c r="N294" s="1099"/>
      <c r="O294" s="1099"/>
      <c r="P294" s="1098"/>
      <c r="Q294" s="1100"/>
    </row>
    <row r="295" customFormat="false" ht="12.75" hidden="false" customHeight="false" outlineLevel="0" collapsed="false">
      <c r="A295" s="1101"/>
      <c r="B295" s="1095" t="s">
        <v>459</v>
      </c>
      <c r="C295" s="1104"/>
      <c r="D295" s="1104"/>
      <c r="E295" s="1104"/>
      <c r="F295" s="1088"/>
      <c r="G295" s="1089"/>
      <c r="H295" s="1098"/>
      <c r="I295" s="1091"/>
      <c r="J295" s="1092" t="n">
        <f aca="false">SUM(J204+N204+F295)</f>
        <v>0</v>
      </c>
      <c r="K295" s="1099"/>
      <c r="L295" s="1098"/>
      <c r="M295" s="1100"/>
      <c r="N295" s="1099"/>
      <c r="O295" s="1099"/>
      <c r="P295" s="1098"/>
      <c r="Q295" s="1100"/>
    </row>
    <row r="296" customFormat="false" ht="12.75" hidden="false" customHeight="false" outlineLevel="0" collapsed="false">
      <c r="A296" s="1101"/>
      <c r="B296" s="1095" t="s">
        <v>166</v>
      </c>
      <c r="C296" s="1095"/>
      <c r="D296" s="1095"/>
      <c r="E296" s="1095"/>
      <c r="F296" s="1088"/>
      <c r="G296" s="1089"/>
      <c r="H296" s="1098"/>
      <c r="I296" s="1091"/>
      <c r="J296" s="1092" t="n">
        <f aca="false">SUM(J205+N205+F296)</f>
        <v>0</v>
      </c>
      <c r="K296" s="1099"/>
      <c r="L296" s="1098"/>
      <c r="M296" s="1100"/>
      <c r="N296" s="1099"/>
      <c r="O296" s="1099"/>
      <c r="P296" s="1098"/>
      <c r="Q296" s="1100"/>
    </row>
    <row r="297" customFormat="false" ht="12.75" hidden="false" customHeight="false" outlineLevel="0" collapsed="false">
      <c r="A297" s="1101"/>
      <c r="B297" s="1095" t="s">
        <v>460</v>
      </c>
      <c r="C297" s="1102"/>
      <c r="D297" s="1102"/>
      <c r="E297" s="1102"/>
      <c r="F297" s="1088"/>
      <c r="G297" s="1089"/>
      <c r="H297" s="1098"/>
      <c r="I297" s="1091"/>
      <c r="J297" s="1092" t="n">
        <f aca="false">SUM(J206+N206+F297)</f>
        <v>0</v>
      </c>
      <c r="K297" s="1099"/>
      <c r="L297" s="1098"/>
      <c r="M297" s="1100"/>
      <c r="N297" s="1099"/>
      <c r="O297" s="1099"/>
      <c r="P297" s="1098"/>
      <c r="Q297" s="1100"/>
    </row>
    <row r="298" customFormat="false" ht="12.75" hidden="false" customHeight="false" outlineLevel="0" collapsed="false">
      <c r="A298" s="1101"/>
      <c r="B298" s="1095" t="s">
        <v>461</v>
      </c>
      <c r="C298" s="1102"/>
      <c r="D298" s="1102"/>
      <c r="E298" s="1102"/>
      <c r="F298" s="1088"/>
      <c r="G298" s="1089"/>
      <c r="H298" s="1098"/>
      <c r="I298" s="1091"/>
      <c r="J298" s="1092" t="n">
        <f aca="false">SUM(J207+N207+F298)</f>
        <v>0</v>
      </c>
      <c r="K298" s="1099"/>
      <c r="L298" s="1098"/>
      <c r="M298" s="1100"/>
      <c r="N298" s="1099"/>
      <c r="O298" s="1099"/>
      <c r="P298" s="1098"/>
      <c r="Q298" s="1100"/>
    </row>
    <row r="299" customFormat="false" ht="12.75" hidden="false" customHeight="false" outlineLevel="0" collapsed="false">
      <c r="A299" s="290"/>
      <c r="B299" s="291" t="s">
        <v>462</v>
      </c>
      <c r="C299" s="293"/>
      <c r="D299" s="293"/>
      <c r="E299" s="293"/>
      <c r="F299" s="1088"/>
      <c r="G299" s="1089"/>
      <c r="H299" s="1098"/>
      <c r="I299" s="1091"/>
      <c r="J299" s="1092" t="n">
        <f aca="false">SUM(J208+N208+F299)</f>
        <v>0</v>
      </c>
      <c r="K299" s="1099"/>
      <c r="L299" s="1098"/>
      <c r="M299" s="1100"/>
      <c r="N299" s="1099"/>
      <c r="O299" s="1099"/>
      <c r="P299" s="1098"/>
      <c r="Q299" s="1100"/>
    </row>
    <row r="300" customFormat="false" ht="12.75" hidden="false" customHeight="false" outlineLevel="0" collapsed="false">
      <c r="A300" s="1106"/>
      <c r="B300" s="1095" t="s">
        <v>463</v>
      </c>
      <c r="C300" s="1102"/>
      <c r="D300" s="1102"/>
      <c r="E300" s="1102"/>
      <c r="F300" s="1088"/>
      <c r="G300" s="1089"/>
      <c r="H300" s="1098"/>
      <c r="I300" s="1091"/>
      <c r="J300" s="1092" t="n">
        <f aca="false">SUM(J209+N209+F300)</f>
        <v>0</v>
      </c>
      <c r="K300" s="1099"/>
      <c r="L300" s="1098"/>
      <c r="M300" s="1100"/>
      <c r="N300" s="1099"/>
      <c r="O300" s="1099"/>
      <c r="P300" s="1098"/>
      <c r="Q300" s="1100"/>
    </row>
    <row r="301" customFormat="false" ht="12.75" hidden="false" customHeight="false" outlineLevel="0" collapsed="false">
      <c r="A301" s="290"/>
      <c r="B301" s="291" t="s">
        <v>464</v>
      </c>
      <c r="C301" s="293"/>
      <c r="D301" s="293"/>
      <c r="E301" s="293"/>
      <c r="F301" s="1088"/>
      <c r="G301" s="1089"/>
      <c r="H301" s="1098"/>
      <c r="I301" s="1091"/>
      <c r="J301" s="1092" t="n">
        <f aca="false">SUM(J210+N210+F301)</f>
        <v>0</v>
      </c>
      <c r="K301" s="1099"/>
      <c r="L301" s="1098"/>
      <c r="M301" s="1100"/>
      <c r="N301" s="1099"/>
      <c r="O301" s="1099"/>
      <c r="P301" s="1098"/>
      <c r="Q301" s="1100"/>
    </row>
    <row r="302" customFormat="false" ht="12.75" hidden="false" customHeight="false" outlineLevel="0" collapsed="false">
      <c r="A302" s="1101"/>
      <c r="B302" s="1095" t="s">
        <v>465</v>
      </c>
      <c r="C302" s="1102"/>
      <c r="D302" s="1102"/>
      <c r="E302" s="1102"/>
      <c r="F302" s="1088"/>
      <c r="G302" s="1089"/>
      <c r="H302" s="1098"/>
      <c r="I302" s="1091"/>
      <c r="J302" s="1092" t="n">
        <f aca="false">SUM(J211+N211+F302)</f>
        <v>0</v>
      </c>
      <c r="K302" s="1099"/>
      <c r="L302" s="1098"/>
      <c r="M302" s="1100"/>
      <c r="N302" s="1099"/>
      <c r="O302" s="1099"/>
      <c r="P302" s="1098"/>
      <c r="Q302" s="1100"/>
    </row>
    <row r="303" customFormat="false" ht="12.75" hidden="false" customHeight="false" outlineLevel="0" collapsed="false">
      <c r="A303" s="290"/>
      <c r="B303" s="291" t="s">
        <v>167</v>
      </c>
      <c r="C303" s="293"/>
      <c r="D303" s="293"/>
      <c r="E303" s="293"/>
      <c r="F303" s="1088"/>
      <c r="G303" s="1089"/>
      <c r="H303" s="1098"/>
      <c r="I303" s="1091"/>
      <c r="J303" s="1092" t="n">
        <f aca="false">SUM(J212+N212+F303)</f>
        <v>0</v>
      </c>
      <c r="K303" s="1099"/>
      <c r="L303" s="1098"/>
      <c r="M303" s="1100"/>
      <c r="N303" s="1099"/>
      <c r="O303" s="1099"/>
      <c r="P303" s="1098"/>
      <c r="Q303" s="1100"/>
    </row>
    <row r="304" customFormat="false" ht="12.75" hidden="false" customHeight="false" outlineLevel="0" collapsed="false">
      <c r="A304" s="1101"/>
      <c r="B304" s="1095" t="s">
        <v>466</v>
      </c>
      <c r="C304" s="1102"/>
      <c r="D304" s="1102"/>
      <c r="E304" s="1102"/>
      <c r="F304" s="1088"/>
      <c r="G304" s="1089"/>
      <c r="H304" s="1098"/>
      <c r="I304" s="1091"/>
      <c r="J304" s="1092" t="n">
        <f aca="false">SUM(J213+N213+F304)</f>
        <v>0</v>
      </c>
      <c r="K304" s="1099"/>
      <c r="L304" s="1098"/>
      <c r="M304" s="1100"/>
      <c r="N304" s="1099"/>
      <c r="O304" s="1099"/>
      <c r="P304" s="1098"/>
      <c r="Q304" s="1100"/>
    </row>
    <row r="305" customFormat="false" ht="12.75" hidden="false" customHeight="false" outlineLevel="0" collapsed="false">
      <c r="A305" s="1101"/>
      <c r="B305" s="1095" t="s">
        <v>168</v>
      </c>
      <c r="C305" s="1102"/>
      <c r="D305" s="1102"/>
      <c r="E305" s="1102"/>
      <c r="F305" s="1088"/>
      <c r="G305" s="1089"/>
      <c r="H305" s="1098"/>
      <c r="I305" s="1091"/>
      <c r="J305" s="1092" t="n">
        <f aca="false">SUM(J214+N214+F305)</f>
        <v>0</v>
      </c>
      <c r="K305" s="1099"/>
      <c r="L305" s="1098"/>
      <c r="M305" s="1100"/>
      <c r="N305" s="1099"/>
      <c r="O305" s="1099"/>
      <c r="P305" s="1098"/>
      <c r="Q305" s="1100"/>
    </row>
    <row r="306" customFormat="false" ht="12.75" hidden="false" customHeight="false" outlineLevel="0" collapsed="false">
      <c r="A306" s="1101"/>
      <c r="B306" s="1095" t="s">
        <v>467</v>
      </c>
      <c r="C306" s="1102"/>
      <c r="D306" s="1102"/>
      <c r="E306" s="1102"/>
      <c r="F306" s="1088"/>
      <c r="G306" s="1089"/>
      <c r="H306" s="1098"/>
      <c r="I306" s="1091"/>
      <c r="J306" s="1092" t="n">
        <f aca="false">SUM(J215+N215+F306)</f>
        <v>0</v>
      </c>
      <c r="K306" s="1099"/>
      <c r="L306" s="1098"/>
      <c r="M306" s="1100"/>
      <c r="N306" s="1099"/>
      <c r="O306" s="1099"/>
      <c r="P306" s="1098"/>
      <c r="Q306" s="1100"/>
    </row>
    <row r="307" customFormat="false" ht="12.75" hidden="false" customHeight="false" outlineLevel="0" collapsed="false">
      <c r="A307" s="1101"/>
      <c r="B307" s="1095" t="s">
        <v>468</v>
      </c>
      <c r="C307" s="1102"/>
      <c r="D307" s="1102"/>
      <c r="E307" s="1102"/>
      <c r="F307" s="1088"/>
      <c r="G307" s="1089"/>
      <c r="H307" s="1098"/>
      <c r="I307" s="1091"/>
      <c r="J307" s="1092" t="n">
        <f aca="false">SUM(J216+N216+F307)</f>
        <v>0</v>
      </c>
      <c r="K307" s="1099"/>
      <c r="L307" s="1098"/>
      <c r="M307" s="1100"/>
      <c r="N307" s="1099"/>
      <c r="O307" s="1099"/>
      <c r="P307" s="1098"/>
      <c r="Q307" s="1100"/>
    </row>
    <row r="308" customFormat="false" ht="12.75" hidden="false" customHeight="false" outlineLevel="0" collapsed="false">
      <c r="A308" s="1101"/>
      <c r="B308" s="1095" t="s">
        <v>169</v>
      </c>
      <c r="C308" s="1102"/>
      <c r="D308" s="1102"/>
      <c r="E308" s="1102"/>
      <c r="F308" s="1088"/>
      <c r="G308" s="1089"/>
      <c r="H308" s="1098"/>
      <c r="I308" s="1091"/>
      <c r="J308" s="1092" t="n">
        <f aca="false">SUM(J217+N217+F308)</f>
        <v>0</v>
      </c>
      <c r="K308" s="1099"/>
      <c r="L308" s="1098"/>
      <c r="M308" s="1100"/>
      <c r="N308" s="1099"/>
      <c r="O308" s="1099"/>
      <c r="P308" s="1098"/>
      <c r="Q308" s="1100"/>
    </row>
    <row r="309" customFormat="false" ht="12.75" hidden="false" customHeight="false" outlineLevel="0" collapsed="false">
      <c r="A309" s="290"/>
      <c r="B309" s="291" t="s">
        <v>170</v>
      </c>
      <c r="C309" s="293"/>
      <c r="D309" s="293"/>
      <c r="E309" s="293"/>
      <c r="F309" s="1088"/>
      <c r="G309" s="1089"/>
      <c r="H309" s="1098"/>
      <c r="I309" s="1091"/>
      <c r="J309" s="1092" t="n">
        <f aca="false">SUM(J218+N218+F309)</f>
        <v>0</v>
      </c>
      <c r="K309" s="1099"/>
      <c r="L309" s="1098"/>
      <c r="M309" s="1100"/>
      <c r="N309" s="1099"/>
      <c r="O309" s="1099"/>
      <c r="P309" s="1098"/>
      <c r="Q309" s="1100"/>
    </row>
    <row r="310" customFormat="false" ht="12.75" hidden="false" customHeight="false" outlineLevel="0" collapsed="false">
      <c r="A310" s="1101"/>
      <c r="B310" s="1095" t="s">
        <v>469</v>
      </c>
      <c r="C310" s="1102"/>
      <c r="D310" s="1102"/>
      <c r="E310" s="1103"/>
      <c r="F310" s="1088"/>
      <c r="G310" s="1089"/>
      <c r="H310" s="1098"/>
      <c r="I310" s="1091"/>
      <c r="J310" s="1092" t="n">
        <f aca="false">SUM(J219+N219+F310)</f>
        <v>0</v>
      </c>
      <c r="K310" s="1099"/>
      <c r="L310" s="1098"/>
      <c r="M310" s="1100"/>
      <c r="N310" s="1099"/>
      <c r="O310" s="1099"/>
      <c r="P310" s="1098"/>
      <c r="Q310" s="1100"/>
    </row>
    <row r="311" customFormat="false" ht="12.75" hidden="false" customHeight="false" outlineLevel="0" collapsed="false">
      <c r="A311" s="1101"/>
      <c r="B311" s="1095" t="s">
        <v>470</v>
      </c>
      <c r="C311" s="1102"/>
      <c r="D311" s="1102"/>
      <c r="E311" s="1102"/>
      <c r="F311" s="1088"/>
      <c r="G311" s="1089"/>
      <c r="H311" s="1098"/>
      <c r="I311" s="1091"/>
      <c r="J311" s="1092" t="n">
        <f aca="false">SUM(J220+N220+F311)</f>
        <v>0</v>
      </c>
      <c r="K311" s="1099"/>
      <c r="L311" s="1098"/>
      <c r="M311" s="1100"/>
      <c r="N311" s="1099"/>
      <c r="O311" s="1099"/>
      <c r="P311" s="1098"/>
      <c r="Q311" s="1100"/>
    </row>
    <row r="312" customFormat="false" ht="12.75" hidden="false" customHeight="false" outlineLevel="0" collapsed="false">
      <c r="A312" s="290"/>
      <c r="B312" s="291" t="s">
        <v>471</v>
      </c>
      <c r="C312" s="293"/>
      <c r="D312" s="293"/>
      <c r="E312" s="293"/>
      <c r="F312" s="1088"/>
      <c r="G312" s="1089"/>
      <c r="H312" s="1098"/>
      <c r="I312" s="1091"/>
      <c r="J312" s="1092" t="n">
        <f aca="false">SUM(J221+N221+F312)</f>
        <v>0</v>
      </c>
      <c r="K312" s="1099"/>
      <c r="L312" s="1098"/>
      <c r="M312" s="1100"/>
      <c r="N312" s="1099"/>
      <c r="O312" s="1099"/>
      <c r="P312" s="1098"/>
      <c r="Q312" s="1100"/>
    </row>
    <row r="313" customFormat="false" ht="12.75" hidden="false" customHeight="false" outlineLevel="0" collapsed="false">
      <c r="A313" s="1101"/>
      <c r="B313" s="1095" t="s">
        <v>472</v>
      </c>
      <c r="C313" s="1102"/>
      <c r="D313" s="1102"/>
      <c r="E313" s="1103"/>
      <c r="F313" s="1088"/>
      <c r="G313" s="1089"/>
      <c r="H313" s="1098"/>
      <c r="I313" s="1091"/>
      <c r="J313" s="1092" t="n">
        <f aca="false">SUM(J222+N222+F313)</f>
        <v>0</v>
      </c>
      <c r="K313" s="1099"/>
      <c r="L313" s="1098"/>
      <c r="M313" s="1100"/>
      <c r="N313" s="1099"/>
      <c r="O313" s="1099"/>
      <c r="P313" s="1098"/>
      <c r="Q313" s="1100"/>
    </row>
    <row r="314" customFormat="false" ht="12.75" hidden="false" customHeight="false" outlineLevel="0" collapsed="false">
      <c r="A314" s="290"/>
      <c r="B314" s="291" t="s">
        <v>473</v>
      </c>
      <c r="C314" s="293"/>
      <c r="D314" s="293"/>
      <c r="E314" s="293"/>
      <c r="F314" s="1112"/>
      <c r="G314" s="1107"/>
      <c r="H314" s="1108"/>
      <c r="I314" s="1109"/>
      <c r="J314" s="1110"/>
      <c r="K314" s="1110"/>
      <c r="L314" s="1108"/>
      <c r="M314" s="1111"/>
      <c r="N314" s="1110"/>
      <c r="O314" s="1110"/>
      <c r="P314" s="1108"/>
      <c r="Q314" s="1111"/>
    </row>
    <row r="315" customFormat="false" ht="12.75" hidden="false" customHeight="false" outlineLevel="0" collapsed="false">
      <c r="A315" s="1101"/>
      <c r="B315" s="1095" t="s">
        <v>474</v>
      </c>
      <c r="C315" s="1102"/>
      <c r="D315" s="1102"/>
      <c r="E315" s="1102"/>
      <c r="F315" s="1088"/>
      <c r="G315" s="1089"/>
      <c r="H315" s="1098"/>
      <c r="I315" s="1091"/>
      <c r="J315" s="1099"/>
      <c r="K315" s="1099"/>
      <c r="L315" s="1098"/>
      <c r="M315" s="1100"/>
      <c r="N315" s="1099"/>
      <c r="O315" s="1099"/>
      <c r="P315" s="1098"/>
      <c r="Q315" s="1100"/>
    </row>
    <row r="316" customFormat="false" ht="13.5" hidden="false" customHeight="false" outlineLevel="0" collapsed="false">
      <c r="A316" s="290"/>
      <c r="B316" s="291"/>
      <c r="C316" s="293"/>
      <c r="D316" s="293"/>
      <c r="E316" s="293"/>
      <c r="F316" s="1112"/>
      <c r="G316" s="1107"/>
      <c r="H316" s="1108"/>
      <c r="I316" s="1109"/>
      <c r="J316" s="1110"/>
      <c r="K316" s="1110"/>
      <c r="L316" s="1108"/>
      <c r="M316" s="1111"/>
      <c r="N316" s="1110"/>
      <c r="O316" s="1110"/>
      <c r="P316" s="1108"/>
      <c r="Q316" s="1111"/>
    </row>
    <row r="317" customFormat="false" ht="14.25" hidden="false" customHeight="false" outlineLevel="0" collapsed="false">
      <c r="A317" s="1113"/>
      <c r="B317" s="1252" t="s">
        <v>475</v>
      </c>
      <c r="C317" s="1252"/>
      <c r="D317" s="1252"/>
      <c r="E317" s="1252"/>
      <c r="F317" s="1115"/>
      <c r="G317" s="1116"/>
      <c r="H317" s="1117"/>
      <c r="I317" s="1118"/>
      <c r="J317" s="1116" t="n">
        <f aca="false">SUM(J285:J313)</f>
        <v>29779</v>
      </c>
      <c r="K317" s="1116"/>
      <c r="L317" s="1117"/>
      <c r="M317" s="1118"/>
      <c r="N317" s="1116" t="n">
        <f aca="false">SUM(N285:N316)</f>
        <v>45787</v>
      </c>
      <c r="O317" s="1116"/>
      <c r="P317" s="1117"/>
      <c r="Q317" s="1118"/>
    </row>
    <row r="318" customFormat="false" ht="13.5" hidden="false" customHeight="false" outlineLevel="0" collapsed="false">
      <c r="A318" s="1119"/>
      <c r="B318" s="1120"/>
      <c r="C318" s="1121"/>
      <c r="D318" s="1121"/>
      <c r="E318" s="1121"/>
      <c r="F318" s="1122"/>
      <c r="G318" s="1122"/>
      <c r="H318" s="1122"/>
      <c r="I318" s="1123"/>
      <c r="J318" s="1122"/>
      <c r="K318" s="1122"/>
      <c r="L318" s="1122"/>
      <c r="M318" s="1123"/>
      <c r="N318" s="1122"/>
      <c r="O318" s="1122"/>
      <c r="P318" s="1122"/>
      <c r="Q318" s="1123"/>
    </row>
    <row r="319" customFormat="false" ht="12.75" hidden="false" customHeight="false" outlineLevel="0" collapsed="false">
      <c r="A319" s="1119"/>
      <c r="B319" s="1120"/>
      <c r="C319" s="1121"/>
      <c r="D319" s="1121"/>
      <c r="E319" s="1121"/>
      <c r="F319" s="1122"/>
      <c r="G319" s="1122"/>
      <c r="H319" s="1122"/>
      <c r="I319" s="1123"/>
      <c r="J319" s="1122"/>
      <c r="K319" s="1122"/>
      <c r="L319" s="1122"/>
      <c r="M319" s="1123"/>
      <c r="N319" s="1122"/>
      <c r="O319" s="1122"/>
      <c r="P319" s="1122"/>
      <c r="Q319" s="1123"/>
    </row>
    <row r="320" customFormat="false" ht="12.75" hidden="false" customHeight="false" outlineLevel="0" collapsed="false">
      <c r="A320" s="1054"/>
      <c r="B320" s="1055" t="s">
        <v>509</v>
      </c>
      <c r="C320" s="1055"/>
      <c r="D320" s="1055"/>
      <c r="E320" s="1055"/>
      <c r="F320" s="1055"/>
      <c r="G320" s="1055"/>
      <c r="H320" s="1055"/>
      <c r="I320" s="1055"/>
      <c r="J320" s="1055"/>
      <c r="K320" s="1055"/>
      <c r="L320" s="1055"/>
      <c r="M320" s="1055"/>
      <c r="N320" s="1055"/>
      <c r="O320" s="1055"/>
      <c r="P320" s="1055"/>
      <c r="Q320" s="1055"/>
    </row>
    <row r="321" customFormat="false" ht="12.75" hidden="false" customHeight="false" outlineLevel="0" collapsed="false">
      <c r="A321" s="1056" t="s">
        <v>274</v>
      </c>
      <c r="B321" s="1056"/>
      <c r="C321" s="1056"/>
      <c r="D321" s="1056"/>
      <c r="E321" s="1056"/>
      <c r="F321" s="1056"/>
      <c r="G321" s="1056"/>
      <c r="H321" s="1056"/>
      <c r="I321" s="1056"/>
      <c r="J321" s="1056"/>
      <c r="K321" s="1056"/>
      <c r="L321" s="1056"/>
      <c r="M321" s="1056"/>
      <c r="N321" s="1056"/>
      <c r="O321" s="1056"/>
      <c r="P321" s="1056"/>
      <c r="Q321" s="1056"/>
    </row>
    <row r="322" customFormat="false" ht="12.75" hidden="false" customHeight="true" outlineLevel="0" collapsed="false">
      <c r="A322" s="1057" t="s">
        <v>447</v>
      </c>
      <c r="B322" s="1057"/>
      <c r="C322" s="1057"/>
      <c r="D322" s="1057"/>
      <c r="E322" s="1057"/>
      <c r="F322" s="1057"/>
      <c r="G322" s="1057"/>
      <c r="H322" s="1057"/>
      <c r="I322" s="1057"/>
      <c r="J322" s="1057"/>
      <c r="K322" s="1057"/>
      <c r="L322" s="1057"/>
      <c r="M322" s="1057"/>
      <c r="N322" s="1057"/>
      <c r="O322" s="1057"/>
      <c r="P322" s="1057"/>
      <c r="Q322" s="1057"/>
    </row>
    <row r="323" customFormat="false" ht="12.75" hidden="false" customHeight="false" outlineLevel="0" collapsed="false">
      <c r="A323" s="1124"/>
      <c r="B323" s="1124"/>
      <c r="C323" s="1124"/>
      <c r="D323" s="1124"/>
      <c r="E323" s="1124"/>
      <c r="F323" s="1124"/>
      <c r="G323" s="1124"/>
      <c r="H323" s="1124"/>
      <c r="I323" s="1124"/>
      <c r="J323" s="1124"/>
      <c r="K323" s="1124"/>
      <c r="L323" s="1124"/>
      <c r="M323" s="1124"/>
      <c r="N323" s="1124"/>
      <c r="O323" s="1124"/>
      <c r="P323" s="1124"/>
      <c r="Q323" s="1124"/>
    </row>
    <row r="324" customFormat="false" ht="13.5" hidden="false" customHeight="false" outlineLevel="0" collapsed="false">
      <c r="A324" s="1125" t="s">
        <v>149</v>
      </c>
      <c r="B324" s="1125"/>
      <c r="C324" s="1125"/>
      <c r="D324" s="1125"/>
      <c r="E324" s="1125"/>
      <c r="F324" s="1125"/>
      <c r="G324" s="1125"/>
      <c r="H324" s="1125"/>
      <c r="I324" s="1125"/>
      <c r="J324" s="1125"/>
      <c r="K324" s="1125"/>
      <c r="L324" s="1125"/>
      <c r="M324" s="1125"/>
      <c r="N324" s="1125"/>
      <c r="O324" s="1125"/>
      <c r="P324" s="1125"/>
      <c r="Q324" s="1125"/>
    </row>
    <row r="325" customFormat="false" ht="13.5" hidden="false" customHeight="true" outlineLevel="0" collapsed="false">
      <c r="A325" s="1061" t="s">
        <v>4</v>
      </c>
      <c r="B325" s="1062" t="s">
        <v>448</v>
      </c>
      <c r="C325" s="1062"/>
      <c r="D325" s="1062"/>
      <c r="E325" s="1062"/>
      <c r="F325" s="1221" t="s">
        <v>151</v>
      </c>
      <c r="G325" s="1221"/>
      <c r="H325" s="1221"/>
      <c r="I325" s="1221"/>
      <c r="J325" s="1221"/>
      <c r="K325" s="1221"/>
      <c r="L325" s="1221"/>
      <c r="M325" s="1221"/>
      <c r="N325" s="1221"/>
      <c r="O325" s="1221"/>
      <c r="P325" s="1221"/>
      <c r="Q325" s="1221"/>
    </row>
    <row r="326" customFormat="false" ht="12.75" hidden="false" customHeight="false" outlineLevel="0" collapsed="false">
      <c r="A326" s="1061"/>
      <c r="B326" s="1062"/>
      <c r="C326" s="1062"/>
      <c r="D326" s="1062"/>
      <c r="E326" s="1062"/>
      <c r="F326" s="1222" t="s">
        <v>506</v>
      </c>
      <c r="G326" s="1222"/>
      <c r="H326" s="1222"/>
      <c r="I326" s="1222"/>
      <c r="J326" s="1065" t="s">
        <v>507</v>
      </c>
      <c r="K326" s="1065"/>
      <c r="L326" s="1065"/>
      <c r="M326" s="1065"/>
      <c r="N326" s="1066" t="s">
        <v>508</v>
      </c>
      <c r="O326" s="1066"/>
      <c r="P326" s="1066"/>
      <c r="Q326" s="1066"/>
    </row>
    <row r="327" customFormat="false" ht="12.75" hidden="false" customHeight="true" outlineLevel="0" collapsed="false">
      <c r="A327" s="1061"/>
      <c r="B327" s="1062"/>
      <c r="C327" s="1062"/>
      <c r="D327" s="1062"/>
      <c r="E327" s="1062"/>
      <c r="F327" s="1067" t="s">
        <v>153</v>
      </c>
      <c r="G327" s="1068"/>
      <c r="H327" s="1069"/>
      <c r="I327" s="1070"/>
      <c r="J327" s="1067" t="s">
        <v>153</v>
      </c>
      <c r="K327" s="1068"/>
      <c r="L327" s="1069"/>
      <c r="M327" s="1070"/>
      <c r="N327" s="1067" t="s">
        <v>153</v>
      </c>
      <c r="O327" s="1068"/>
      <c r="P327" s="1069"/>
      <c r="Q327" s="1070"/>
    </row>
    <row r="328" customFormat="false" ht="12.75" hidden="false" customHeight="false" outlineLevel="0" collapsed="false">
      <c r="A328" s="1061"/>
      <c r="B328" s="1062"/>
      <c r="C328" s="1062"/>
      <c r="D328" s="1062"/>
      <c r="E328" s="1062"/>
      <c r="F328" s="1067"/>
      <c r="G328" s="1068"/>
      <c r="H328" s="1069"/>
      <c r="I328" s="1070"/>
      <c r="J328" s="1067"/>
      <c r="K328" s="1068"/>
      <c r="L328" s="1069"/>
      <c r="M328" s="1070"/>
      <c r="N328" s="1067"/>
      <c r="O328" s="1068"/>
      <c r="P328" s="1069"/>
      <c r="Q328" s="1070"/>
    </row>
    <row r="329" customFormat="false" ht="12.75" hidden="false" customHeight="false" outlineLevel="0" collapsed="false">
      <c r="A329" s="1061"/>
      <c r="B329" s="1071"/>
      <c r="C329" s="1071"/>
      <c r="D329" s="1071"/>
      <c r="E329" s="1071"/>
      <c r="F329" s="1072" t="s">
        <v>12</v>
      </c>
      <c r="G329" s="1073" t="s">
        <v>15</v>
      </c>
      <c r="H329" s="1071" t="s">
        <v>18</v>
      </c>
      <c r="I329" s="1074" t="s">
        <v>21</v>
      </c>
      <c r="J329" s="1072" t="s">
        <v>24</v>
      </c>
      <c r="K329" s="1073" t="s">
        <v>451</v>
      </c>
      <c r="L329" s="1071" t="s">
        <v>452</v>
      </c>
      <c r="M329" s="1074" t="s">
        <v>155</v>
      </c>
      <c r="N329" s="1075" t="s">
        <v>453</v>
      </c>
      <c r="O329" s="1073" t="s">
        <v>454</v>
      </c>
      <c r="P329" s="1071" t="s">
        <v>455</v>
      </c>
      <c r="Q329" s="1074" t="s">
        <v>477</v>
      </c>
    </row>
    <row r="330" customFormat="false" ht="12.75" hidden="false" customHeight="false" outlineLevel="0" collapsed="false">
      <c r="A330" s="1126"/>
      <c r="B330" s="1127" t="s">
        <v>478</v>
      </c>
      <c r="C330" s="1128"/>
      <c r="D330" s="1129"/>
      <c r="E330" s="1129"/>
      <c r="F330" s="1158"/>
      <c r="G330" s="1131"/>
      <c r="H330" s="1132"/>
      <c r="I330" s="1133"/>
      <c r="J330" s="1131" t="n">
        <f aca="false">SUM(J317)</f>
        <v>29779</v>
      </c>
      <c r="K330" s="1131"/>
      <c r="L330" s="1132"/>
      <c r="M330" s="1133"/>
      <c r="N330" s="1136" t="n">
        <f aca="false">SUM(N317)</f>
        <v>45787</v>
      </c>
      <c r="O330" s="1136"/>
      <c r="P330" s="1137"/>
      <c r="Q330" s="1138"/>
    </row>
    <row r="331" customFormat="false" ht="12.75" hidden="false" customHeight="false" outlineLevel="0" collapsed="false">
      <c r="A331" s="1126"/>
      <c r="B331" s="1095" t="s">
        <v>172</v>
      </c>
      <c r="C331" s="1102"/>
      <c r="D331" s="1102"/>
      <c r="E331" s="1103"/>
      <c r="F331" s="1228"/>
      <c r="G331" s="1143"/>
      <c r="H331" s="1144"/>
      <c r="I331" s="1229"/>
      <c r="J331" s="1143"/>
      <c r="K331" s="1143"/>
      <c r="L331" s="1144"/>
      <c r="M331" s="1229"/>
      <c r="N331" s="1147"/>
      <c r="O331" s="1147"/>
      <c r="P331" s="1148"/>
      <c r="Q331" s="1149"/>
    </row>
    <row r="332" customFormat="false" ht="12.75" hidden="false" customHeight="false" outlineLevel="0" collapsed="false">
      <c r="A332" s="1150"/>
      <c r="B332" s="291" t="s">
        <v>173</v>
      </c>
      <c r="C332" s="293"/>
      <c r="D332" s="293"/>
      <c r="E332" s="293"/>
      <c r="F332" s="1254"/>
      <c r="G332" s="1166"/>
      <c r="H332" s="1151"/>
      <c r="I332" s="1235"/>
      <c r="J332" s="1166"/>
      <c r="K332" s="1166"/>
      <c r="L332" s="1151"/>
      <c r="M332" s="1235"/>
      <c r="N332" s="1083"/>
      <c r="O332" s="1169"/>
      <c r="P332" s="1170"/>
      <c r="Q332" s="1171"/>
    </row>
    <row r="333" customFormat="false" ht="12.75" hidden="false" customHeight="false" outlineLevel="0" collapsed="false">
      <c r="A333" s="1150"/>
      <c r="B333" s="1155" t="s">
        <v>479</v>
      </c>
      <c r="C333" s="1156"/>
      <c r="D333" s="1156"/>
      <c r="E333" s="1157"/>
      <c r="F333" s="1254"/>
      <c r="G333" s="1166"/>
      <c r="H333" s="1151"/>
      <c r="I333" s="1235"/>
      <c r="J333" s="1160" t="n">
        <f aca="false">SUM(J330:J332)</f>
        <v>29779</v>
      </c>
      <c r="K333" s="1166"/>
      <c r="L333" s="1151"/>
      <c r="M333" s="1235"/>
      <c r="N333" s="1083" t="n">
        <f aca="false">SUM(N330:N332)</f>
        <v>45787</v>
      </c>
      <c r="O333" s="1169"/>
      <c r="P333" s="1170"/>
      <c r="Q333" s="1171"/>
    </row>
    <row r="334" customFormat="false" ht="12.75" hidden="false" customHeight="false" outlineLevel="0" collapsed="false">
      <c r="A334" s="1150"/>
      <c r="B334" s="1163"/>
      <c r="C334" s="1164"/>
      <c r="D334" s="1165"/>
      <c r="E334" s="1165"/>
      <c r="F334" s="1139"/>
      <c r="G334" s="1140"/>
      <c r="H334" s="1141"/>
      <c r="I334" s="1142"/>
      <c r="J334" s="1140"/>
      <c r="K334" s="1140"/>
      <c r="L334" s="1141"/>
      <c r="M334" s="1142"/>
      <c r="N334" s="1231"/>
      <c r="O334" s="1231"/>
      <c r="P334" s="1232"/>
      <c r="Q334" s="1233"/>
    </row>
    <row r="335" customFormat="false" ht="12.75" hidden="false" customHeight="false" outlineLevel="0" collapsed="false">
      <c r="A335" s="1172" t="s">
        <v>12</v>
      </c>
      <c r="B335" s="1163" t="n">
        <v>1</v>
      </c>
      <c r="C335" s="1173" t="s">
        <v>480</v>
      </c>
      <c r="D335" s="1173"/>
      <c r="E335" s="1173"/>
      <c r="F335" s="1139"/>
      <c r="G335" s="1140"/>
      <c r="H335" s="1141"/>
      <c r="I335" s="1142"/>
      <c r="J335" s="1140" t="n">
        <v>0</v>
      </c>
      <c r="K335" s="1140"/>
      <c r="L335" s="1141"/>
      <c r="M335" s="1142"/>
      <c r="N335" s="1231"/>
      <c r="O335" s="1231"/>
      <c r="P335" s="1232"/>
      <c r="Q335" s="1233"/>
    </row>
    <row r="336" customFormat="false" ht="12.75" hidden="false" customHeight="false" outlineLevel="0" collapsed="false">
      <c r="A336" s="1150"/>
      <c r="B336" s="1163" t="s">
        <v>12</v>
      </c>
      <c r="C336" s="1164" t="s">
        <v>311</v>
      </c>
      <c r="D336" s="1164" t="s">
        <v>481</v>
      </c>
      <c r="E336" s="1164"/>
      <c r="F336" s="1130"/>
      <c r="G336" s="1160"/>
      <c r="H336" s="1161"/>
      <c r="I336" s="1236"/>
      <c r="J336" s="1160" t="n">
        <v>0</v>
      </c>
      <c r="K336" s="1160"/>
      <c r="L336" s="1161"/>
      <c r="M336" s="1236"/>
      <c r="N336" s="1083"/>
      <c r="O336" s="1083"/>
      <c r="P336" s="1084"/>
      <c r="Q336" s="1085"/>
    </row>
    <row r="337" customFormat="false" ht="12.75" hidden="false" customHeight="false" outlineLevel="0" collapsed="false">
      <c r="A337" s="1150"/>
      <c r="B337" s="1163" t="s">
        <v>15</v>
      </c>
      <c r="C337" s="1164" t="s">
        <v>331</v>
      </c>
      <c r="D337" s="1164" t="s">
        <v>482</v>
      </c>
      <c r="E337" s="1164"/>
      <c r="F337" s="1130"/>
      <c r="G337" s="1160"/>
      <c r="H337" s="1161"/>
      <c r="I337" s="1236"/>
      <c r="J337" s="1160"/>
      <c r="K337" s="1160"/>
      <c r="L337" s="1161"/>
      <c r="M337" s="1236"/>
      <c r="N337" s="1083"/>
      <c r="O337" s="1083"/>
      <c r="P337" s="1084"/>
      <c r="Q337" s="1085"/>
    </row>
    <row r="338" customFormat="false" ht="12.75" hidden="false" customHeight="false" outlineLevel="0" collapsed="false">
      <c r="A338" s="1150"/>
      <c r="B338" s="1163" t="s">
        <v>18</v>
      </c>
      <c r="C338" s="1164" t="s">
        <v>319</v>
      </c>
      <c r="D338" s="1164" t="s">
        <v>483</v>
      </c>
      <c r="E338" s="1164"/>
      <c r="F338" s="1254"/>
      <c r="G338" s="1166"/>
      <c r="H338" s="1151"/>
      <c r="I338" s="1235"/>
      <c r="J338" s="1166"/>
      <c r="K338" s="1166"/>
      <c r="L338" s="1151"/>
      <c r="M338" s="1235"/>
      <c r="N338" s="1169"/>
      <c r="O338" s="1169"/>
      <c r="P338" s="1170"/>
      <c r="Q338" s="1171"/>
    </row>
    <row r="339" customFormat="false" ht="12.75" hidden="false" customHeight="false" outlineLevel="0" collapsed="false">
      <c r="A339" s="1175" t="n">
        <v>2</v>
      </c>
      <c r="B339" s="1176" t="s">
        <v>484</v>
      </c>
      <c r="C339" s="1177"/>
      <c r="D339" s="1177"/>
      <c r="E339" s="1177"/>
      <c r="F339" s="1130"/>
      <c r="G339" s="1160"/>
      <c r="H339" s="1161"/>
      <c r="I339" s="1236"/>
      <c r="J339" s="1160"/>
      <c r="K339" s="1160"/>
      <c r="L339" s="1161"/>
      <c r="M339" s="1236"/>
      <c r="N339" s="1083"/>
      <c r="O339" s="1083"/>
      <c r="P339" s="1084"/>
      <c r="Q339" s="1085"/>
    </row>
    <row r="340" customFormat="false" ht="12.75" hidden="false" customHeight="false" outlineLevel="0" collapsed="false">
      <c r="A340" s="1184"/>
      <c r="B340" s="1185"/>
      <c r="C340" s="1186" t="s">
        <v>485</v>
      </c>
      <c r="D340" s="1186" t="s">
        <v>486</v>
      </c>
      <c r="E340" s="1186"/>
      <c r="F340" s="1174"/>
      <c r="G340" s="1152"/>
      <c r="H340" s="1153"/>
      <c r="I340" s="1234"/>
      <c r="J340" s="1152" t="n">
        <v>0</v>
      </c>
      <c r="K340" s="1152"/>
      <c r="L340" s="1153"/>
      <c r="M340" s="1234"/>
      <c r="N340" s="1089"/>
      <c r="O340" s="1089"/>
      <c r="P340" s="1090"/>
      <c r="Q340" s="1091"/>
    </row>
    <row r="341" customFormat="false" ht="12.75" hidden="false" customHeight="false" outlineLevel="0" collapsed="false">
      <c r="A341" s="1184"/>
      <c r="B341" s="1185"/>
      <c r="C341" s="1186" t="s">
        <v>487</v>
      </c>
      <c r="D341" s="1186" t="s">
        <v>488</v>
      </c>
      <c r="E341" s="1186"/>
      <c r="F341" s="1174"/>
      <c r="G341" s="1152"/>
      <c r="H341" s="1153"/>
      <c r="I341" s="1234"/>
      <c r="J341" s="1152"/>
      <c r="K341" s="1152"/>
      <c r="L341" s="1153"/>
      <c r="M341" s="1234"/>
      <c r="N341" s="1089"/>
      <c r="O341" s="1089"/>
      <c r="P341" s="1090"/>
      <c r="Q341" s="1091"/>
    </row>
    <row r="342" customFormat="false" ht="12.75" hidden="false" customHeight="false" outlineLevel="0" collapsed="false">
      <c r="A342" s="1184"/>
      <c r="B342" s="1185"/>
      <c r="C342" s="1186" t="s">
        <v>489</v>
      </c>
      <c r="D342" s="1186" t="s">
        <v>490</v>
      </c>
      <c r="E342" s="1186"/>
      <c r="F342" s="1130"/>
      <c r="G342" s="1160"/>
      <c r="H342" s="1161"/>
      <c r="I342" s="1236"/>
      <c r="J342" s="1160" t="n">
        <v>0</v>
      </c>
      <c r="K342" s="1160"/>
      <c r="L342" s="1161"/>
      <c r="M342" s="1236"/>
      <c r="N342" s="1083"/>
      <c r="O342" s="1083"/>
      <c r="P342" s="1084"/>
      <c r="Q342" s="1085"/>
    </row>
    <row r="343" customFormat="false" ht="12.75" hidden="false" customHeight="false" outlineLevel="0" collapsed="false">
      <c r="A343" s="1184"/>
      <c r="B343" s="1185"/>
      <c r="C343" s="1186" t="s">
        <v>491</v>
      </c>
      <c r="D343" s="1186" t="s">
        <v>492</v>
      </c>
      <c r="E343" s="1186"/>
      <c r="F343" s="1254"/>
      <c r="G343" s="1166"/>
      <c r="H343" s="1151"/>
      <c r="I343" s="1235"/>
      <c r="J343" s="1160" t="n">
        <v>0</v>
      </c>
      <c r="K343" s="1166"/>
      <c r="L343" s="1151"/>
      <c r="M343" s="1235"/>
      <c r="N343" s="1169"/>
      <c r="O343" s="1169"/>
      <c r="P343" s="1170"/>
      <c r="Q343" s="1171"/>
    </row>
    <row r="344" customFormat="false" ht="12.75" hidden="false" customHeight="false" outlineLevel="0" collapsed="false">
      <c r="A344" s="1190"/>
      <c r="B344" s="1191" t="s">
        <v>177</v>
      </c>
      <c r="C344" s="1192" t="s">
        <v>493</v>
      </c>
      <c r="D344" s="1192"/>
      <c r="E344" s="1192"/>
      <c r="F344" s="1237"/>
      <c r="G344" s="1181"/>
      <c r="H344" s="1159"/>
      <c r="I344" s="1238"/>
      <c r="J344" s="1160" t="n">
        <v>0</v>
      </c>
      <c r="K344" s="1181"/>
      <c r="L344" s="1159"/>
      <c r="M344" s="1238"/>
      <c r="N344" s="1077"/>
      <c r="O344" s="1077"/>
      <c r="P344" s="1183"/>
      <c r="Q344" s="1079"/>
    </row>
    <row r="345" customFormat="false" ht="12.75" hidden="false" customHeight="false" outlineLevel="0" collapsed="false">
      <c r="A345" s="1184"/>
      <c r="B345" s="1185"/>
      <c r="C345" s="1195"/>
      <c r="D345" s="1195"/>
      <c r="E345" s="1195"/>
      <c r="F345" s="1241"/>
      <c r="G345" s="1242"/>
      <c r="H345" s="1243"/>
      <c r="I345" s="1244"/>
      <c r="J345" s="1092"/>
      <c r="K345" s="1092"/>
      <c r="L345" s="1243"/>
      <c r="M345" s="1094"/>
      <c r="N345" s="1092"/>
      <c r="O345" s="1092"/>
      <c r="P345" s="1093"/>
      <c r="Q345" s="1094"/>
    </row>
    <row r="346" customFormat="false" ht="12.75" hidden="false" customHeight="false" outlineLevel="0" collapsed="false">
      <c r="A346" s="1184"/>
      <c r="B346" s="1185"/>
      <c r="C346" s="1195"/>
      <c r="D346" s="1195"/>
      <c r="E346" s="1195"/>
      <c r="F346" s="1196"/>
      <c r="G346" s="1197"/>
      <c r="H346" s="1187"/>
      <c r="I346" s="1198"/>
      <c r="J346" s="1099"/>
      <c r="K346" s="1099"/>
      <c r="L346" s="1187"/>
      <c r="M346" s="1100"/>
      <c r="N346" s="1099"/>
      <c r="O346" s="1099"/>
      <c r="P346" s="1098"/>
      <c r="Q346" s="1100"/>
    </row>
    <row r="347" customFormat="false" ht="12.75" hidden="false" customHeight="false" outlineLevel="0" collapsed="false">
      <c r="A347" s="1184"/>
      <c r="B347" s="1185"/>
      <c r="C347" s="1195"/>
      <c r="D347" s="1195"/>
      <c r="E347" s="1195"/>
      <c r="F347" s="1196"/>
      <c r="G347" s="1197"/>
      <c r="H347" s="1187"/>
      <c r="I347" s="1198"/>
      <c r="J347" s="1199"/>
      <c r="K347" s="1199"/>
      <c r="L347" s="1200"/>
      <c r="M347" s="1247"/>
      <c r="N347" s="1099"/>
      <c r="O347" s="1099"/>
      <c r="P347" s="1098"/>
      <c r="Q347" s="1100"/>
    </row>
    <row r="348" customFormat="false" ht="12.75" hidden="false" customHeight="false" outlineLevel="0" collapsed="false">
      <c r="A348" s="1184"/>
      <c r="B348" s="1185"/>
      <c r="C348" s="1195"/>
      <c r="D348" s="1195"/>
      <c r="E348" s="1195"/>
      <c r="F348" s="1196"/>
      <c r="G348" s="1197"/>
      <c r="H348" s="1187"/>
      <c r="I348" s="1198"/>
      <c r="J348" s="1099"/>
      <c r="K348" s="1099"/>
      <c r="L348" s="1098"/>
      <c r="M348" s="1245"/>
      <c r="N348" s="1099"/>
      <c r="O348" s="1099"/>
      <c r="P348" s="1098"/>
      <c r="Q348" s="1100"/>
    </row>
    <row r="349" customFormat="false" ht="12.75" hidden="false" customHeight="false" outlineLevel="0" collapsed="false">
      <c r="A349" s="1184"/>
      <c r="B349" s="1185"/>
      <c r="C349" s="1195"/>
      <c r="D349" s="1195"/>
      <c r="E349" s="1195"/>
      <c r="F349" s="1189"/>
      <c r="G349" s="1099"/>
      <c r="H349" s="1187"/>
      <c r="I349" s="1198"/>
      <c r="J349" s="1199"/>
      <c r="K349" s="1199"/>
      <c r="L349" s="1200"/>
      <c r="M349" s="1247"/>
      <c r="N349" s="1099"/>
      <c r="O349" s="1099"/>
      <c r="P349" s="1098"/>
      <c r="Q349" s="1100"/>
    </row>
    <row r="350" customFormat="false" ht="12.75" hidden="false" customHeight="false" outlineLevel="0" collapsed="false">
      <c r="A350" s="1184"/>
      <c r="B350" s="1201"/>
      <c r="C350" s="1186"/>
      <c r="D350" s="1186"/>
      <c r="E350" s="1186"/>
      <c r="F350" s="1189"/>
      <c r="G350" s="1099"/>
      <c r="H350" s="1187"/>
      <c r="I350" s="1198"/>
      <c r="J350" s="1199"/>
      <c r="K350" s="1199"/>
      <c r="L350" s="1200"/>
      <c r="M350" s="1247"/>
      <c r="N350" s="1099"/>
      <c r="O350" s="1099"/>
      <c r="P350" s="1098"/>
      <c r="Q350" s="1100"/>
    </row>
    <row r="351" customFormat="false" ht="12.75" hidden="false" customHeight="false" outlineLevel="0" collapsed="false">
      <c r="A351" s="1184"/>
      <c r="B351" s="1201"/>
      <c r="C351" s="1186"/>
      <c r="D351" s="1186"/>
      <c r="E351" s="1186"/>
      <c r="F351" s="1189"/>
      <c r="G351" s="1099"/>
      <c r="H351" s="1187"/>
      <c r="I351" s="1198"/>
      <c r="J351" s="1199"/>
      <c r="K351" s="1199"/>
      <c r="L351" s="1200"/>
      <c r="M351" s="1247"/>
      <c r="N351" s="1099"/>
      <c r="O351" s="1099"/>
      <c r="P351" s="1098"/>
      <c r="Q351" s="1100"/>
    </row>
    <row r="352" customFormat="false" ht="12.75" hidden="false" customHeight="false" outlineLevel="0" collapsed="false">
      <c r="A352" s="1184"/>
      <c r="B352" s="1201"/>
      <c r="C352" s="1186"/>
      <c r="D352" s="1186"/>
      <c r="E352" s="1186"/>
      <c r="F352" s="1189"/>
      <c r="G352" s="1099"/>
      <c r="H352" s="1187"/>
      <c r="I352" s="1198"/>
      <c r="J352" s="1199"/>
      <c r="K352" s="1199"/>
      <c r="L352" s="1200"/>
      <c r="M352" s="1247"/>
      <c r="N352" s="1099"/>
      <c r="O352" s="1099"/>
      <c r="P352" s="1098"/>
      <c r="Q352" s="1100"/>
    </row>
    <row r="353" customFormat="false" ht="12.75" hidden="false" customHeight="false" outlineLevel="0" collapsed="false">
      <c r="A353" s="1184"/>
      <c r="B353" s="1201"/>
      <c r="C353" s="1186"/>
      <c r="D353" s="1186"/>
      <c r="E353" s="1186"/>
      <c r="F353" s="1189"/>
      <c r="G353" s="1099"/>
      <c r="H353" s="1187"/>
      <c r="I353" s="1198"/>
      <c r="J353" s="1199"/>
      <c r="K353" s="1199"/>
      <c r="L353" s="1200"/>
      <c r="M353" s="1247"/>
      <c r="N353" s="1099"/>
      <c r="O353" s="1099"/>
      <c r="P353" s="1098"/>
      <c r="Q353" s="1100"/>
    </row>
    <row r="354" customFormat="false" ht="12.75" hidden="false" customHeight="false" outlineLevel="0" collapsed="false">
      <c r="A354" s="1184"/>
      <c r="B354" s="1201"/>
      <c r="C354" s="1186"/>
      <c r="D354" s="1186"/>
      <c r="E354" s="1186"/>
      <c r="F354" s="1189"/>
      <c r="G354" s="1099"/>
      <c r="H354" s="1187"/>
      <c r="I354" s="1198"/>
      <c r="J354" s="1199"/>
      <c r="K354" s="1199"/>
      <c r="L354" s="1200"/>
      <c r="M354" s="1247"/>
      <c r="N354" s="1099"/>
      <c r="O354" s="1099"/>
      <c r="P354" s="1098"/>
      <c r="Q354" s="1100"/>
    </row>
    <row r="355" customFormat="false" ht="12.75" hidden="false" customHeight="false" outlineLevel="0" collapsed="false">
      <c r="A355" s="1184"/>
      <c r="B355" s="1201"/>
      <c r="C355" s="1186"/>
      <c r="D355" s="1186"/>
      <c r="E355" s="1186"/>
      <c r="F355" s="1189"/>
      <c r="G355" s="1099"/>
      <c r="H355" s="1187"/>
      <c r="I355" s="1198"/>
      <c r="J355" s="1199"/>
      <c r="K355" s="1199"/>
      <c r="L355" s="1200"/>
      <c r="M355" s="1247"/>
      <c r="N355" s="1099"/>
      <c r="O355" s="1099"/>
      <c r="P355" s="1098"/>
      <c r="Q355" s="1100"/>
    </row>
    <row r="356" customFormat="false" ht="12.75" hidden="false" customHeight="false" outlineLevel="0" collapsed="false">
      <c r="A356" s="1184"/>
      <c r="B356" s="1201"/>
      <c r="C356" s="1186"/>
      <c r="D356" s="1186"/>
      <c r="E356" s="1186"/>
      <c r="F356" s="1189"/>
      <c r="G356" s="1099"/>
      <c r="H356" s="1187"/>
      <c r="I356" s="1198"/>
      <c r="J356" s="1199"/>
      <c r="K356" s="1199"/>
      <c r="L356" s="1200"/>
      <c r="M356" s="1247"/>
      <c r="N356" s="1099"/>
      <c r="O356" s="1099"/>
      <c r="P356" s="1098"/>
      <c r="Q356" s="1100"/>
    </row>
    <row r="357" customFormat="false" ht="12.75" hidden="false" customHeight="false" outlineLevel="0" collapsed="false">
      <c r="A357" s="1184"/>
      <c r="B357" s="1201"/>
      <c r="C357" s="1186"/>
      <c r="D357" s="1186"/>
      <c r="E357" s="1186"/>
      <c r="F357" s="1189"/>
      <c r="G357" s="1099"/>
      <c r="H357" s="1187"/>
      <c r="I357" s="1198"/>
      <c r="J357" s="1199"/>
      <c r="K357" s="1199"/>
      <c r="L357" s="1200"/>
      <c r="M357" s="1247"/>
      <c r="N357" s="1099"/>
      <c r="O357" s="1099"/>
      <c r="P357" s="1098"/>
      <c r="Q357" s="1100"/>
    </row>
    <row r="358" customFormat="false" ht="12.75" hidden="false" customHeight="false" outlineLevel="0" collapsed="false">
      <c r="A358" s="1184"/>
      <c r="B358" s="1201"/>
      <c r="C358" s="1186"/>
      <c r="D358" s="1186"/>
      <c r="E358" s="1186"/>
      <c r="F358" s="1189"/>
      <c r="G358" s="1099"/>
      <c r="H358" s="1187"/>
      <c r="I358" s="1198"/>
      <c r="J358" s="1199"/>
      <c r="K358" s="1199"/>
      <c r="L358" s="1200"/>
      <c r="M358" s="1247"/>
      <c r="N358" s="1099"/>
      <c r="O358" s="1099"/>
      <c r="P358" s="1098"/>
      <c r="Q358" s="1100"/>
    </row>
    <row r="359" customFormat="false" ht="12.75" hidden="false" customHeight="false" outlineLevel="0" collapsed="false">
      <c r="A359" s="1184"/>
      <c r="B359" s="1201"/>
      <c r="C359" s="1186"/>
      <c r="D359" s="1186"/>
      <c r="E359" s="1186"/>
      <c r="F359" s="1189"/>
      <c r="G359" s="1099"/>
      <c r="H359" s="1187"/>
      <c r="I359" s="1198"/>
      <c r="J359" s="1199"/>
      <c r="K359" s="1199"/>
      <c r="L359" s="1200"/>
      <c r="M359" s="1247"/>
      <c r="N359" s="1099"/>
      <c r="O359" s="1099"/>
      <c r="P359" s="1098"/>
      <c r="Q359" s="1100"/>
    </row>
    <row r="360" customFormat="false" ht="12.75" hidden="false" customHeight="false" outlineLevel="0" collapsed="false">
      <c r="A360" s="1184"/>
      <c r="B360" s="1201"/>
      <c r="C360" s="1186"/>
      <c r="D360" s="1186"/>
      <c r="E360" s="1186"/>
      <c r="F360" s="1189"/>
      <c r="G360" s="1099"/>
      <c r="H360" s="1187"/>
      <c r="I360" s="1198"/>
      <c r="J360" s="1199"/>
      <c r="K360" s="1199"/>
      <c r="L360" s="1200"/>
      <c r="M360" s="1247"/>
      <c r="N360" s="1099"/>
      <c r="O360" s="1099"/>
      <c r="P360" s="1098"/>
      <c r="Q360" s="1100"/>
    </row>
    <row r="361" customFormat="false" ht="12.75" hidden="false" customHeight="false" outlineLevel="0" collapsed="false">
      <c r="A361" s="1184"/>
      <c r="B361" s="1201"/>
      <c r="C361" s="1186"/>
      <c r="D361" s="1186"/>
      <c r="E361" s="1186"/>
      <c r="F361" s="1189"/>
      <c r="G361" s="1099"/>
      <c r="H361" s="1187"/>
      <c r="I361" s="1198"/>
      <c r="J361" s="1199"/>
      <c r="K361" s="1199"/>
      <c r="L361" s="1200"/>
      <c r="M361" s="1247"/>
      <c r="N361" s="1099"/>
      <c r="O361" s="1099"/>
      <c r="P361" s="1098"/>
      <c r="Q361" s="1100"/>
    </row>
    <row r="362" customFormat="false" ht="13.5" hidden="false" customHeight="false" outlineLevel="0" collapsed="false">
      <c r="A362" s="1202"/>
      <c r="B362" s="1203"/>
      <c r="C362" s="1204"/>
      <c r="D362" s="1204"/>
      <c r="E362" s="1204"/>
      <c r="F362" s="1205"/>
      <c r="G362" s="1206"/>
      <c r="H362" s="1207"/>
      <c r="I362" s="1208"/>
      <c r="J362" s="1209"/>
      <c r="K362" s="1209"/>
      <c r="L362" s="1210"/>
      <c r="M362" s="1248"/>
      <c r="N362" s="1206"/>
      <c r="O362" s="1206"/>
      <c r="P362" s="1211"/>
      <c r="Q362" s="1212"/>
    </row>
    <row r="363" customFormat="false" ht="14.25" hidden="false" customHeight="false" outlineLevel="0" collapsed="false">
      <c r="A363" s="1213" t="s">
        <v>494</v>
      </c>
      <c r="B363" s="1213"/>
      <c r="C363" s="1213"/>
      <c r="D363" s="1213"/>
      <c r="E363" s="1213"/>
      <c r="F363" s="1214"/>
      <c r="G363" s="1215"/>
      <c r="H363" s="1216"/>
      <c r="I363" s="1217"/>
      <c r="J363" s="1215" t="n">
        <f aca="false">SUM(J333+J335+J344)</f>
        <v>29779</v>
      </c>
      <c r="K363" s="1215"/>
      <c r="L363" s="1218"/>
      <c r="M363" s="1220"/>
      <c r="N363" s="1215" t="n">
        <f aca="false">SUM(N333+N336+N344)</f>
        <v>45787</v>
      </c>
      <c r="O363" s="1215"/>
      <c r="P363" s="1218"/>
      <c r="Q363" s="1220"/>
    </row>
    <row r="364" customFormat="false" ht="13.5" hidden="false" customHeight="false" outlineLevel="0" collapsed="false">
      <c r="A364" s="1054"/>
      <c r="B364" s="1054"/>
      <c r="C364" s="1054"/>
      <c r="D364" s="1054"/>
      <c r="E364" s="1054"/>
      <c r="F364" s="1054"/>
      <c r="G364" s="1054"/>
      <c r="H364" s="1054"/>
      <c r="I364" s="1054"/>
      <c r="J364" s="1054"/>
      <c r="K364" s="1054"/>
      <c r="L364" s="1054"/>
      <c r="M364" s="1054"/>
      <c r="N364" s="1054"/>
      <c r="O364" s="1054"/>
      <c r="P364" s="1054"/>
      <c r="Q364" s="1054"/>
    </row>
    <row r="365" customFormat="false" ht="12.75" hidden="false" customHeight="false" outlineLevel="0" collapsed="false">
      <c r="A365" s="1054"/>
      <c r="B365" s="1055" t="s">
        <v>510</v>
      </c>
      <c r="C365" s="1055"/>
      <c r="D365" s="1055"/>
      <c r="E365" s="1055"/>
      <c r="F365" s="1055"/>
      <c r="G365" s="1055"/>
      <c r="H365" s="1055"/>
      <c r="I365" s="1055"/>
      <c r="J365" s="1055"/>
      <c r="K365" s="1055"/>
      <c r="L365" s="1055"/>
      <c r="M365" s="1055"/>
      <c r="N365" s="1055"/>
      <c r="O365" s="1055"/>
      <c r="P365" s="1055"/>
      <c r="Q365" s="1055"/>
    </row>
    <row r="366" customFormat="false" ht="12" hidden="false" customHeight="true" outlineLevel="0" collapsed="false">
      <c r="A366" s="1056" t="s">
        <v>274</v>
      </c>
      <c r="B366" s="1056"/>
      <c r="C366" s="1056"/>
      <c r="D366" s="1056"/>
      <c r="E366" s="1056"/>
      <c r="F366" s="1056"/>
      <c r="G366" s="1056"/>
      <c r="H366" s="1056"/>
      <c r="I366" s="1056"/>
      <c r="J366" s="1056"/>
      <c r="K366" s="1056"/>
      <c r="L366" s="1056"/>
      <c r="M366" s="1056"/>
      <c r="N366" s="1056"/>
      <c r="O366" s="1056"/>
      <c r="P366" s="1056"/>
      <c r="Q366" s="1056"/>
    </row>
    <row r="367" customFormat="false" ht="12.75" hidden="false" customHeight="true" outlineLevel="0" collapsed="false">
      <c r="A367" s="1057" t="s">
        <v>447</v>
      </c>
      <c r="B367" s="1057"/>
      <c r="C367" s="1057"/>
      <c r="D367" s="1057"/>
      <c r="E367" s="1057"/>
      <c r="F367" s="1057"/>
      <c r="G367" s="1057"/>
      <c r="H367" s="1057"/>
      <c r="I367" s="1057"/>
      <c r="J367" s="1057"/>
      <c r="K367" s="1057"/>
      <c r="L367" s="1057"/>
      <c r="M367" s="1057"/>
      <c r="N367" s="1057"/>
      <c r="O367" s="1057"/>
      <c r="P367" s="1057"/>
      <c r="Q367" s="1057"/>
    </row>
    <row r="368" customFormat="false" ht="13.5" hidden="false" customHeight="true" outlineLevel="0" collapsed="false">
      <c r="A368" s="1054"/>
      <c r="B368" s="1054"/>
      <c r="C368" s="1054"/>
      <c r="D368" s="1054"/>
      <c r="E368" s="1054"/>
      <c r="F368" s="1054"/>
      <c r="G368" s="1054"/>
      <c r="H368" s="1054"/>
      <c r="I368" s="1054"/>
      <c r="J368" s="1054"/>
      <c r="K368" s="1054"/>
      <c r="L368" s="1054"/>
      <c r="M368" s="1054"/>
      <c r="N368" s="1058"/>
      <c r="O368" s="1059" t="s">
        <v>149</v>
      </c>
      <c r="P368" s="1058"/>
      <c r="Q368" s="1060"/>
    </row>
    <row r="369" customFormat="false" ht="13.5" hidden="false" customHeight="true" outlineLevel="0" collapsed="false">
      <c r="A369" s="1061" t="s">
        <v>4</v>
      </c>
      <c r="B369" s="1062" t="s">
        <v>448</v>
      </c>
      <c r="C369" s="1062"/>
      <c r="D369" s="1062"/>
      <c r="E369" s="1062"/>
      <c r="F369" s="1221" t="s">
        <v>151</v>
      </c>
      <c r="G369" s="1221"/>
      <c r="H369" s="1221"/>
      <c r="I369" s="1221"/>
      <c r="J369" s="1221"/>
      <c r="K369" s="1221"/>
      <c r="L369" s="1221"/>
      <c r="M369" s="1221"/>
      <c r="N369" s="1221"/>
      <c r="O369" s="1221"/>
      <c r="P369" s="1221"/>
      <c r="Q369" s="1221"/>
    </row>
    <row r="370" customFormat="false" ht="12.75" hidden="false" customHeight="true" outlineLevel="0" collapsed="false">
      <c r="A370" s="1061"/>
      <c r="B370" s="1062"/>
      <c r="C370" s="1062"/>
      <c r="D370" s="1062"/>
      <c r="E370" s="1062"/>
      <c r="F370" s="1222"/>
      <c r="G370" s="1222"/>
      <c r="H370" s="1222"/>
      <c r="I370" s="1222"/>
      <c r="J370" s="1065"/>
      <c r="K370" s="1065"/>
      <c r="L370" s="1065"/>
      <c r="M370" s="1065"/>
      <c r="N370" s="1066"/>
      <c r="O370" s="1066"/>
      <c r="P370" s="1066"/>
      <c r="Q370" s="1066"/>
    </row>
    <row r="371" customFormat="false" ht="8.25" hidden="false" customHeight="true" outlineLevel="0" collapsed="false">
      <c r="A371" s="1061"/>
      <c r="B371" s="1062"/>
      <c r="C371" s="1062"/>
      <c r="D371" s="1062"/>
      <c r="E371" s="1062"/>
      <c r="F371" s="1067" t="s">
        <v>153</v>
      </c>
      <c r="G371" s="1068"/>
      <c r="H371" s="1069"/>
      <c r="I371" s="1070"/>
      <c r="J371" s="1067" t="s">
        <v>153</v>
      </c>
      <c r="K371" s="1068"/>
      <c r="L371" s="1069"/>
      <c r="M371" s="1070"/>
      <c r="N371" s="1067" t="s">
        <v>153</v>
      </c>
      <c r="O371" s="1068"/>
      <c r="P371" s="1069"/>
      <c r="Q371" s="1070"/>
    </row>
    <row r="372" customFormat="false" ht="12.75" hidden="false" customHeight="false" outlineLevel="0" collapsed="false">
      <c r="A372" s="1061"/>
      <c r="B372" s="1062"/>
      <c r="C372" s="1062"/>
      <c r="D372" s="1062"/>
      <c r="E372" s="1062"/>
      <c r="F372" s="1067"/>
      <c r="G372" s="1068"/>
      <c r="H372" s="1069"/>
      <c r="I372" s="1070"/>
      <c r="J372" s="1067"/>
      <c r="K372" s="1068"/>
      <c r="L372" s="1069"/>
      <c r="M372" s="1070"/>
      <c r="N372" s="1067"/>
      <c r="O372" s="1068"/>
      <c r="P372" s="1069"/>
      <c r="Q372" s="1070"/>
    </row>
    <row r="373" customFormat="false" ht="12.75" hidden="false" customHeight="false" outlineLevel="0" collapsed="false">
      <c r="A373" s="1061"/>
      <c r="B373" s="1071"/>
      <c r="C373" s="1071"/>
      <c r="D373" s="1071"/>
      <c r="E373" s="1071"/>
      <c r="F373" s="1072" t="s">
        <v>12</v>
      </c>
      <c r="G373" s="1073" t="s">
        <v>15</v>
      </c>
      <c r="H373" s="1071" t="s">
        <v>18</v>
      </c>
      <c r="I373" s="1074" t="s">
        <v>21</v>
      </c>
      <c r="J373" s="1072" t="s">
        <v>24</v>
      </c>
      <c r="K373" s="1073" t="s">
        <v>451</v>
      </c>
      <c r="L373" s="1071" t="s">
        <v>452</v>
      </c>
      <c r="M373" s="1074" t="s">
        <v>155</v>
      </c>
      <c r="N373" s="1075" t="s">
        <v>453</v>
      </c>
      <c r="O373" s="1073" t="s">
        <v>454</v>
      </c>
      <c r="P373" s="1071" t="s">
        <v>455</v>
      </c>
      <c r="Q373" s="1074" t="n">
        <v>12</v>
      </c>
    </row>
    <row r="374" customFormat="false" ht="12.75" hidden="false" customHeight="false" outlineLevel="0" collapsed="false">
      <c r="A374" s="273" t="s">
        <v>156</v>
      </c>
      <c r="B374" s="273"/>
      <c r="C374" s="273"/>
      <c r="D374" s="273"/>
      <c r="E374" s="273"/>
      <c r="F374" s="1076"/>
      <c r="G374" s="1077"/>
      <c r="H374" s="1078"/>
      <c r="I374" s="1079"/>
      <c r="J374" s="1076"/>
      <c r="K374" s="1077"/>
      <c r="L374" s="1078"/>
      <c r="M374" s="1079"/>
      <c r="N374" s="1223"/>
      <c r="O374" s="1077"/>
      <c r="P374" s="1078"/>
      <c r="Q374" s="1079"/>
    </row>
    <row r="375" customFormat="false" ht="12.75" hidden="false" customHeight="true" outlineLevel="0" collapsed="false">
      <c r="A375" s="278" t="s">
        <v>12</v>
      </c>
      <c r="B375" s="279" t="s">
        <v>157</v>
      </c>
      <c r="C375" s="279"/>
      <c r="D375" s="279"/>
      <c r="E375" s="279"/>
      <c r="F375" s="1082"/>
      <c r="G375" s="1083"/>
      <c r="H375" s="1084"/>
      <c r="I375" s="1085"/>
      <c r="J375" s="1082"/>
      <c r="K375" s="1083"/>
      <c r="L375" s="1084"/>
      <c r="M375" s="1085"/>
      <c r="N375" s="1224"/>
      <c r="O375" s="1083"/>
      <c r="P375" s="1084"/>
      <c r="Q375" s="1085"/>
    </row>
    <row r="376" customFormat="false" ht="12.75" hidden="false" customHeight="false" outlineLevel="0" collapsed="false">
      <c r="A376" s="1086"/>
      <c r="B376" s="1087" t="s">
        <v>158</v>
      </c>
      <c r="C376" s="1087"/>
      <c r="D376" s="1087"/>
      <c r="E376" s="1087"/>
      <c r="F376" s="1088"/>
      <c r="G376" s="1089"/>
      <c r="H376" s="1090"/>
      <c r="I376" s="1091"/>
      <c r="J376" s="1225"/>
      <c r="K376" s="1092"/>
      <c r="L376" s="1093"/>
      <c r="M376" s="1094"/>
      <c r="N376" s="1262"/>
      <c r="O376" s="1092"/>
      <c r="P376" s="1093"/>
      <c r="Q376" s="1094"/>
    </row>
    <row r="377" customFormat="false" ht="12.75" hidden="false" customHeight="false" outlineLevel="0" collapsed="false">
      <c r="A377" s="1086"/>
      <c r="B377" s="1095" t="s">
        <v>456</v>
      </c>
      <c r="C377" s="1096"/>
      <c r="D377" s="1096"/>
      <c r="E377" s="1097"/>
      <c r="F377" s="1088"/>
      <c r="G377" s="1089"/>
      <c r="H377" s="1098"/>
      <c r="I377" s="1091"/>
      <c r="J377" s="1189"/>
      <c r="K377" s="1099"/>
      <c r="L377" s="1098"/>
      <c r="M377" s="1100"/>
      <c r="N377" s="1246"/>
      <c r="O377" s="1099"/>
      <c r="P377" s="1098"/>
      <c r="Q377" s="1100"/>
    </row>
    <row r="378" customFormat="false" ht="12.75" hidden="false" customHeight="false" outlineLevel="0" collapsed="false">
      <c r="A378" s="290"/>
      <c r="B378" s="291" t="s">
        <v>159</v>
      </c>
      <c r="C378" s="291"/>
      <c r="D378" s="291"/>
      <c r="E378" s="291"/>
      <c r="F378" s="1088"/>
      <c r="G378" s="1089"/>
      <c r="H378" s="1098"/>
      <c r="I378" s="1091"/>
      <c r="J378" s="1189"/>
      <c r="K378" s="1099"/>
      <c r="L378" s="1098"/>
      <c r="M378" s="1100"/>
      <c r="N378" s="1246"/>
      <c r="O378" s="1099"/>
      <c r="P378" s="1098"/>
      <c r="Q378" s="1100"/>
    </row>
    <row r="379" customFormat="false" ht="12.75" hidden="false" customHeight="false" outlineLevel="0" collapsed="false">
      <c r="A379" s="1101"/>
      <c r="B379" s="1095" t="s">
        <v>161</v>
      </c>
      <c r="C379" s="1102"/>
      <c r="D379" s="1102"/>
      <c r="E379" s="1103"/>
      <c r="F379" s="1088"/>
      <c r="G379" s="1089"/>
      <c r="H379" s="1098"/>
      <c r="I379" s="1091"/>
      <c r="J379" s="1189"/>
      <c r="K379" s="1099"/>
      <c r="L379" s="1098"/>
      <c r="M379" s="1100"/>
      <c r="N379" s="1246"/>
      <c r="O379" s="1099"/>
      <c r="P379" s="1098"/>
      <c r="Q379" s="1100"/>
    </row>
    <row r="380" customFormat="false" ht="12.75" hidden="false" customHeight="false" outlineLevel="0" collapsed="false">
      <c r="A380" s="1101"/>
      <c r="B380" s="1095" t="s">
        <v>162</v>
      </c>
      <c r="C380" s="1102"/>
      <c r="D380" s="1102"/>
      <c r="E380" s="1103"/>
      <c r="F380" s="1088"/>
      <c r="G380" s="1089"/>
      <c r="H380" s="1098"/>
      <c r="I380" s="1091"/>
      <c r="J380" s="1189"/>
      <c r="K380" s="1099"/>
      <c r="L380" s="1098"/>
      <c r="M380" s="1100"/>
      <c r="N380" s="1246"/>
      <c r="O380" s="1099"/>
      <c r="P380" s="1098"/>
      <c r="Q380" s="1100"/>
    </row>
    <row r="381" customFormat="false" ht="12.75" hidden="false" customHeight="false" outlineLevel="0" collapsed="false">
      <c r="A381" s="290"/>
      <c r="B381" s="286" t="s">
        <v>163</v>
      </c>
      <c r="C381" s="286"/>
      <c r="D381" s="286"/>
      <c r="E381" s="286"/>
      <c r="F381" s="1088"/>
      <c r="G381" s="1089"/>
      <c r="H381" s="1098"/>
      <c r="I381" s="1091"/>
      <c r="J381" s="1189"/>
      <c r="K381" s="1099"/>
      <c r="L381" s="1098"/>
      <c r="M381" s="1100"/>
      <c r="N381" s="1246"/>
      <c r="O381" s="1099"/>
      <c r="P381" s="1098"/>
      <c r="Q381" s="1100"/>
    </row>
    <row r="382" customFormat="false" ht="12.75" hidden="false" customHeight="false" outlineLevel="0" collapsed="false">
      <c r="A382" s="1101"/>
      <c r="B382" s="1095" t="s">
        <v>164</v>
      </c>
      <c r="C382" s="1104"/>
      <c r="D382" s="1104"/>
      <c r="E382" s="1105"/>
      <c r="F382" s="1088"/>
      <c r="G382" s="1089"/>
      <c r="H382" s="1098"/>
      <c r="I382" s="1091"/>
      <c r="J382" s="1189"/>
      <c r="K382" s="1099"/>
      <c r="L382" s="1098"/>
      <c r="M382" s="1100"/>
      <c r="N382" s="1246"/>
      <c r="O382" s="1099"/>
      <c r="P382" s="1098"/>
      <c r="Q382" s="1100"/>
    </row>
    <row r="383" customFormat="false" ht="12.75" hidden="false" customHeight="false" outlineLevel="0" collapsed="false">
      <c r="A383" s="290"/>
      <c r="B383" s="291" t="s">
        <v>165</v>
      </c>
      <c r="C383" s="294"/>
      <c r="D383" s="294"/>
      <c r="E383" s="294"/>
      <c r="F383" s="1088"/>
      <c r="G383" s="1089"/>
      <c r="H383" s="1098"/>
      <c r="I383" s="1091"/>
      <c r="J383" s="1189"/>
      <c r="K383" s="1099"/>
      <c r="L383" s="1098"/>
      <c r="M383" s="1100"/>
      <c r="N383" s="1246"/>
      <c r="O383" s="1099"/>
      <c r="P383" s="1098"/>
      <c r="Q383" s="1100"/>
    </row>
    <row r="384" customFormat="false" ht="12.75" hidden="false" customHeight="false" outlineLevel="0" collapsed="false">
      <c r="A384" s="1101"/>
      <c r="B384" s="1095" t="s">
        <v>457</v>
      </c>
      <c r="C384" s="1104"/>
      <c r="D384" s="1104"/>
      <c r="E384" s="1105"/>
      <c r="F384" s="1088"/>
      <c r="G384" s="1089"/>
      <c r="H384" s="1098"/>
      <c r="I384" s="1091"/>
      <c r="J384" s="1189"/>
      <c r="K384" s="1099"/>
      <c r="L384" s="1098"/>
      <c r="M384" s="1100"/>
      <c r="N384" s="1246"/>
      <c r="O384" s="1099"/>
      <c r="P384" s="1098"/>
      <c r="Q384" s="1100"/>
    </row>
    <row r="385" customFormat="false" ht="12.75" hidden="false" customHeight="false" outlineLevel="0" collapsed="false">
      <c r="A385" s="290"/>
      <c r="B385" s="291" t="s">
        <v>458</v>
      </c>
      <c r="C385" s="294"/>
      <c r="D385" s="294"/>
      <c r="E385" s="294"/>
      <c r="F385" s="1088"/>
      <c r="G385" s="1089"/>
      <c r="H385" s="1098"/>
      <c r="I385" s="1091"/>
      <c r="J385" s="1189"/>
      <c r="K385" s="1099"/>
      <c r="L385" s="1098"/>
      <c r="M385" s="1100"/>
      <c r="N385" s="1246"/>
      <c r="O385" s="1099"/>
      <c r="P385" s="1098"/>
      <c r="Q385" s="1100"/>
    </row>
    <row r="386" customFormat="false" ht="12.75" hidden="false" customHeight="false" outlineLevel="0" collapsed="false">
      <c r="A386" s="1101"/>
      <c r="B386" s="1095" t="s">
        <v>459</v>
      </c>
      <c r="C386" s="1104"/>
      <c r="D386" s="1104"/>
      <c r="E386" s="1105"/>
      <c r="F386" s="1088"/>
      <c r="G386" s="1089"/>
      <c r="H386" s="1098"/>
      <c r="I386" s="1091"/>
      <c r="J386" s="1189"/>
      <c r="K386" s="1099"/>
      <c r="L386" s="1098"/>
      <c r="M386" s="1100"/>
      <c r="N386" s="1246"/>
      <c r="O386" s="1099"/>
      <c r="P386" s="1098"/>
      <c r="Q386" s="1100"/>
    </row>
    <row r="387" customFormat="false" ht="12.75" hidden="false" customHeight="false" outlineLevel="0" collapsed="false">
      <c r="A387" s="1101"/>
      <c r="B387" s="1087" t="s">
        <v>166</v>
      </c>
      <c r="C387" s="1087"/>
      <c r="D387" s="1087"/>
      <c r="E387" s="1087"/>
      <c r="F387" s="1088"/>
      <c r="G387" s="1089"/>
      <c r="H387" s="1098"/>
      <c r="I387" s="1091"/>
      <c r="J387" s="1189"/>
      <c r="K387" s="1099"/>
      <c r="L387" s="1098"/>
      <c r="M387" s="1100"/>
      <c r="N387" s="1246"/>
      <c r="O387" s="1099"/>
      <c r="P387" s="1098"/>
      <c r="Q387" s="1100"/>
    </row>
    <row r="388" customFormat="false" ht="12.75" hidden="false" customHeight="false" outlineLevel="0" collapsed="false">
      <c r="A388" s="1101"/>
      <c r="B388" s="1095" t="s">
        <v>460</v>
      </c>
      <c r="C388" s="1102"/>
      <c r="D388" s="1102"/>
      <c r="E388" s="1103"/>
      <c r="F388" s="1088"/>
      <c r="G388" s="1089"/>
      <c r="H388" s="1098"/>
      <c r="I388" s="1091"/>
      <c r="J388" s="1189"/>
      <c r="K388" s="1099"/>
      <c r="L388" s="1098"/>
      <c r="M388" s="1100"/>
      <c r="N388" s="1246"/>
      <c r="O388" s="1099"/>
      <c r="P388" s="1098"/>
      <c r="Q388" s="1100"/>
    </row>
    <row r="389" customFormat="false" ht="12.75" hidden="false" customHeight="false" outlineLevel="0" collapsed="false">
      <c r="A389" s="1101"/>
      <c r="B389" s="1095" t="s">
        <v>461</v>
      </c>
      <c r="C389" s="1102"/>
      <c r="D389" s="1102"/>
      <c r="E389" s="1103"/>
      <c r="F389" s="1088"/>
      <c r="G389" s="1089"/>
      <c r="H389" s="1098"/>
      <c r="I389" s="1091"/>
      <c r="J389" s="1189"/>
      <c r="K389" s="1099"/>
      <c r="L389" s="1098"/>
      <c r="M389" s="1100"/>
      <c r="N389" s="1246"/>
      <c r="O389" s="1099"/>
      <c r="P389" s="1098"/>
      <c r="Q389" s="1100"/>
    </row>
    <row r="390" customFormat="false" ht="12.75" hidden="false" customHeight="false" outlineLevel="0" collapsed="false">
      <c r="A390" s="290"/>
      <c r="B390" s="291" t="s">
        <v>462</v>
      </c>
      <c r="C390" s="293"/>
      <c r="D390" s="293"/>
      <c r="E390" s="293"/>
      <c r="F390" s="1088"/>
      <c r="G390" s="1089"/>
      <c r="H390" s="1098"/>
      <c r="I390" s="1091"/>
      <c r="J390" s="1189"/>
      <c r="K390" s="1099"/>
      <c r="L390" s="1098"/>
      <c r="M390" s="1100"/>
      <c r="N390" s="1246"/>
      <c r="O390" s="1099"/>
      <c r="P390" s="1098"/>
      <c r="Q390" s="1100"/>
    </row>
    <row r="391" customFormat="false" ht="12.75" hidden="false" customHeight="false" outlineLevel="0" collapsed="false">
      <c r="A391" s="1106"/>
      <c r="B391" s="1095" t="s">
        <v>463</v>
      </c>
      <c r="C391" s="1102"/>
      <c r="D391" s="1102"/>
      <c r="E391" s="1103"/>
      <c r="F391" s="1088"/>
      <c r="G391" s="1089"/>
      <c r="H391" s="1098"/>
      <c r="I391" s="1091"/>
      <c r="J391" s="1189"/>
      <c r="K391" s="1099"/>
      <c r="L391" s="1098"/>
      <c r="M391" s="1100"/>
      <c r="N391" s="1246"/>
      <c r="O391" s="1099"/>
      <c r="P391" s="1098"/>
      <c r="Q391" s="1100"/>
    </row>
    <row r="392" customFormat="false" ht="12.75" hidden="false" customHeight="false" outlineLevel="0" collapsed="false">
      <c r="A392" s="290"/>
      <c r="B392" s="291" t="s">
        <v>464</v>
      </c>
      <c r="C392" s="293"/>
      <c r="D392" s="293"/>
      <c r="E392" s="293"/>
      <c r="F392" s="1088"/>
      <c r="G392" s="1089"/>
      <c r="H392" s="1098"/>
      <c r="I392" s="1091"/>
      <c r="J392" s="1189"/>
      <c r="K392" s="1099"/>
      <c r="L392" s="1098"/>
      <c r="M392" s="1100"/>
      <c r="N392" s="1246"/>
      <c r="O392" s="1099"/>
      <c r="P392" s="1098"/>
      <c r="Q392" s="1100"/>
    </row>
    <row r="393" customFormat="false" ht="12.75" hidden="false" customHeight="false" outlineLevel="0" collapsed="false">
      <c r="A393" s="1101"/>
      <c r="B393" s="1095" t="s">
        <v>465</v>
      </c>
      <c r="C393" s="1102"/>
      <c r="D393" s="1102"/>
      <c r="E393" s="1103"/>
      <c r="F393" s="1088"/>
      <c r="G393" s="1089"/>
      <c r="H393" s="1098"/>
      <c r="I393" s="1091"/>
      <c r="J393" s="1189"/>
      <c r="K393" s="1099"/>
      <c r="L393" s="1098"/>
      <c r="M393" s="1100"/>
      <c r="N393" s="1246"/>
      <c r="O393" s="1099"/>
      <c r="P393" s="1098"/>
      <c r="Q393" s="1100"/>
    </row>
    <row r="394" customFormat="false" ht="12.75" hidden="false" customHeight="false" outlineLevel="0" collapsed="false">
      <c r="A394" s="290"/>
      <c r="B394" s="291" t="s">
        <v>167</v>
      </c>
      <c r="C394" s="293"/>
      <c r="D394" s="293"/>
      <c r="E394" s="293"/>
      <c r="F394" s="1088"/>
      <c r="G394" s="1089"/>
      <c r="H394" s="1098"/>
      <c r="I394" s="1091"/>
      <c r="J394" s="1189"/>
      <c r="K394" s="1099"/>
      <c r="L394" s="1098"/>
      <c r="M394" s="1100"/>
      <c r="N394" s="1246"/>
      <c r="O394" s="1099"/>
      <c r="P394" s="1098"/>
      <c r="Q394" s="1100"/>
    </row>
    <row r="395" customFormat="false" ht="12.75" hidden="false" customHeight="false" outlineLevel="0" collapsed="false">
      <c r="A395" s="1101"/>
      <c r="B395" s="1095" t="s">
        <v>466</v>
      </c>
      <c r="C395" s="1102"/>
      <c r="D395" s="1102"/>
      <c r="E395" s="1103"/>
      <c r="F395" s="1088"/>
      <c r="G395" s="1089"/>
      <c r="H395" s="1098"/>
      <c r="I395" s="1091"/>
      <c r="J395" s="1189"/>
      <c r="K395" s="1099"/>
      <c r="L395" s="1098"/>
      <c r="M395" s="1100"/>
      <c r="N395" s="1246"/>
      <c r="O395" s="1099"/>
      <c r="P395" s="1098"/>
      <c r="Q395" s="1100"/>
    </row>
    <row r="396" customFormat="false" ht="12.75" hidden="false" customHeight="false" outlineLevel="0" collapsed="false">
      <c r="A396" s="1101"/>
      <c r="B396" s="1095" t="s">
        <v>168</v>
      </c>
      <c r="C396" s="1102"/>
      <c r="D396" s="1102"/>
      <c r="E396" s="1103"/>
      <c r="F396" s="1088"/>
      <c r="G396" s="1089"/>
      <c r="H396" s="1098"/>
      <c r="I396" s="1091"/>
      <c r="J396" s="1189"/>
      <c r="K396" s="1099"/>
      <c r="L396" s="1098"/>
      <c r="M396" s="1100"/>
      <c r="N396" s="1246"/>
      <c r="O396" s="1099"/>
      <c r="P396" s="1098"/>
      <c r="Q396" s="1100"/>
    </row>
    <row r="397" customFormat="false" ht="12.75" hidden="false" customHeight="false" outlineLevel="0" collapsed="false">
      <c r="A397" s="1101"/>
      <c r="B397" s="1095" t="s">
        <v>467</v>
      </c>
      <c r="C397" s="1102"/>
      <c r="D397" s="1102"/>
      <c r="E397" s="1103"/>
      <c r="F397" s="1088"/>
      <c r="G397" s="1089"/>
      <c r="H397" s="1098"/>
      <c r="I397" s="1091"/>
      <c r="J397" s="1189"/>
      <c r="K397" s="1099"/>
      <c r="L397" s="1098"/>
      <c r="M397" s="1100"/>
      <c r="N397" s="1246"/>
      <c r="O397" s="1099"/>
      <c r="P397" s="1098"/>
      <c r="Q397" s="1100"/>
    </row>
    <row r="398" customFormat="false" ht="12.75" hidden="false" customHeight="false" outlineLevel="0" collapsed="false">
      <c r="A398" s="1101"/>
      <c r="B398" s="1095" t="s">
        <v>468</v>
      </c>
      <c r="C398" s="1102"/>
      <c r="D398" s="1102"/>
      <c r="E398" s="1103"/>
      <c r="F398" s="1088"/>
      <c r="G398" s="1089"/>
      <c r="H398" s="1098"/>
      <c r="I398" s="1091"/>
      <c r="J398" s="1189"/>
      <c r="K398" s="1099"/>
      <c r="L398" s="1098"/>
      <c r="M398" s="1100"/>
      <c r="N398" s="1246"/>
      <c r="O398" s="1099"/>
      <c r="P398" s="1098"/>
      <c r="Q398" s="1100"/>
    </row>
    <row r="399" customFormat="false" ht="12.75" hidden="false" customHeight="false" outlineLevel="0" collapsed="false">
      <c r="A399" s="1101"/>
      <c r="B399" s="1095" t="s">
        <v>169</v>
      </c>
      <c r="C399" s="1102"/>
      <c r="D399" s="1102"/>
      <c r="E399" s="1103"/>
      <c r="F399" s="1088"/>
      <c r="G399" s="1089"/>
      <c r="H399" s="1098"/>
      <c r="I399" s="1091"/>
      <c r="J399" s="1189"/>
      <c r="K399" s="1099"/>
      <c r="L399" s="1098"/>
      <c r="M399" s="1100"/>
      <c r="N399" s="1246"/>
      <c r="O399" s="1099"/>
      <c r="P399" s="1098"/>
      <c r="Q399" s="1100"/>
    </row>
    <row r="400" customFormat="false" ht="12.75" hidden="false" customHeight="false" outlineLevel="0" collapsed="false">
      <c r="A400" s="290"/>
      <c r="B400" s="291" t="s">
        <v>170</v>
      </c>
      <c r="C400" s="293"/>
      <c r="D400" s="293"/>
      <c r="E400" s="293"/>
      <c r="F400" s="1088"/>
      <c r="G400" s="1089"/>
      <c r="H400" s="1098"/>
      <c r="I400" s="1091"/>
      <c r="J400" s="1189"/>
      <c r="K400" s="1099"/>
      <c r="L400" s="1098"/>
      <c r="M400" s="1100"/>
      <c r="N400" s="1246"/>
      <c r="O400" s="1099"/>
      <c r="P400" s="1098"/>
      <c r="Q400" s="1100"/>
    </row>
    <row r="401" customFormat="false" ht="12.75" hidden="false" customHeight="false" outlineLevel="0" collapsed="false">
      <c r="A401" s="1101"/>
      <c r="B401" s="1095" t="s">
        <v>469</v>
      </c>
      <c r="C401" s="1102"/>
      <c r="D401" s="1102"/>
      <c r="E401" s="1103"/>
      <c r="F401" s="1088"/>
      <c r="G401" s="1089"/>
      <c r="H401" s="1098"/>
      <c r="I401" s="1091"/>
      <c r="J401" s="1189"/>
      <c r="K401" s="1099"/>
      <c r="L401" s="1098"/>
      <c r="M401" s="1100"/>
      <c r="N401" s="1246"/>
      <c r="O401" s="1099"/>
      <c r="P401" s="1098"/>
      <c r="Q401" s="1100"/>
    </row>
    <row r="402" customFormat="false" ht="12.75" hidden="false" customHeight="false" outlineLevel="0" collapsed="false">
      <c r="A402" s="1101"/>
      <c r="B402" s="1095" t="s">
        <v>470</v>
      </c>
      <c r="C402" s="1102"/>
      <c r="D402" s="1102"/>
      <c r="E402" s="1103"/>
      <c r="F402" s="1088"/>
      <c r="G402" s="1089"/>
      <c r="H402" s="1098"/>
      <c r="I402" s="1091"/>
      <c r="J402" s="1189"/>
      <c r="K402" s="1099"/>
      <c r="L402" s="1098"/>
      <c r="M402" s="1100"/>
      <c r="N402" s="1246"/>
      <c r="O402" s="1099"/>
      <c r="P402" s="1098"/>
      <c r="Q402" s="1100"/>
    </row>
    <row r="403" customFormat="false" ht="12.75" hidden="false" customHeight="false" outlineLevel="0" collapsed="false">
      <c r="A403" s="290"/>
      <c r="B403" s="291" t="s">
        <v>471</v>
      </c>
      <c r="C403" s="293"/>
      <c r="D403" s="293"/>
      <c r="E403" s="293"/>
      <c r="F403" s="1088"/>
      <c r="G403" s="1089"/>
      <c r="H403" s="1098"/>
      <c r="I403" s="1091"/>
      <c r="J403" s="1189"/>
      <c r="K403" s="1099"/>
      <c r="L403" s="1098"/>
      <c r="M403" s="1100"/>
      <c r="N403" s="1246"/>
      <c r="O403" s="1099"/>
      <c r="P403" s="1098"/>
      <c r="Q403" s="1100"/>
    </row>
    <row r="404" customFormat="false" ht="12.75" hidden="false" customHeight="false" outlineLevel="0" collapsed="false">
      <c r="A404" s="1101"/>
      <c r="B404" s="1095" t="s">
        <v>472</v>
      </c>
      <c r="C404" s="1102"/>
      <c r="D404" s="1102"/>
      <c r="E404" s="1103"/>
      <c r="F404" s="1088"/>
      <c r="G404" s="1089"/>
      <c r="H404" s="1098"/>
      <c r="I404" s="1091"/>
      <c r="J404" s="1189"/>
      <c r="K404" s="1099"/>
      <c r="L404" s="1098"/>
      <c r="M404" s="1100"/>
      <c r="N404" s="1246"/>
      <c r="O404" s="1099"/>
      <c r="P404" s="1098"/>
      <c r="Q404" s="1100"/>
    </row>
    <row r="405" customFormat="false" ht="12.75" hidden="false" customHeight="false" outlineLevel="0" collapsed="false">
      <c r="A405" s="290"/>
      <c r="B405" s="291" t="s">
        <v>473</v>
      </c>
      <c r="C405" s="293"/>
      <c r="D405" s="293"/>
      <c r="E405" s="293"/>
      <c r="F405" s="1112"/>
      <c r="G405" s="1107"/>
      <c r="H405" s="1108"/>
      <c r="I405" s="1109"/>
      <c r="J405" s="1110"/>
      <c r="K405" s="1110"/>
      <c r="L405" s="1108"/>
      <c r="M405" s="1111"/>
      <c r="N405" s="1110"/>
      <c r="O405" s="1110"/>
      <c r="P405" s="1108"/>
      <c r="Q405" s="1111"/>
    </row>
    <row r="406" customFormat="false" ht="12.75" hidden="false" customHeight="false" outlineLevel="0" collapsed="false">
      <c r="A406" s="1101"/>
      <c r="B406" s="1095" t="s">
        <v>474</v>
      </c>
      <c r="C406" s="1102"/>
      <c r="D406" s="1102"/>
      <c r="E406" s="1102"/>
      <c r="F406" s="1088"/>
      <c r="G406" s="1089"/>
      <c r="H406" s="1098"/>
      <c r="I406" s="1091"/>
      <c r="J406" s="1099"/>
      <c r="K406" s="1099"/>
      <c r="L406" s="1098"/>
      <c r="M406" s="1100"/>
      <c r="N406" s="1099"/>
      <c r="O406" s="1099"/>
      <c r="P406" s="1098"/>
      <c r="Q406" s="1100"/>
    </row>
    <row r="407" customFormat="false" ht="13.5" hidden="false" customHeight="false" outlineLevel="0" collapsed="false">
      <c r="A407" s="290"/>
      <c r="B407" s="291"/>
      <c r="C407" s="293"/>
      <c r="D407" s="293"/>
      <c r="E407" s="293"/>
      <c r="F407" s="1112"/>
      <c r="G407" s="1107"/>
      <c r="H407" s="1108"/>
      <c r="I407" s="1109"/>
      <c r="J407" s="1110"/>
      <c r="K407" s="1110"/>
      <c r="L407" s="1108"/>
      <c r="M407" s="1111"/>
      <c r="N407" s="1110"/>
      <c r="O407" s="1110"/>
      <c r="P407" s="1108"/>
      <c r="Q407" s="1111"/>
    </row>
    <row r="408" customFormat="false" ht="14.25" hidden="false" customHeight="false" outlineLevel="0" collapsed="false">
      <c r="A408" s="1113"/>
      <c r="B408" s="1114" t="s">
        <v>475</v>
      </c>
      <c r="C408" s="1114"/>
      <c r="D408" s="1114"/>
      <c r="E408" s="1114"/>
      <c r="F408" s="1115"/>
      <c r="G408" s="1116"/>
      <c r="H408" s="1117"/>
      <c r="I408" s="1118"/>
      <c r="J408" s="1115"/>
      <c r="K408" s="1116"/>
      <c r="L408" s="1117"/>
      <c r="M408" s="1118"/>
      <c r="N408" s="1263"/>
      <c r="O408" s="1116"/>
      <c r="P408" s="1117"/>
      <c r="Q408" s="1118"/>
    </row>
    <row r="409" customFormat="false" ht="13.5" hidden="false" customHeight="false" outlineLevel="0" collapsed="false">
      <c r="A409" s="1119"/>
      <c r="B409" s="1120"/>
      <c r="C409" s="1121"/>
      <c r="D409" s="1121"/>
      <c r="E409" s="1121"/>
      <c r="F409" s="1122"/>
      <c r="G409" s="1122"/>
      <c r="H409" s="1122"/>
      <c r="I409" s="1123"/>
      <c r="J409" s="1122"/>
      <c r="K409" s="1122"/>
      <c r="L409" s="1122"/>
      <c r="M409" s="1123"/>
      <c r="N409" s="1122"/>
      <c r="O409" s="1122"/>
      <c r="P409" s="1122"/>
      <c r="Q409" s="1123"/>
    </row>
    <row r="410" customFormat="false" ht="12.75" hidden="false" customHeight="false" outlineLevel="0" collapsed="false">
      <c r="A410" s="1119"/>
      <c r="B410" s="1120"/>
      <c r="C410" s="1121"/>
      <c r="D410" s="1121"/>
      <c r="E410" s="1121"/>
      <c r="F410" s="1122"/>
      <c r="G410" s="1122"/>
      <c r="H410" s="1122"/>
      <c r="I410" s="1123"/>
      <c r="J410" s="1122"/>
      <c r="K410" s="1122"/>
      <c r="L410" s="1122"/>
      <c r="M410" s="1123"/>
      <c r="N410" s="1122"/>
      <c r="O410" s="1122"/>
      <c r="P410" s="1122"/>
      <c r="Q410" s="1123"/>
    </row>
    <row r="411" customFormat="false" ht="12.75" hidden="false" customHeight="false" outlineLevel="0" collapsed="false">
      <c r="A411" s="1054"/>
      <c r="B411" s="1055" t="s">
        <v>511</v>
      </c>
      <c r="C411" s="1055"/>
      <c r="D411" s="1055"/>
      <c r="E411" s="1055"/>
      <c r="F411" s="1055"/>
      <c r="G411" s="1055"/>
      <c r="H411" s="1055"/>
      <c r="I411" s="1055"/>
      <c r="J411" s="1055"/>
      <c r="K411" s="1055"/>
      <c r="L411" s="1055"/>
      <c r="M411" s="1055"/>
      <c r="N411" s="1055"/>
      <c r="O411" s="1055"/>
      <c r="P411" s="1055"/>
      <c r="Q411" s="1055"/>
    </row>
    <row r="412" customFormat="false" ht="12.75" hidden="false" customHeight="false" outlineLevel="0" collapsed="false">
      <c r="A412" s="1056" t="s">
        <v>274</v>
      </c>
      <c r="B412" s="1056"/>
      <c r="C412" s="1056"/>
      <c r="D412" s="1056"/>
      <c r="E412" s="1056"/>
      <c r="F412" s="1056"/>
      <c r="G412" s="1056"/>
      <c r="H412" s="1056"/>
      <c r="I412" s="1056"/>
      <c r="J412" s="1056"/>
      <c r="K412" s="1056"/>
      <c r="L412" s="1056"/>
      <c r="M412" s="1056"/>
      <c r="N412" s="1056"/>
      <c r="O412" s="1056"/>
      <c r="P412" s="1056"/>
      <c r="Q412" s="1056"/>
    </row>
    <row r="413" customFormat="false" ht="12.75" hidden="false" customHeight="true" outlineLevel="0" collapsed="false">
      <c r="A413" s="1057" t="s">
        <v>447</v>
      </c>
      <c r="B413" s="1057"/>
      <c r="C413" s="1057"/>
      <c r="D413" s="1057"/>
      <c r="E413" s="1057"/>
      <c r="F413" s="1057"/>
      <c r="G413" s="1057"/>
      <c r="H413" s="1057"/>
      <c r="I413" s="1057"/>
      <c r="J413" s="1057"/>
      <c r="K413" s="1057"/>
      <c r="L413" s="1057"/>
      <c r="M413" s="1057"/>
      <c r="N413" s="1057"/>
      <c r="O413" s="1057"/>
      <c r="P413" s="1057"/>
      <c r="Q413" s="1057"/>
    </row>
    <row r="414" customFormat="false" ht="12.75" hidden="false" customHeight="false" outlineLevel="0" collapsed="false">
      <c r="A414" s="1124"/>
      <c r="B414" s="1124"/>
      <c r="C414" s="1124"/>
      <c r="D414" s="1124"/>
      <c r="E414" s="1124"/>
      <c r="F414" s="1124"/>
      <c r="G414" s="1124"/>
      <c r="H414" s="1124"/>
      <c r="I414" s="1124"/>
      <c r="J414" s="1124"/>
      <c r="K414" s="1124"/>
      <c r="L414" s="1124"/>
      <c r="M414" s="1124"/>
      <c r="N414" s="1124"/>
      <c r="O414" s="1124"/>
      <c r="P414" s="1124"/>
      <c r="Q414" s="1124"/>
    </row>
    <row r="415" customFormat="false" ht="13.5" hidden="false" customHeight="true" outlineLevel="0" collapsed="false">
      <c r="A415" s="1125" t="s">
        <v>149</v>
      </c>
      <c r="B415" s="1125"/>
      <c r="C415" s="1125"/>
      <c r="D415" s="1125"/>
      <c r="E415" s="1125"/>
      <c r="F415" s="1125"/>
      <c r="G415" s="1125"/>
      <c r="H415" s="1125"/>
      <c r="I415" s="1125"/>
      <c r="J415" s="1125"/>
      <c r="K415" s="1125"/>
      <c r="L415" s="1125"/>
      <c r="M415" s="1125"/>
      <c r="N415" s="1125"/>
      <c r="O415" s="1125"/>
      <c r="P415" s="1125"/>
      <c r="Q415" s="1125"/>
    </row>
    <row r="416" customFormat="false" ht="13.5" hidden="false" customHeight="true" outlineLevel="0" collapsed="false">
      <c r="A416" s="1061" t="s">
        <v>4</v>
      </c>
      <c r="B416" s="1062" t="s">
        <v>448</v>
      </c>
      <c r="C416" s="1062"/>
      <c r="D416" s="1062"/>
      <c r="E416" s="1062"/>
      <c r="F416" s="1221" t="s">
        <v>151</v>
      </c>
      <c r="G416" s="1221"/>
      <c r="H416" s="1221"/>
      <c r="I416" s="1221"/>
      <c r="J416" s="1221"/>
      <c r="K416" s="1221"/>
      <c r="L416" s="1221"/>
      <c r="M416" s="1221"/>
      <c r="N416" s="1221"/>
      <c r="O416" s="1221"/>
      <c r="P416" s="1221"/>
      <c r="Q416" s="1221"/>
    </row>
    <row r="417" customFormat="false" ht="12.75" hidden="false" customHeight="true" outlineLevel="0" collapsed="false">
      <c r="A417" s="1061"/>
      <c r="B417" s="1062"/>
      <c r="C417" s="1062"/>
      <c r="D417" s="1062"/>
      <c r="E417" s="1062"/>
      <c r="F417" s="1222"/>
      <c r="G417" s="1222"/>
      <c r="H417" s="1222"/>
      <c r="I417" s="1222"/>
      <c r="J417" s="1065"/>
      <c r="K417" s="1065"/>
      <c r="L417" s="1065"/>
      <c r="M417" s="1065"/>
      <c r="N417" s="1066"/>
      <c r="O417" s="1066"/>
      <c r="P417" s="1066"/>
      <c r="Q417" s="1066"/>
    </row>
    <row r="418" customFormat="false" ht="12.75" hidden="false" customHeight="true" outlineLevel="0" collapsed="false">
      <c r="A418" s="1061"/>
      <c r="B418" s="1062"/>
      <c r="C418" s="1062"/>
      <c r="D418" s="1062"/>
      <c r="E418" s="1062"/>
      <c r="F418" s="1067" t="s">
        <v>153</v>
      </c>
      <c r="G418" s="1068"/>
      <c r="H418" s="1069"/>
      <c r="I418" s="1070"/>
      <c r="J418" s="1067" t="s">
        <v>153</v>
      </c>
      <c r="K418" s="1068"/>
      <c r="L418" s="1069"/>
      <c r="M418" s="1070"/>
      <c r="N418" s="1067" t="s">
        <v>153</v>
      </c>
      <c r="O418" s="1068"/>
      <c r="P418" s="1069"/>
      <c r="Q418" s="1070"/>
    </row>
    <row r="419" customFormat="false" ht="12.75" hidden="false" customHeight="false" outlineLevel="0" collapsed="false">
      <c r="A419" s="1061"/>
      <c r="B419" s="1062"/>
      <c r="C419" s="1062"/>
      <c r="D419" s="1062"/>
      <c r="E419" s="1062"/>
      <c r="F419" s="1067"/>
      <c r="G419" s="1068"/>
      <c r="H419" s="1069"/>
      <c r="I419" s="1070"/>
      <c r="J419" s="1067"/>
      <c r="K419" s="1068"/>
      <c r="L419" s="1069"/>
      <c r="M419" s="1070"/>
      <c r="N419" s="1067"/>
      <c r="O419" s="1068"/>
      <c r="P419" s="1069"/>
      <c r="Q419" s="1070"/>
    </row>
    <row r="420" customFormat="false" ht="12.75" hidden="false" customHeight="false" outlineLevel="0" collapsed="false">
      <c r="A420" s="1061"/>
      <c r="B420" s="1071"/>
      <c r="C420" s="1071"/>
      <c r="D420" s="1071"/>
      <c r="E420" s="1071"/>
      <c r="F420" s="1072" t="s">
        <v>12</v>
      </c>
      <c r="G420" s="1073" t="s">
        <v>15</v>
      </c>
      <c r="H420" s="1071" t="s">
        <v>18</v>
      </c>
      <c r="I420" s="1074" t="s">
        <v>21</v>
      </c>
      <c r="J420" s="1072" t="s">
        <v>24</v>
      </c>
      <c r="K420" s="1073" t="s">
        <v>451</v>
      </c>
      <c r="L420" s="1071" t="s">
        <v>452</v>
      </c>
      <c r="M420" s="1074" t="s">
        <v>155</v>
      </c>
      <c r="N420" s="1075" t="s">
        <v>453</v>
      </c>
      <c r="O420" s="1073" t="s">
        <v>454</v>
      </c>
      <c r="P420" s="1071" t="s">
        <v>455</v>
      </c>
      <c r="Q420" s="1074" t="s">
        <v>477</v>
      </c>
    </row>
    <row r="421" customFormat="false" ht="12.75" hidden="false" customHeight="false" outlineLevel="0" collapsed="false">
      <c r="A421" s="1126"/>
      <c r="B421" s="1127" t="s">
        <v>478</v>
      </c>
      <c r="C421" s="1128"/>
      <c r="D421" s="1129"/>
      <c r="E421" s="1129"/>
      <c r="F421" s="1158"/>
      <c r="G421" s="1131"/>
      <c r="H421" s="1132"/>
      <c r="I421" s="1133"/>
      <c r="J421" s="1158"/>
      <c r="K421" s="1131"/>
      <c r="L421" s="1132"/>
      <c r="M421" s="1133"/>
      <c r="N421" s="1227"/>
      <c r="O421" s="1136"/>
      <c r="P421" s="1137"/>
      <c r="Q421" s="1138"/>
    </row>
    <row r="422" customFormat="false" ht="12.75" hidden="false" customHeight="false" outlineLevel="0" collapsed="false">
      <c r="A422" s="1126"/>
      <c r="B422" s="1095" t="s">
        <v>172</v>
      </c>
      <c r="C422" s="1102"/>
      <c r="D422" s="1102"/>
      <c r="E422" s="1103"/>
      <c r="F422" s="1228"/>
      <c r="G422" s="1143"/>
      <c r="H422" s="1144"/>
      <c r="I422" s="1229"/>
      <c r="J422" s="1228"/>
      <c r="K422" s="1143"/>
      <c r="L422" s="1144"/>
      <c r="M422" s="1229"/>
      <c r="N422" s="1253"/>
      <c r="O422" s="1147"/>
      <c r="P422" s="1148"/>
      <c r="Q422" s="1149"/>
    </row>
    <row r="423" customFormat="false" ht="12.75" hidden="false" customHeight="false" outlineLevel="0" collapsed="false">
      <c r="A423" s="1150"/>
      <c r="B423" s="291" t="s">
        <v>173</v>
      </c>
      <c r="C423" s="293"/>
      <c r="D423" s="293"/>
      <c r="E423" s="293"/>
      <c r="F423" s="1254"/>
      <c r="G423" s="1166"/>
      <c r="H423" s="1151"/>
      <c r="I423" s="1235"/>
      <c r="J423" s="1254"/>
      <c r="K423" s="1166"/>
      <c r="L423" s="1151"/>
      <c r="M423" s="1235"/>
      <c r="N423" s="1255"/>
      <c r="O423" s="1169"/>
      <c r="P423" s="1170"/>
      <c r="Q423" s="1171"/>
    </row>
    <row r="424" customFormat="false" ht="12.75" hidden="false" customHeight="false" outlineLevel="0" collapsed="false">
      <c r="A424" s="1150"/>
      <c r="B424" s="1155" t="s">
        <v>479</v>
      </c>
      <c r="C424" s="1156"/>
      <c r="D424" s="1156"/>
      <c r="E424" s="1157"/>
      <c r="F424" s="1254"/>
      <c r="G424" s="1166"/>
      <c r="H424" s="1151"/>
      <c r="I424" s="1235"/>
      <c r="J424" s="1254"/>
      <c r="K424" s="1166"/>
      <c r="L424" s="1151"/>
      <c r="M424" s="1235"/>
      <c r="N424" s="1255"/>
      <c r="O424" s="1169"/>
      <c r="P424" s="1170"/>
      <c r="Q424" s="1171"/>
    </row>
    <row r="425" customFormat="false" ht="12.75" hidden="false" customHeight="false" outlineLevel="0" collapsed="false">
      <c r="A425" s="1150"/>
      <c r="B425" s="1163"/>
      <c r="C425" s="1164"/>
      <c r="D425" s="1165"/>
      <c r="E425" s="1165"/>
      <c r="F425" s="1228"/>
      <c r="G425" s="1143"/>
      <c r="H425" s="1144"/>
      <c r="I425" s="1229"/>
      <c r="J425" s="1228"/>
      <c r="K425" s="1143"/>
      <c r="L425" s="1144"/>
      <c r="M425" s="1229"/>
      <c r="N425" s="1253"/>
      <c r="O425" s="1147"/>
      <c r="P425" s="1148"/>
      <c r="Q425" s="1149"/>
    </row>
    <row r="426" customFormat="false" ht="12.75" hidden="false" customHeight="false" outlineLevel="0" collapsed="false">
      <c r="A426" s="1172" t="s">
        <v>12</v>
      </c>
      <c r="B426" s="1163" t="n">
        <v>1</v>
      </c>
      <c r="C426" s="1173" t="s">
        <v>480</v>
      </c>
      <c r="D426" s="1173"/>
      <c r="E426" s="1173"/>
      <c r="F426" s="1228"/>
      <c r="G426" s="1143"/>
      <c r="H426" s="1144"/>
      <c r="I426" s="1229"/>
      <c r="J426" s="1228"/>
      <c r="K426" s="1143"/>
      <c r="L426" s="1144"/>
      <c r="M426" s="1229"/>
      <c r="N426" s="1253"/>
      <c r="O426" s="1147"/>
      <c r="P426" s="1148"/>
      <c r="Q426" s="1149"/>
    </row>
    <row r="427" customFormat="false" ht="12.75" hidden="false" customHeight="false" outlineLevel="0" collapsed="false">
      <c r="A427" s="1150"/>
      <c r="B427" s="1163" t="s">
        <v>12</v>
      </c>
      <c r="C427" s="1164" t="s">
        <v>311</v>
      </c>
      <c r="D427" s="1164" t="s">
        <v>481</v>
      </c>
      <c r="E427" s="1164"/>
      <c r="F427" s="1130"/>
      <c r="G427" s="1160"/>
      <c r="H427" s="1161"/>
      <c r="I427" s="1236"/>
      <c r="J427" s="1130"/>
      <c r="K427" s="1160"/>
      <c r="L427" s="1161"/>
      <c r="M427" s="1236"/>
      <c r="N427" s="1257"/>
      <c r="O427" s="1083"/>
      <c r="P427" s="1084"/>
      <c r="Q427" s="1085"/>
    </row>
    <row r="428" customFormat="false" ht="12.75" hidden="false" customHeight="false" outlineLevel="0" collapsed="false">
      <c r="A428" s="1150"/>
      <c r="B428" s="1163" t="s">
        <v>15</v>
      </c>
      <c r="C428" s="1164" t="s">
        <v>331</v>
      </c>
      <c r="D428" s="1164" t="s">
        <v>482</v>
      </c>
      <c r="E428" s="1164"/>
      <c r="F428" s="1130"/>
      <c r="G428" s="1160"/>
      <c r="H428" s="1161"/>
      <c r="I428" s="1236"/>
      <c r="J428" s="1130"/>
      <c r="K428" s="1160"/>
      <c r="L428" s="1161"/>
      <c r="M428" s="1236"/>
      <c r="N428" s="1257"/>
      <c r="O428" s="1083"/>
      <c r="P428" s="1084"/>
      <c r="Q428" s="1085"/>
    </row>
    <row r="429" customFormat="false" ht="12.75" hidden="false" customHeight="false" outlineLevel="0" collapsed="false">
      <c r="A429" s="1150"/>
      <c r="B429" s="1163" t="s">
        <v>18</v>
      </c>
      <c r="C429" s="1164" t="s">
        <v>319</v>
      </c>
      <c r="D429" s="1164" t="s">
        <v>483</v>
      </c>
      <c r="E429" s="1164"/>
      <c r="F429" s="1254"/>
      <c r="G429" s="1166"/>
      <c r="H429" s="1151"/>
      <c r="I429" s="1235"/>
      <c r="J429" s="1254"/>
      <c r="K429" s="1166"/>
      <c r="L429" s="1151"/>
      <c r="M429" s="1235"/>
      <c r="N429" s="1255"/>
      <c r="O429" s="1169"/>
      <c r="P429" s="1170"/>
      <c r="Q429" s="1171"/>
    </row>
    <row r="430" customFormat="false" ht="12.75" hidden="false" customHeight="false" outlineLevel="0" collapsed="false">
      <c r="A430" s="1175" t="n">
        <v>2</v>
      </c>
      <c r="B430" s="1176" t="s">
        <v>484</v>
      </c>
      <c r="C430" s="1177"/>
      <c r="D430" s="1177"/>
      <c r="E430" s="1177"/>
      <c r="F430" s="1130"/>
      <c r="G430" s="1160"/>
      <c r="H430" s="1161"/>
      <c r="I430" s="1236"/>
      <c r="J430" s="1130"/>
      <c r="K430" s="1160"/>
      <c r="L430" s="1161"/>
      <c r="M430" s="1236"/>
      <c r="N430" s="1257"/>
      <c r="O430" s="1083"/>
      <c r="P430" s="1084"/>
      <c r="Q430" s="1085"/>
    </row>
    <row r="431" customFormat="false" ht="12.75" hidden="false" customHeight="false" outlineLevel="0" collapsed="false">
      <c r="A431" s="1184"/>
      <c r="B431" s="1185"/>
      <c r="C431" s="1186" t="s">
        <v>485</v>
      </c>
      <c r="D431" s="1186" t="s">
        <v>486</v>
      </c>
      <c r="E431" s="1186"/>
      <c r="F431" s="1174"/>
      <c r="G431" s="1152"/>
      <c r="H431" s="1153"/>
      <c r="I431" s="1234"/>
      <c r="J431" s="1174"/>
      <c r="K431" s="1152"/>
      <c r="L431" s="1153"/>
      <c r="M431" s="1234"/>
      <c r="N431" s="1256"/>
      <c r="O431" s="1089"/>
      <c r="P431" s="1090"/>
      <c r="Q431" s="1091"/>
    </row>
    <row r="432" customFormat="false" ht="12.75" hidden="false" customHeight="false" outlineLevel="0" collapsed="false">
      <c r="A432" s="1184"/>
      <c r="B432" s="1185"/>
      <c r="C432" s="1186" t="s">
        <v>487</v>
      </c>
      <c r="D432" s="1186" t="s">
        <v>488</v>
      </c>
      <c r="E432" s="1186"/>
      <c r="F432" s="1174"/>
      <c r="G432" s="1152"/>
      <c r="H432" s="1153"/>
      <c r="I432" s="1234"/>
      <c r="J432" s="1174"/>
      <c r="K432" s="1152"/>
      <c r="L432" s="1153"/>
      <c r="M432" s="1234"/>
      <c r="N432" s="1256"/>
      <c r="O432" s="1089"/>
      <c r="P432" s="1090"/>
      <c r="Q432" s="1091"/>
    </row>
    <row r="433" customFormat="false" ht="12.75" hidden="false" customHeight="false" outlineLevel="0" collapsed="false">
      <c r="A433" s="1184"/>
      <c r="B433" s="1185"/>
      <c r="C433" s="1186" t="s">
        <v>489</v>
      </c>
      <c r="D433" s="1186" t="s">
        <v>490</v>
      </c>
      <c r="E433" s="1186"/>
      <c r="F433" s="1130"/>
      <c r="G433" s="1160"/>
      <c r="H433" s="1161"/>
      <c r="I433" s="1236"/>
      <c r="J433" s="1130"/>
      <c r="K433" s="1160"/>
      <c r="L433" s="1161"/>
      <c r="M433" s="1236"/>
      <c r="N433" s="1257"/>
      <c r="O433" s="1083"/>
      <c r="P433" s="1084"/>
      <c r="Q433" s="1085"/>
    </row>
    <row r="434" customFormat="false" ht="12.75" hidden="false" customHeight="false" outlineLevel="0" collapsed="false">
      <c r="A434" s="1184"/>
      <c r="B434" s="1185"/>
      <c r="C434" s="1186" t="s">
        <v>491</v>
      </c>
      <c r="D434" s="1186" t="s">
        <v>492</v>
      </c>
      <c r="E434" s="1186"/>
      <c r="F434" s="1254"/>
      <c r="G434" s="1166"/>
      <c r="H434" s="1151"/>
      <c r="I434" s="1235"/>
      <c r="J434" s="1254"/>
      <c r="K434" s="1166"/>
      <c r="L434" s="1151"/>
      <c r="M434" s="1235"/>
      <c r="N434" s="1255"/>
      <c r="O434" s="1169"/>
      <c r="P434" s="1170"/>
      <c r="Q434" s="1171"/>
    </row>
    <row r="435" customFormat="false" ht="12.75" hidden="false" customHeight="false" outlineLevel="0" collapsed="false">
      <c r="A435" s="1190"/>
      <c r="B435" s="1191" t="s">
        <v>177</v>
      </c>
      <c r="C435" s="1192" t="s">
        <v>493</v>
      </c>
      <c r="D435" s="1192"/>
      <c r="E435" s="1192"/>
      <c r="F435" s="1237"/>
      <c r="G435" s="1181"/>
      <c r="H435" s="1159"/>
      <c r="I435" s="1238"/>
      <c r="J435" s="1237"/>
      <c r="K435" s="1181"/>
      <c r="L435" s="1159"/>
      <c r="M435" s="1238"/>
      <c r="N435" s="1258"/>
      <c r="O435" s="1077"/>
      <c r="P435" s="1183"/>
      <c r="Q435" s="1079"/>
    </row>
    <row r="436" customFormat="false" ht="12.75" hidden="false" customHeight="false" outlineLevel="0" collapsed="false">
      <c r="A436" s="1184"/>
      <c r="B436" s="1185"/>
      <c r="C436" s="1195"/>
      <c r="D436" s="1195"/>
      <c r="E436" s="1195"/>
      <c r="F436" s="1241"/>
      <c r="G436" s="1242"/>
      <c r="H436" s="1243"/>
      <c r="I436" s="1244"/>
      <c r="J436" s="1241"/>
      <c r="K436" s="1092"/>
      <c r="L436" s="1243"/>
      <c r="M436" s="1094"/>
      <c r="N436" s="1259"/>
      <c r="O436" s="1092"/>
      <c r="P436" s="1093"/>
      <c r="Q436" s="1094"/>
    </row>
    <row r="437" customFormat="false" ht="12.75" hidden="false" customHeight="false" outlineLevel="0" collapsed="false">
      <c r="A437" s="1184"/>
      <c r="B437" s="1185"/>
      <c r="C437" s="1195"/>
      <c r="D437" s="1195"/>
      <c r="E437" s="1195"/>
      <c r="F437" s="1196"/>
      <c r="G437" s="1197"/>
      <c r="H437" s="1187"/>
      <c r="I437" s="1198"/>
      <c r="J437" s="1196"/>
      <c r="K437" s="1099"/>
      <c r="L437" s="1187"/>
      <c r="M437" s="1100"/>
      <c r="N437" s="1260"/>
      <c r="O437" s="1099"/>
      <c r="P437" s="1098"/>
      <c r="Q437" s="1100"/>
    </row>
    <row r="438" customFormat="false" ht="12.75" hidden="false" customHeight="false" outlineLevel="0" collapsed="false">
      <c r="A438" s="1184"/>
      <c r="B438" s="1185"/>
      <c r="C438" s="1195"/>
      <c r="D438" s="1195"/>
      <c r="E438" s="1195"/>
      <c r="F438" s="1196"/>
      <c r="G438" s="1197"/>
      <c r="H438" s="1187"/>
      <c r="I438" s="1198"/>
      <c r="J438" s="1189"/>
      <c r="K438" s="1099"/>
      <c r="L438" s="1098"/>
      <c r="M438" s="1100"/>
      <c r="N438" s="1246"/>
      <c r="O438" s="1099"/>
      <c r="P438" s="1098"/>
      <c r="Q438" s="1100"/>
    </row>
    <row r="439" customFormat="false" ht="12.75" hidden="false" customHeight="false" outlineLevel="0" collapsed="false">
      <c r="A439" s="1184"/>
      <c r="B439" s="1185"/>
      <c r="C439" s="1195"/>
      <c r="D439" s="1195"/>
      <c r="E439" s="1195"/>
      <c r="F439" s="1130"/>
      <c r="G439" s="1160"/>
      <c r="H439" s="1161"/>
      <c r="I439" s="1236"/>
      <c r="J439" s="1082"/>
      <c r="K439" s="1083"/>
      <c r="L439" s="1193"/>
      <c r="M439" s="1085"/>
      <c r="N439" s="1224"/>
      <c r="O439" s="1083"/>
      <c r="P439" s="1084"/>
      <c r="Q439" s="1085"/>
    </row>
    <row r="440" customFormat="false" ht="12.75" hidden="false" customHeight="false" outlineLevel="0" collapsed="false">
      <c r="A440" s="1184"/>
      <c r="B440" s="1185"/>
      <c r="C440" s="1195"/>
      <c r="D440" s="1195"/>
      <c r="E440" s="1195"/>
      <c r="F440" s="1196"/>
      <c r="G440" s="1197"/>
      <c r="H440" s="1187"/>
      <c r="I440" s="1198"/>
      <c r="J440" s="1189"/>
      <c r="K440" s="1099"/>
      <c r="L440" s="1098"/>
      <c r="M440" s="1245"/>
      <c r="N440" s="1246"/>
      <c r="O440" s="1099"/>
      <c r="P440" s="1098"/>
      <c r="Q440" s="1100"/>
    </row>
    <row r="441" customFormat="false" ht="12.75" hidden="false" customHeight="false" outlineLevel="0" collapsed="false">
      <c r="A441" s="1184"/>
      <c r="B441" s="1201"/>
      <c r="C441" s="1186"/>
      <c r="D441" s="1186"/>
      <c r="E441" s="1186"/>
      <c r="F441" s="1264"/>
      <c r="G441" s="1099"/>
      <c r="H441" s="1187"/>
      <c r="I441" s="1198"/>
      <c r="J441" s="1189"/>
      <c r="K441" s="1199"/>
      <c r="L441" s="1200"/>
      <c r="M441" s="1247"/>
      <c r="N441" s="1246"/>
      <c r="O441" s="1099"/>
      <c r="P441" s="1098"/>
      <c r="Q441" s="1100"/>
    </row>
    <row r="442" customFormat="false" ht="12.75" hidden="false" customHeight="false" outlineLevel="0" collapsed="false">
      <c r="A442" s="1184"/>
      <c r="B442" s="1201"/>
      <c r="C442" s="1186"/>
      <c r="D442" s="1186"/>
      <c r="E442" s="1186"/>
      <c r="F442" s="1264"/>
      <c r="G442" s="1099"/>
      <c r="H442" s="1187"/>
      <c r="I442" s="1198"/>
      <c r="J442" s="1189"/>
      <c r="K442" s="1199"/>
      <c r="L442" s="1200"/>
      <c r="M442" s="1247"/>
      <c r="N442" s="1246"/>
      <c r="O442" s="1099"/>
      <c r="P442" s="1098"/>
      <c r="Q442" s="1100"/>
    </row>
    <row r="443" customFormat="false" ht="12.75" hidden="false" customHeight="false" outlineLevel="0" collapsed="false">
      <c r="A443" s="1184"/>
      <c r="B443" s="1201"/>
      <c r="C443" s="1186"/>
      <c r="D443" s="1186"/>
      <c r="E443" s="1186"/>
      <c r="F443" s="1264"/>
      <c r="G443" s="1099"/>
      <c r="H443" s="1187"/>
      <c r="I443" s="1198"/>
      <c r="J443" s="1189"/>
      <c r="K443" s="1199"/>
      <c r="L443" s="1200"/>
      <c r="M443" s="1247"/>
      <c r="N443" s="1246"/>
      <c r="O443" s="1099"/>
      <c r="P443" s="1098"/>
      <c r="Q443" s="1100"/>
    </row>
    <row r="444" customFormat="false" ht="12.75" hidden="false" customHeight="false" outlineLevel="0" collapsed="false">
      <c r="A444" s="1184"/>
      <c r="B444" s="1201"/>
      <c r="C444" s="1186"/>
      <c r="D444" s="1186"/>
      <c r="E444" s="1186"/>
      <c r="F444" s="1264"/>
      <c r="G444" s="1099"/>
      <c r="H444" s="1187"/>
      <c r="I444" s="1198"/>
      <c r="J444" s="1189"/>
      <c r="K444" s="1199"/>
      <c r="L444" s="1200"/>
      <c r="M444" s="1247"/>
      <c r="N444" s="1246"/>
      <c r="O444" s="1099"/>
      <c r="P444" s="1098"/>
      <c r="Q444" s="1100"/>
    </row>
    <row r="445" customFormat="false" ht="12.75" hidden="false" customHeight="false" outlineLevel="0" collapsed="false">
      <c r="A445" s="1184"/>
      <c r="B445" s="1201"/>
      <c r="C445" s="1186"/>
      <c r="D445" s="1186"/>
      <c r="E445" s="1186"/>
      <c r="F445" s="1264"/>
      <c r="G445" s="1099"/>
      <c r="H445" s="1187"/>
      <c r="I445" s="1198"/>
      <c r="J445" s="1189"/>
      <c r="K445" s="1199"/>
      <c r="L445" s="1200"/>
      <c r="M445" s="1247"/>
      <c r="N445" s="1246"/>
      <c r="O445" s="1099"/>
      <c r="P445" s="1098"/>
      <c r="Q445" s="1100"/>
    </row>
    <row r="446" customFormat="false" ht="12.75" hidden="false" customHeight="false" outlineLevel="0" collapsed="false">
      <c r="A446" s="1184"/>
      <c r="B446" s="1201"/>
      <c r="C446" s="1186"/>
      <c r="D446" s="1186"/>
      <c r="E446" s="1186"/>
      <c r="F446" s="1264"/>
      <c r="G446" s="1099"/>
      <c r="H446" s="1187"/>
      <c r="I446" s="1198"/>
      <c r="J446" s="1189"/>
      <c r="K446" s="1199"/>
      <c r="L446" s="1200"/>
      <c r="M446" s="1247"/>
      <c r="N446" s="1246"/>
      <c r="O446" s="1099"/>
      <c r="P446" s="1098"/>
      <c r="Q446" s="1100"/>
    </row>
    <row r="447" customFormat="false" ht="12.75" hidden="false" customHeight="false" outlineLevel="0" collapsed="false">
      <c r="A447" s="1184"/>
      <c r="B447" s="1201"/>
      <c r="C447" s="1186"/>
      <c r="D447" s="1186"/>
      <c r="E447" s="1186"/>
      <c r="F447" s="1264"/>
      <c r="G447" s="1099"/>
      <c r="H447" s="1187"/>
      <c r="I447" s="1198"/>
      <c r="J447" s="1189"/>
      <c r="K447" s="1199"/>
      <c r="L447" s="1200"/>
      <c r="M447" s="1247"/>
      <c r="N447" s="1246"/>
      <c r="O447" s="1099"/>
      <c r="P447" s="1098"/>
      <c r="Q447" s="1100"/>
    </row>
    <row r="448" customFormat="false" ht="12.75" hidden="false" customHeight="false" outlineLevel="0" collapsed="false">
      <c r="A448" s="1184"/>
      <c r="B448" s="1201"/>
      <c r="C448" s="1186"/>
      <c r="D448" s="1186"/>
      <c r="E448" s="1186"/>
      <c r="F448" s="1264"/>
      <c r="G448" s="1099"/>
      <c r="H448" s="1187"/>
      <c r="I448" s="1198"/>
      <c r="J448" s="1189"/>
      <c r="K448" s="1199"/>
      <c r="L448" s="1200"/>
      <c r="M448" s="1247"/>
      <c r="N448" s="1246"/>
      <c r="O448" s="1099"/>
      <c r="P448" s="1098"/>
      <c r="Q448" s="1100"/>
    </row>
    <row r="449" customFormat="false" ht="12.75" hidden="false" customHeight="false" outlineLevel="0" collapsed="false">
      <c r="A449" s="1184"/>
      <c r="B449" s="1201"/>
      <c r="C449" s="1186"/>
      <c r="D449" s="1186"/>
      <c r="E449" s="1186"/>
      <c r="F449" s="1264"/>
      <c r="G449" s="1099"/>
      <c r="H449" s="1187"/>
      <c r="I449" s="1198"/>
      <c r="J449" s="1189"/>
      <c r="K449" s="1199"/>
      <c r="L449" s="1200"/>
      <c r="M449" s="1247"/>
      <c r="N449" s="1246"/>
      <c r="O449" s="1099"/>
      <c r="P449" s="1098"/>
      <c r="Q449" s="1100"/>
    </row>
    <row r="450" customFormat="false" ht="12.75" hidden="false" customHeight="false" outlineLevel="0" collapsed="false">
      <c r="A450" s="1184"/>
      <c r="B450" s="1201"/>
      <c r="C450" s="1186"/>
      <c r="D450" s="1186"/>
      <c r="E450" s="1186"/>
      <c r="F450" s="1264"/>
      <c r="G450" s="1099"/>
      <c r="H450" s="1187"/>
      <c r="I450" s="1198"/>
      <c r="J450" s="1189"/>
      <c r="K450" s="1199"/>
      <c r="L450" s="1200"/>
      <c r="M450" s="1247"/>
      <c r="N450" s="1246"/>
      <c r="O450" s="1099"/>
      <c r="P450" s="1098"/>
      <c r="Q450" s="1100"/>
    </row>
    <row r="451" customFormat="false" ht="12.75" hidden="false" customHeight="false" outlineLevel="0" collapsed="false">
      <c r="A451" s="1184"/>
      <c r="B451" s="1201"/>
      <c r="C451" s="1186"/>
      <c r="D451" s="1186"/>
      <c r="E451" s="1186"/>
      <c r="F451" s="1264"/>
      <c r="G451" s="1099"/>
      <c r="H451" s="1187"/>
      <c r="I451" s="1198"/>
      <c r="J451" s="1189"/>
      <c r="K451" s="1199"/>
      <c r="L451" s="1200"/>
      <c r="M451" s="1247"/>
      <c r="N451" s="1246"/>
      <c r="O451" s="1099"/>
      <c r="P451" s="1098"/>
      <c r="Q451" s="1100"/>
    </row>
    <row r="452" customFormat="false" ht="12.75" hidden="false" customHeight="false" outlineLevel="0" collapsed="false">
      <c r="A452" s="1184"/>
      <c r="B452" s="1201"/>
      <c r="C452" s="1186"/>
      <c r="D452" s="1186"/>
      <c r="E452" s="1186"/>
      <c r="F452" s="1264"/>
      <c r="G452" s="1099"/>
      <c r="H452" s="1187"/>
      <c r="I452" s="1198"/>
      <c r="J452" s="1189"/>
      <c r="K452" s="1199"/>
      <c r="L452" s="1200"/>
      <c r="M452" s="1247"/>
      <c r="N452" s="1246"/>
      <c r="O452" s="1099"/>
      <c r="P452" s="1098"/>
      <c r="Q452" s="1100"/>
    </row>
    <row r="453" customFormat="false" ht="13.5" hidden="false" customHeight="false" outlineLevel="0" collapsed="false">
      <c r="A453" s="1202"/>
      <c r="B453" s="1203"/>
      <c r="C453" s="1204"/>
      <c r="D453" s="1204"/>
      <c r="E453" s="1204"/>
      <c r="F453" s="1265"/>
      <c r="G453" s="1206"/>
      <c r="H453" s="1207"/>
      <c r="I453" s="1208"/>
      <c r="J453" s="1205"/>
      <c r="K453" s="1209"/>
      <c r="L453" s="1210"/>
      <c r="M453" s="1248"/>
      <c r="N453" s="1249"/>
      <c r="O453" s="1206"/>
      <c r="P453" s="1211"/>
      <c r="Q453" s="1212"/>
    </row>
    <row r="454" customFormat="false" ht="14.25" hidden="false" customHeight="false" outlineLevel="0" collapsed="false">
      <c r="A454" s="1213" t="s">
        <v>494</v>
      </c>
      <c r="B454" s="1213"/>
      <c r="C454" s="1213"/>
      <c r="D454" s="1213"/>
      <c r="E454" s="1213"/>
      <c r="F454" s="1266"/>
      <c r="G454" s="1215"/>
      <c r="H454" s="1216"/>
      <c r="I454" s="1217"/>
      <c r="J454" s="1214"/>
      <c r="K454" s="1215"/>
      <c r="L454" s="1218"/>
      <c r="M454" s="1220"/>
      <c r="N454" s="1250"/>
      <c r="O454" s="1215"/>
      <c r="P454" s="1218"/>
      <c r="Q454" s="1220"/>
    </row>
    <row r="455" customFormat="false" ht="13.5" hidden="false" customHeight="false" outlineLevel="0" collapsed="false"/>
  </sheetData>
  <mergeCells count="314">
    <mergeCell ref="B1:Q1"/>
    <mergeCell ref="A2:Q2"/>
    <mergeCell ref="A3:Q3"/>
    <mergeCell ref="A5:A9"/>
    <mergeCell ref="B5:E8"/>
    <mergeCell ref="F5:I6"/>
    <mergeCell ref="J5:Q5"/>
    <mergeCell ref="J6:M6"/>
    <mergeCell ref="N6:Q6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B9:E9"/>
    <mergeCell ref="A10:E10"/>
    <mergeCell ref="B11:E11"/>
    <mergeCell ref="B12:E12"/>
    <mergeCell ref="B14:E14"/>
    <mergeCell ref="B17:E17"/>
    <mergeCell ref="B23:E23"/>
    <mergeCell ref="B44:E44"/>
    <mergeCell ref="B47:Q47"/>
    <mergeCell ref="A48:Q48"/>
    <mergeCell ref="A49:Q49"/>
    <mergeCell ref="A51:Q51"/>
    <mergeCell ref="A52:A56"/>
    <mergeCell ref="B52:E55"/>
    <mergeCell ref="F52:I53"/>
    <mergeCell ref="J52:Q52"/>
    <mergeCell ref="J53:M53"/>
    <mergeCell ref="N53:Q53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B56:E56"/>
    <mergeCell ref="D67:E67"/>
    <mergeCell ref="D69:E69"/>
    <mergeCell ref="D70:E70"/>
    <mergeCell ref="D72:E72"/>
    <mergeCell ref="D80:E80"/>
    <mergeCell ref="D85:E85"/>
    <mergeCell ref="D87:E87"/>
    <mergeCell ref="D88:E88"/>
    <mergeCell ref="D89:E89"/>
    <mergeCell ref="A90:E90"/>
    <mergeCell ref="B92:Q92"/>
    <mergeCell ref="A93:Q93"/>
    <mergeCell ref="A94:Q94"/>
    <mergeCell ref="A96:A100"/>
    <mergeCell ref="B96:E99"/>
    <mergeCell ref="F96:Q96"/>
    <mergeCell ref="F97:I97"/>
    <mergeCell ref="J97:M97"/>
    <mergeCell ref="N97:Q97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B100:E100"/>
    <mergeCell ref="A101:E101"/>
    <mergeCell ref="B102:E102"/>
    <mergeCell ref="B103:E103"/>
    <mergeCell ref="B105:E105"/>
    <mergeCell ref="B108:E108"/>
    <mergeCell ref="B114:E114"/>
    <mergeCell ref="B135:E135"/>
    <mergeCell ref="B138:Q138"/>
    <mergeCell ref="A139:Q139"/>
    <mergeCell ref="A140:Q140"/>
    <mergeCell ref="A142:Q142"/>
    <mergeCell ref="A143:A147"/>
    <mergeCell ref="B143:E146"/>
    <mergeCell ref="F143:Q143"/>
    <mergeCell ref="F144:I144"/>
    <mergeCell ref="J144:M144"/>
    <mergeCell ref="N144:Q144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B147:E147"/>
    <mergeCell ref="D158:E158"/>
    <mergeCell ref="D160:E160"/>
    <mergeCell ref="D161:E161"/>
    <mergeCell ref="D163:E163"/>
    <mergeCell ref="D169:E169"/>
    <mergeCell ref="D170:E170"/>
    <mergeCell ref="D176:E176"/>
    <mergeCell ref="D178:E178"/>
    <mergeCell ref="D179:E179"/>
    <mergeCell ref="D180:E180"/>
    <mergeCell ref="A181:E181"/>
    <mergeCell ref="B183:Q183"/>
    <mergeCell ref="A184:Q184"/>
    <mergeCell ref="A185:Q185"/>
    <mergeCell ref="A187:A191"/>
    <mergeCell ref="B187:E190"/>
    <mergeCell ref="F187:Q187"/>
    <mergeCell ref="F188:I188"/>
    <mergeCell ref="J188:M188"/>
    <mergeCell ref="N188:Q188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B191:E191"/>
    <mergeCell ref="A192:E192"/>
    <mergeCell ref="B193:E193"/>
    <mergeCell ref="B194:E194"/>
    <mergeCell ref="B196:E196"/>
    <mergeCell ref="B199:E199"/>
    <mergeCell ref="B205:E205"/>
    <mergeCell ref="B226:E226"/>
    <mergeCell ref="B229:Q229"/>
    <mergeCell ref="A230:Q230"/>
    <mergeCell ref="A231:Q231"/>
    <mergeCell ref="A233:Q233"/>
    <mergeCell ref="A234:A238"/>
    <mergeCell ref="B234:E237"/>
    <mergeCell ref="F234:Q234"/>
    <mergeCell ref="F235:I235"/>
    <mergeCell ref="J235:M235"/>
    <mergeCell ref="N235:Q235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B238:E238"/>
    <mergeCell ref="D249:E249"/>
    <mergeCell ref="D251:E251"/>
    <mergeCell ref="D252:E252"/>
    <mergeCell ref="D254:E254"/>
    <mergeCell ref="D260:E260"/>
    <mergeCell ref="D261:E261"/>
    <mergeCell ref="D267:E267"/>
    <mergeCell ref="D269:E269"/>
    <mergeCell ref="D270:E270"/>
    <mergeCell ref="D271:E271"/>
    <mergeCell ref="A272:E272"/>
    <mergeCell ref="B274:Q274"/>
    <mergeCell ref="A275:Q275"/>
    <mergeCell ref="A276:Q276"/>
    <mergeCell ref="A278:A282"/>
    <mergeCell ref="B278:E281"/>
    <mergeCell ref="F278:Q278"/>
    <mergeCell ref="F279:I279"/>
    <mergeCell ref="J279:M279"/>
    <mergeCell ref="N279:Q279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O280:O281"/>
    <mergeCell ref="P280:P281"/>
    <mergeCell ref="Q280:Q281"/>
    <mergeCell ref="B282:E282"/>
    <mergeCell ref="A283:E283"/>
    <mergeCell ref="B284:E284"/>
    <mergeCell ref="B285:E285"/>
    <mergeCell ref="B287:E287"/>
    <mergeCell ref="B290:E290"/>
    <mergeCell ref="B296:E296"/>
    <mergeCell ref="B317:E317"/>
    <mergeCell ref="B320:Q320"/>
    <mergeCell ref="A321:Q321"/>
    <mergeCell ref="A322:Q322"/>
    <mergeCell ref="A324:Q324"/>
    <mergeCell ref="A325:A329"/>
    <mergeCell ref="B325:E328"/>
    <mergeCell ref="F325:Q325"/>
    <mergeCell ref="F326:I326"/>
    <mergeCell ref="J326:M326"/>
    <mergeCell ref="N326:Q326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B329:E329"/>
    <mergeCell ref="D340:E340"/>
    <mergeCell ref="D342:E342"/>
    <mergeCell ref="D343:E343"/>
    <mergeCell ref="D345:E345"/>
    <mergeCell ref="D351:E351"/>
    <mergeCell ref="D352:E352"/>
    <mergeCell ref="D358:E358"/>
    <mergeCell ref="D360:E360"/>
    <mergeCell ref="D361:E361"/>
    <mergeCell ref="D362:E362"/>
    <mergeCell ref="A363:E363"/>
    <mergeCell ref="B365:Q365"/>
    <mergeCell ref="A366:Q366"/>
    <mergeCell ref="A367:Q367"/>
    <mergeCell ref="A369:A373"/>
    <mergeCell ref="B369:E372"/>
    <mergeCell ref="F369:Q369"/>
    <mergeCell ref="F370:I370"/>
    <mergeCell ref="J370:M370"/>
    <mergeCell ref="N370:Q370"/>
    <mergeCell ref="F371:F372"/>
    <mergeCell ref="G371:G372"/>
    <mergeCell ref="H371:H372"/>
    <mergeCell ref="I371:I372"/>
    <mergeCell ref="J371:J372"/>
    <mergeCell ref="K371:K372"/>
    <mergeCell ref="L371:L372"/>
    <mergeCell ref="M371:M372"/>
    <mergeCell ref="N371:N372"/>
    <mergeCell ref="O371:O372"/>
    <mergeCell ref="P371:P372"/>
    <mergeCell ref="Q371:Q372"/>
    <mergeCell ref="B373:E373"/>
    <mergeCell ref="A374:E374"/>
    <mergeCell ref="B375:E375"/>
    <mergeCell ref="B376:E376"/>
    <mergeCell ref="B378:E378"/>
    <mergeCell ref="B381:E381"/>
    <mergeCell ref="B387:E387"/>
    <mergeCell ref="B408:E408"/>
    <mergeCell ref="B411:Q411"/>
    <mergeCell ref="A412:Q412"/>
    <mergeCell ref="A413:Q413"/>
    <mergeCell ref="A415:Q415"/>
    <mergeCell ref="A416:A420"/>
    <mergeCell ref="B416:E419"/>
    <mergeCell ref="F416:Q416"/>
    <mergeCell ref="F417:I417"/>
    <mergeCell ref="J417:M417"/>
    <mergeCell ref="N417:Q417"/>
    <mergeCell ref="F418:F419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B420:E420"/>
    <mergeCell ref="D431:E431"/>
    <mergeCell ref="D433:E433"/>
    <mergeCell ref="D434:E434"/>
    <mergeCell ref="D436:E436"/>
    <mergeCell ref="D442:E442"/>
    <mergeCell ref="D443:E443"/>
    <mergeCell ref="D449:E449"/>
    <mergeCell ref="D451:E451"/>
    <mergeCell ref="D452:E452"/>
    <mergeCell ref="D453:E453"/>
    <mergeCell ref="A454:E454"/>
  </mergeCells>
  <printOptions headings="false" gridLines="false" gridLinesSet="true" horizontalCentered="false" verticalCentered="false"/>
  <pageMargins left="0.909722222222222" right="0.75" top="0.170138888888889" bottom="0.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J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1" activeCellId="0" sqref="E31"/>
    </sheetView>
  </sheetViews>
  <sheetFormatPr defaultRowHeight="12.75"/>
  <cols>
    <col collapsed="false" hidden="false" max="1" min="1" style="0" width="6.85714285714286"/>
    <col collapsed="false" hidden="false" max="2" min="2" style="0" width="13.0051020408163"/>
    <col collapsed="false" hidden="false" max="3" min="3" style="0" width="22.1377551020408"/>
    <col collapsed="false" hidden="false" max="4" min="4" style="0" width="13.1377551020408"/>
    <col collapsed="false" hidden="false" max="5" min="5" style="0" width="14.1479591836735"/>
    <col collapsed="false" hidden="false" max="7" min="6" style="0" width="11.9948979591837"/>
    <col collapsed="false" hidden="false" max="8" min="8" style="0" width="11.8622448979592"/>
    <col collapsed="false" hidden="false" max="10" min="9" style="0" width="11.9948979591837"/>
    <col collapsed="false" hidden="false" max="1025" min="11" style="0" width="8.72959183673469"/>
  </cols>
  <sheetData>
    <row r="3" customFormat="false" ht="12.75" hidden="false" customHeight="false" outlineLevel="0" collapsed="false">
      <c r="J3" s="1267" t="s">
        <v>512</v>
      </c>
    </row>
    <row r="4" customFormat="false" ht="12.75" hidden="false" customHeight="false" outlineLevel="0" collapsed="false">
      <c r="J4" s="1267"/>
    </row>
    <row r="5" customFormat="false" ht="12.75" hidden="false" customHeight="true" outlineLevel="0" collapsed="false">
      <c r="A5" s="1268" t="s">
        <v>513</v>
      </c>
      <c r="B5" s="1268"/>
      <c r="C5" s="1268"/>
      <c r="D5" s="1268"/>
      <c r="E5" s="1268"/>
      <c r="F5" s="1268"/>
      <c r="G5" s="1268"/>
      <c r="H5" s="1268"/>
      <c r="I5" s="1268"/>
      <c r="J5" s="1268"/>
    </row>
    <row r="6" customFormat="false" ht="12.75" hidden="false" customHeight="false" outlineLevel="0" collapsed="false">
      <c r="A6" s="1269"/>
      <c r="B6" s="1269"/>
      <c r="C6" s="1269"/>
      <c r="D6" s="1269"/>
      <c r="E6" s="1269"/>
      <c r="F6" s="1269"/>
      <c r="G6" s="1269"/>
      <c r="H6" s="1269"/>
      <c r="I6" s="1269"/>
      <c r="J6" s="1270"/>
    </row>
    <row r="7" customFormat="false" ht="12.75" hidden="false" customHeight="false" outlineLevel="0" collapsed="false">
      <c r="A7" s="1269"/>
      <c r="B7" s="1269"/>
      <c r="C7" s="1269"/>
      <c r="D7" s="1269"/>
      <c r="E7" s="1269" t="s">
        <v>294</v>
      </c>
      <c r="F7" s="1269"/>
      <c r="G7" s="1269"/>
      <c r="H7" s="1269"/>
      <c r="I7" s="1269"/>
      <c r="J7" s="1270"/>
    </row>
    <row r="8" customFormat="false" ht="13.5" hidden="false" customHeight="false" outlineLevel="0" collapsed="false">
      <c r="A8" s="1271"/>
      <c r="B8" s="1271"/>
      <c r="C8" s="1271"/>
      <c r="D8" s="1271"/>
      <c r="E8" s="1271"/>
      <c r="F8" s="1271"/>
      <c r="G8" s="1271"/>
      <c r="H8" s="1271"/>
      <c r="I8" s="1271"/>
      <c r="J8" s="1272"/>
    </row>
    <row r="9" customFormat="false" ht="51.75" hidden="false" customHeight="false" outlineLevel="0" collapsed="false">
      <c r="A9" s="1273" t="s">
        <v>514</v>
      </c>
      <c r="B9" s="1274" t="s">
        <v>515</v>
      </c>
      <c r="C9" s="1274" t="s">
        <v>516</v>
      </c>
      <c r="D9" s="1274" t="s">
        <v>517</v>
      </c>
      <c r="E9" s="1274" t="s">
        <v>518</v>
      </c>
      <c r="F9" s="1274" t="s">
        <v>519</v>
      </c>
      <c r="G9" s="1274" t="s">
        <v>520</v>
      </c>
      <c r="H9" s="1275" t="s">
        <v>521</v>
      </c>
      <c r="I9" s="1275" t="s">
        <v>522</v>
      </c>
      <c r="J9" s="1276" t="s">
        <v>523</v>
      </c>
    </row>
    <row r="10" customFormat="false" ht="12.75" hidden="false" customHeight="true" outlineLevel="0" collapsed="false">
      <c r="A10" s="1277" t="s">
        <v>12</v>
      </c>
      <c r="B10" s="1278"/>
      <c r="C10" s="1279"/>
      <c r="D10" s="1280"/>
      <c r="E10" s="1280"/>
      <c r="F10" s="1281"/>
      <c r="G10" s="1281"/>
      <c r="H10" s="1282"/>
      <c r="I10" s="1283"/>
      <c r="J10" s="1284"/>
    </row>
    <row r="11" customFormat="false" ht="12.75" hidden="false" customHeight="true" outlineLevel="0" collapsed="false">
      <c r="A11" s="1285" t="s">
        <v>15</v>
      </c>
      <c r="B11" s="1286"/>
      <c r="C11" s="1287"/>
      <c r="D11" s="1288"/>
      <c r="E11" s="1289"/>
      <c r="F11" s="1290"/>
      <c r="G11" s="1290"/>
      <c r="H11" s="1291"/>
      <c r="I11" s="1292"/>
      <c r="J11" s="1293"/>
    </row>
    <row r="12" customFormat="false" ht="12.75" hidden="false" customHeight="false" outlineLevel="0" collapsed="false">
      <c r="A12" s="1285" t="s">
        <v>18</v>
      </c>
      <c r="B12" s="1286"/>
      <c r="C12" s="1287"/>
      <c r="D12" s="1294"/>
      <c r="E12" s="1294"/>
      <c r="F12" s="1290"/>
      <c r="G12" s="1290"/>
      <c r="H12" s="1291"/>
      <c r="I12" s="1294"/>
      <c r="J12" s="1293"/>
    </row>
    <row r="13" customFormat="false" ht="12.75" hidden="false" customHeight="false" outlineLevel="0" collapsed="false">
      <c r="A13" s="1285" t="s">
        <v>21</v>
      </c>
      <c r="B13" s="1286"/>
      <c r="C13" s="1287"/>
      <c r="D13" s="1295"/>
      <c r="E13" s="1295"/>
      <c r="F13" s="1296"/>
      <c r="G13" s="1297"/>
      <c r="H13" s="1286"/>
      <c r="I13" s="1286"/>
      <c r="J13" s="1298"/>
    </row>
    <row r="14" customFormat="false" ht="12.75" hidden="false" customHeight="false" outlineLevel="0" collapsed="false">
      <c r="A14" s="1285" t="s">
        <v>24</v>
      </c>
      <c r="B14" s="1286"/>
      <c r="C14" s="1287"/>
      <c r="D14" s="1286"/>
      <c r="E14" s="1286"/>
      <c r="F14" s="1299"/>
      <c r="G14" s="1300"/>
      <c r="H14" s="1286"/>
      <c r="I14" s="1286"/>
      <c r="J14" s="1298"/>
    </row>
    <row r="15" customFormat="false" ht="12.75" hidden="false" customHeight="false" outlineLevel="0" collapsed="false">
      <c r="A15" s="1285" t="s">
        <v>451</v>
      </c>
      <c r="B15" s="1286"/>
      <c r="C15" s="1287"/>
      <c r="D15" s="1295"/>
      <c r="E15" s="1295"/>
      <c r="F15" s="1300"/>
      <c r="G15" s="1296"/>
      <c r="H15" s="1286"/>
      <c r="I15" s="1286"/>
      <c r="J15" s="1298"/>
    </row>
    <row r="16" customFormat="false" ht="13.5" hidden="false" customHeight="false" outlineLevel="0" collapsed="false">
      <c r="A16" s="1301" t="s">
        <v>452</v>
      </c>
      <c r="B16" s="1302"/>
      <c r="C16" s="1303"/>
      <c r="D16" s="1302"/>
      <c r="E16" s="1302"/>
      <c r="F16" s="1304"/>
      <c r="G16" s="1304"/>
      <c r="H16" s="1305"/>
      <c r="I16" s="1305"/>
      <c r="J16" s="1306"/>
    </row>
  </sheetData>
  <mergeCells count="2">
    <mergeCell ref="A5:J5"/>
    <mergeCell ref="A8:I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RowHeight="12.75"/>
  <cols>
    <col collapsed="false" hidden="false" max="1" min="1" style="0" width="4.28571428571429"/>
    <col collapsed="false" hidden="false" max="2" min="2" style="0" width="10.2857142857143"/>
    <col collapsed="false" hidden="false" max="3" min="3" style="0" width="18.8520408163265"/>
    <col collapsed="false" hidden="false" max="5" min="4" style="0" width="10"/>
    <col collapsed="false" hidden="false" max="6" min="6" style="0" width="11.4183673469388"/>
    <col collapsed="false" hidden="false" max="7" min="7" style="0" width="11.5714285714286"/>
    <col collapsed="false" hidden="false" max="11" min="8" style="0" width="10.8520408163265"/>
    <col collapsed="false" hidden="false" max="12" min="12" style="0" width="18.4234693877551"/>
    <col collapsed="false" hidden="false" max="1025" min="13" style="0" width="8.72959183673469"/>
  </cols>
  <sheetData>
    <row r="1" customFormat="false" ht="12.75" hidden="false" customHeight="false" outlineLevel="0" collapsed="false">
      <c r="A1" s="1269"/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</row>
    <row r="2" customFormat="false" ht="12.75" hidden="false" customHeight="true" outlineLevel="0" collapsed="false">
      <c r="A2" s="1269"/>
      <c r="B2" s="1269"/>
      <c r="C2" s="1269"/>
      <c r="D2" s="1269"/>
      <c r="E2" s="1269"/>
      <c r="F2" s="1269"/>
      <c r="G2" s="1269"/>
      <c r="H2" s="1269"/>
      <c r="I2" s="1269"/>
      <c r="J2" s="1269"/>
      <c r="K2" s="1271" t="s">
        <v>524</v>
      </c>
      <c r="L2" s="1271"/>
    </row>
    <row r="3" customFormat="false" ht="12.75" hidden="false" customHeight="false" outlineLevel="0" collapsed="false">
      <c r="A3" s="1269"/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</row>
    <row r="4" customFormat="false" ht="12.75" hidden="false" customHeight="false" outlineLevel="0" collapsed="false">
      <c r="A4" s="1269"/>
      <c r="B4" s="1269"/>
      <c r="C4" s="1269"/>
      <c r="D4" s="1269"/>
      <c r="E4" s="1269"/>
      <c r="F4" s="1269"/>
      <c r="G4" s="1269"/>
      <c r="H4" s="1269"/>
      <c r="I4" s="1269"/>
      <c r="J4" s="1269"/>
      <c r="K4" s="1269"/>
      <c r="L4" s="1269"/>
    </row>
    <row r="5" customFormat="false" ht="12.75" hidden="false" customHeight="true" outlineLevel="0" collapsed="false">
      <c r="A5" s="1268" t="s">
        <v>525</v>
      </c>
      <c r="B5" s="1268"/>
      <c r="C5" s="1268"/>
      <c r="D5" s="1268"/>
      <c r="E5" s="1268"/>
      <c r="F5" s="1268"/>
      <c r="G5" s="1268"/>
      <c r="H5" s="1268"/>
      <c r="I5" s="1268"/>
      <c r="J5" s="1268"/>
      <c r="K5" s="1268"/>
      <c r="L5" s="1268"/>
    </row>
    <row r="6" customFormat="false" ht="12.75" hidden="false" customHeight="true" outlineLevel="0" collapsed="false">
      <c r="A6" s="1268" t="s">
        <v>294</v>
      </c>
      <c r="B6" s="1268"/>
      <c r="C6" s="1268"/>
      <c r="D6" s="1268"/>
      <c r="E6" s="1268"/>
      <c r="F6" s="1268"/>
      <c r="G6" s="1268"/>
      <c r="H6" s="1268"/>
      <c r="I6" s="1268"/>
      <c r="J6" s="1268"/>
      <c r="K6" s="1268"/>
      <c r="L6" s="1268"/>
    </row>
    <row r="7" customFormat="false" ht="13.5" hidden="false" customHeight="false" outlineLevel="0" collapsed="false">
      <c r="A7" s="1271"/>
      <c r="B7" s="1271"/>
      <c r="C7" s="1271"/>
      <c r="D7" s="1271"/>
      <c r="E7" s="1271"/>
      <c r="F7" s="1271"/>
      <c r="G7" s="1271"/>
      <c r="H7" s="1271"/>
      <c r="I7" s="1271"/>
      <c r="J7" s="1271"/>
      <c r="K7" s="1271"/>
      <c r="L7" s="1271"/>
    </row>
    <row r="8" customFormat="false" ht="103.5" hidden="false" customHeight="true" outlineLevel="0" collapsed="false">
      <c r="A8" s="1273" t="s">
        <v>514</v>
      </c>
      <c r="B8" s="1274" t="s">
        <v>515</v>
      </c>
      <c r="C8" s="1274" t="s">
        <v>526</v>
      </c>
      <c r="D8" s="1274" t="s">
        <v>527</v>
      </c>
      <c r="E8" s="1274" t="s">
        <v>528</v>
      </c>
      <c r="F8" s="1274" t="s">
        <v>529</v>
      </c>
      <c r="G8" s="1274" t="s">
        <v>530</v>
      </c>
      <c r="H8" s="1307" t="s">
        <v>531</v>
      </c>
      <c r="I8" s="1275" t="s">
        <v>532</v>
      </c>
      <c r="J8" s="1275" t="s">
        <v>533</v>
      </c>
      <c r="K8" s="1275" t="s">
        <v>534</v>
      </c>
      <c r="L8" s="1276" t="s">
        <v>535</v>
      </c>
    </row>
    <row r="9" customFormat="false" ht="13.5" hidden="false" customHeight="false" outlineLevel="0" collapsed="false">
      <c r="A9" s="1277" t="s">
        <v>12</v>
      </c>
      <c r="B9" s="1308"/>
      <c r="C9" s="1309"/>
      <c r="D9" s="1310"/>
      <c r="E9" s="1311"/>
      <c r="F9" s="1312"/>
      <c r="G9" s="1312"/>
      <c r="H9" s="1312"/>
      <c r="I9" s="1313"/>
      <c r="J9" s="1313"/>
      <c r="K9" s="1312"/>
      <c r="L9" s="1314"/>
    </row>
    <row r="10" customFormat="false" ht="12.75" hidden="false" customHeight="false" outlineLevel="0" collapsed="false">
      <c r="A10" s="1285" t="s">
        <v>15</v>
      </c>
      <c r="B10" s="1315"/>
      <c r="C10" s="1316"/>
      <c r="D10" s="1317"/>
      <c r="E10" s="1317"/>
      <c r="F10" s="1318"/>
      <c r="G10" s="1318"/>
      <c r="H10" s="1318"/>
      <c r="I10" s="1318"/>
      <c r="J10" s="1318"/>
      <c r="K10" s="1318"/>
      <c r="L10" s="1314"/>
    </row>
    <row r="11" customFormat="false" ht="12.75" hidden="false" customHeight="false" outlineLevel="0" collapsed="false">
      <c r="A11" s="1285" t="s">
        <v>18</v>
      </c>
      <c r="B11" s="1315"/>
      <c r="C11" s="1316"/>
      <c r="D11" s="1317"/>
      <c r="E11" s="1317"/>
      <c r="F11" s="1317"/>
      <c r="G11" s="1319"/>
      <c r="H11" s="1320"/>
      <c r="I11" s="1320"/>
      <c r="J11" s="1320"/>
      <c r="K11" s="1320"/>
      <c r="L11" s="1321"/>
    </row>
    <row r="12" customFormat="false" ht="12.75" hidden="false" customHeight="false" outlineLevel="0" collapsed="false">
      <c r="A12" s="1285" t="s">
        <v>21</v>
      </c>
      <c r="B12" s="1317"/>
      <c r="C12" s="1322"/>
      <c r="D12" s="1317"/>
      <c r="E12" s="1317"/>
      <c r="F12" s="1317"/>
      <c r="G12" s="1319"/>
      <c r="H12" s="1320"/>
      <c r="I12" s="1320"/>
      <c r="J12" s="1320"/>
      <c r="K12" s="1320"/>
      <c r="L12" s="1323"/>
    </row>
    <row r="13" customFormat="false" ht="12.75" hidden="false" customHeight="false" outlineLevel="0" collapsed="false">
      <c r="A13" s="1285" t="s">
        <v>24</v>
      </c>
      <c r="B13" s="1286"/>
      <c r="C13" s="1287"/>
      <c r="D13" s="1317"/>
      <c r="E13" s="1317"/>
      <c r="F13" s="1317"/>
      <c r="G13" s="1319"/>
      <c r="H13" s="1299"/>
      <c r="I13" s="1286"/>
      <c r="J13" s="1286"/>
      <c r="K13" s="1286"/>
      <c r="L13" s="1324"/>
    </row>
    <row r="14" customFormat="false" ht="13.5" hidden="false" customHeight="false" outlineLevel="0" collapsed="false">
      <c r="A14" s="1301" t="s">
        <v>451</v>
      </c>
      <c r="B14" s="1305"/>
      <c r="C14" s="1303"/>
      <c r="D14" s="1325"/>
      <c r="E14" s="1325"/>
      <c r="F14" s="1325"/>
      <c r="G14" s="1326"/>
      <c r="H14" s="1327"/>
      <c r="I14" s="1328"/>
      <c r="J14" s="1328"/>
      <c r="K14" s="1328"/>
      <c r="L14" s="1329"/>
    </row>
  </sheetData>
  <mergeCells count="4">
    <mergeCell ref="K2:L2"/>
    <mergeCell ref="A5:L5"/>
    <mergeCell ref="A6:L6"/>
    <mergeCell ref="A7:L7"/>
  </mergeCells>
  <printOptions headings="false" gridLines="false" gridLinesSet="true" horizontalCentered="false" verticalCentered="false"/>
  <pageMargins left="0.490277777777778" right="0.329861111111111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W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43" activeCellId="0" sqref="U43"/>
    </sheetView>
  </sheetViews>
  <sheetFormatPr defaultRowHeight="12.75"/>
  <cols>
    <col collapsed="false" hidden="false" max="3" min="1" style="0" width="9.70918367346939"/>
    <col collapsed="false" hidden="false" max="5" min="4" style="0" width="8.70918367346939"/>
    <col collapsed="false" hidden="false" max="1025" min="6" style="0" width="8.72959183673469"/>
  </cols>
  <sheetData>
    <row r="5" customFormat="false" ht="12.75" hidden="false" customHeight="false" outlineLevel="0" collapsed="false">
      <c r="V5" s="1330" t="s">
        <v>536</v>
      </c>
    </row>
    <row r="6" customFormat="false" ht="12.75" hidden="false" customHeight="false" outlineLevel="0" collapsed="false">
      <c r="A6" s="1331" t="s">
        <v>537</v>
      </c>
      <c r="B6" s="1331"/>
      <c r="C6" s="1331"/>
      <c r="D6" s="1331"/>
      <c r="E6" s="1331"/>
      <c r="F6" s="1331"/>
      <c r="G6" s="1331"/>
      <c r="H6" s="1331"/>
      <c r="I6" s="1331"/>
      <c r="J6" s="1331"/>
      <c r="K6" s="1331"/>
      <c r="L6" s="1331"/>
      <c r="M6" s="1331"/>
      <c r="N6" s="1331"/>
      <c r="O6" s="1331"/>
      <c r="P6" s="1331"/>
      <c r="Q6" s="1331"/>
      <c r="R6" s="1331"/>
      <c r="S6" s="1331"/>
      <c r="T6" s="1331"/>
      <c r="U6" s="1331"/>
      <c r="V6" s="1331"/>
      <c r="W6" s="1331"/>
    </row>
    <row r="7" customFormat="false" ht="12.75" hidden="false" customHeight="false" outlineLevel="0" collapsed="false">
      <c r="A7" s="1332"/>
      <c r="B7" s="1332"/>
      <c r="C7" s="1332"/>
      <c r="D7" s="1332"/>
      <c r="E7" s="1332"/>
      <c r="F7" s="1332"/>
      <c r="G7" s="1332"/>
      <c r="H7" s="1332"/>
      <c r="I7" s="1332"/>
      <c r="J7" s="1332"/>
      <c r="K7" s="1332"/>
      <c r="L7" s="1332"/>
      <c r="M7" s="1332"/>
      <c r="N7" s="1332"/>
      <c r="O7" s="1332"/>
      <c r="P7" s="1332"/>
      <c r="Q7" s="1332"/>
      <c r="R7" s="1332"/>
      <c r="S7" s="1332"/>
      <c r="T7" s="1332"/>
      <c r="U7" s="1332"/>
      <c r="V7" s="1332"/>
      <c r="W7" s="1332"/>
    </row>
    <row r="8" customFormat="false" ht="12.75" hidden="false" customHeight="false" outlineLevel="0" collapsed="false">
      <c r="A8" s="1332"/>
      <c r="B8" s="1332"/>
      <c r="C8" s="1332"/>
      <c r="D8" s="1332"/>
      <c r="E8" s="1332"/>
      <c r="F8" s="1332"/>
      <c r="G8" s="1332"/>
      <c r="H8" s="1332"/>
      <c r="I8" s="1332"/>
      <c r="J8" s="1332"/>
      <c r="K8" s="1332"/>
      <c r="L8" s="1332"/>
      <c r="M8" s="1332"/>
      <c r="N8" s="1332"/>
      <c r="O8" s="1332"/>
      <c r="P8" s="1332"/>
      <c r="Q8" s="1332"/>
      <c r="R8" s="1332"/>
      <c r="S8" s="1332"/>
      <c r="T8" s="1332"/>
      <c r="U8" s="1332"/>
      <c r="V8" s="1333" t="s">
        <v>149</v>
      </c>
      <c r="W8" s="1333"/>
    </row>
    <row r="9" customFormat="false" ht="13.5" hidden="false" customHeight="false" outlineLevel="0" collapsed="false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</row>
    <row r="10" customFormat="false" ht="13.5" hidden="false" customHeight="false" outlineLevel="0" collapsed="false">
      <c r="A10" s="1334" t="s">
        <v>5</v>
      </c>
      <c r="B10" s="1334"/>
      <c r="C10" s="1334"/>
      <c r="D10" s="258" t="s">
        <v>538</v>
      </c>
      <c r="E10" s="258"/>
      <c r="F10" s="1335" t="s">
        <v>539</v>
      </c>
      <c r="G10" s="1335"/>
      <c r="H10" s="1336" t="s">
        <v>540</v>
      </c>
      <c r="I10" s="1336"/>
      <c r="J10" s="1335" t="s">
        <v>541</v>
      </c>
      <c r="K10" s="1335"/>
      <c r="L10" s="1336" t="s">
        <v>542</v>
      </c>
      <c r="M10" s="1336"/>
      <c r="N10" s="1337" t="s">
        <v>543</v>
      </c>
      <c r="O10" s="1337"/>
      <c r="P10" s="1338" t="s">
        <v>544</v>
      </c>
      <c r="Q10" s="1338"/>
      <c r="R10" s="1339" t="s">
        <v>545</v>
      </c>
      <c r="S10" s="1339"/>
      <c r="T10" s="1339" t="s">
        <v>546</v>
      </c>
      <c r="U10" s="1339"/>
      <c r="V10" s="1340" t="s">
        <v>547</v>
      </c>
      <c r="W10" s="1340"/>
    </row>
    <row r="11" customFormat="false" ht="19.5" hidden="false" customHeight="false" outlineLevel="0" collapsed="false">
      <c r="A11" s="1334"/>
      <c r="B11" s="1334"/>
      <c r="C11" s="1334"/>
      <c r="D11" s="1341" t="s">
        <v>548</v>
      </c>
      <c r="E11" s="264" t="s">
        <v>549</v>
      </c>
      <c r="F11" s="1341" t="s">
        <v>550</v>
      </c>
      <c r="G11" s="264"/>
      <c r="H11" s="1341" t="s">
        <v>550</v>
      </c>
      <c r="I11" s="264"/>
      <c r="J11" s="1341" t="s">
        <v>550</v>
      </c>
      <c r="K11" s="264"/>
      <c r="L11" s="1341" t="s">
        <v>550</v>
      </c>
      <c r="M11" s="264"/>
      <c r="N11" s="1341" t="s">
        <v>550</v>
      </c>
      <c r="O11" s="264"/>
      <c r="P11" s="1341" t="s">
        <v>550</v>
      </c>
      <c r="Q11" s="264"/>
      <c r="R11" s="1341" t="s">
        <v>550</v>
      </c>
      <c r="S11" s="264"/>
      <c r="T11" s="1341" t="s">
        <v>550</v>
      </c>
      <c r="U11" s="1342"/>
      <c r="V11" s="1341" t="s">
        <v>550</v>
      </c>
      <c r="W11" s="1343"/>
    </row>
    <row r="12" customFormat="false" ht="12.75" hidden="false" customHeight="false" outlineLevel="0" collapsed="false">
      <c r="A12" s="1344"/>
      <c r="B12" s="1333"/>
      <c r="C12" s="1333"/>
      <c r="D12" s="1345"/>
      <c r="E12" s="1346"/>
      <c r="F12" s="1345"/>
      <c r="G12" s="1346"/>
      <c r="H12" s="1347"/>
      <c r="I12" s="1346"/>
      <c r="J12" s="1345"/>
      <c r="K12" s="1346"/>
      <c r="L12" s="1347"/>
      <c r="M12" s="1346"/>
      <c r="N12" s="1345"/>
      <c r="O12" s="1346"/>
      <c r="P12" s="1348"/>
      <c r="Q12" s="1346"/>
      <c r="R12" s="1349"/>
      <c r="S12" s="1346"/>
      <c r="T12" s="1349"/>
      <c r="U12" s="1350"/>
      <c r="V12" s="1348"/>
      <c r="W12" s="1351"/>
    </row>
    <row r="13" customFormat="false" ht="12.75" hidden="false" customHeight="false" outlineLevel="0" collapsed="false">
      <c r="A13" s="1352" t="s">
        <v>480</v>
      </c>
      <c r="B13" s="293"/>
      <c r="C13" s="293"/>
      <c r="D13" s="1353" t="n">
        <v>10</v>
      </c>
      <c r="E13" s="1354" t="n">
        <v>10</v>
      </c>
      <c r="F13" s="1355" t="n">
        <v>38524</v>
      </c>
      <c r="G13" s="1356"/>
      <c r="H13" s="1357" t="n">
        <v>8594</v>
      </c>
      <c r="I13" s="1356"/>
      <c r="J13" s="1355" t="n">
        <v>3745</v>
      </c>
      <c r="K13" s="1356"/>
      <c r="L13" s="1357"/>
      <c r="M13" s="1356"/>
      <c r="N13" s="1355"/>
      <c r="O13" s="1356"/>
      <c r="P13" s="1358" t="n">
        <f aca="false">F13+H13+J13+L13+N13</f>
        <v>50863</v>
      </c>
      <c r="Q13" s="1356"/>
      <c r="R13" s="1359" t="n">
        <v>0</v>
      </c>
      <c r="S13" s="1356"/>
      <c r="T13" s="1359" t="n">
        <f aca="false">SUM(R13+P13)</f>
        <v>50863</v>
      </c>
      <c r="U13" s="1360"/>
      <c r="V13" s="1358" t="n">
        <v>0</v>
      </c>
      <c r="W13" s="1361"/>
    </row>
    <row r="14" customFormat="false" ht="12.75" hidden="false" customHeight="false" outlineLevel="0" collapsed="false">
      <c r="A14" s="1352"/>
      <c r="B14" s="293"/>
      <c r="C14" s="293"/>
      <c r="D14" s="1353"/>
      <c r="E14" s="1362"/>
      <c r="F14" s="1359"/>
      <c r="G14" s="1360"/>
      <c r="H14" s="1358"/>
      <c r="I14" s="1360"/>
      <c r="J14" s="1355"/>
      <c r="K14" s="1360"/>
      <c r="L14" s="1358"/>
      <c r="M14" s="1360"/>
      <c r="N14" s="1359"/>
      <c r="O14" s="1360"/>
      <c r="P14" s="1358"/>
      <c r="Q14" s="1360"/>
      <c r="R14" s="1359"/>
      <c r="S14" s="1360"/>
      <c r="T14" s="1359"/>
      <c r="U14" s="1360"/>
      <c r="V14" s="1358"/>
      <c r="W14" s="1361"/>
    </row>
    <row r="15" customFormat="false" ht="12.75" hidden="false" customHeight="false" outlineLevel="0" collapsed="false">
      <c r="A15" s="1352" t="s">
        <v>551</v>
      </c>
      <c r="B15" s="293"/>
      <c r="C15" s="293"/>
      <c r="D15" s="1353"/>
      <c r="E15" s="1354" t="n">
        <v>0.8</v>
      </c>
      <c r="F15" s="1355" t="n">
        <v>745</v>
      </c>
      <c r="G15" s="1356"/>
      <c r="H15" s="1357" t="n">
        <v>86</v>
      </c>
      <c r="I15" s="1360"/>
      <c r="J15" s="1355"/>
      <c r="K15" s="1360"/>
      <c r="L15" s="1358"/>
      <c r="M15" s="1360"/>
      <c r="N15" s="1359"/>
      <c r="O15" s="1360"/>
      <c r="P15" s="1358" t="n">
        <f aca="false">SUM(F15:N15)</f>
        <v>831</v>
      </c>
      <c r="Q15" s="1360"/>
      <c r="R15" s="1359" t="n">
        <v>0</v>
      </c>
      <c r="S15" s="1360"/>
      <c r="T15" s="1359" t="n">
        <f aca="false">SUM(R15+P15)</f>
        <v>831</v>
      </c>
      <c r="U15" s="1360"/>
      <c r="V15" s="1358"/>
      <c r="W15" s="1361"/>
    </row>
    <row r="16" customFormat="false" ht="12.75" hidden="false" customHeight="false" outlineLevel="0" collapsed="false">
      <c r="A16" s="1352"/>
      <c r="B16" s="293"/>
      <c r="C16" s="293"/>
      <c r="D16" s="1353"/>
      <c r="E16" s="1362"/>
      <c r="F16" s="1359"/>
      <c r="G16" s="1360"/>
      <c r="H16" s="1358"/>
      <c r="I16" s="1360"/>
      <c r="J16" s="1355"/>
      <c r="K16" s="1360"/>
      <c r="L16" s="1358"/>
      <c r="M16" s="1360"/>
      <c r="N16" s="1359"/>
      <c r="O16" s="1360"/>
      <c r="P16" s="1358"/>
      <c r="Q16" s="1360"/>
      <c r="R16" s="1359"/>
      <c r="S16" s="1360"/>
      <c r="T16" s="1359"/>
      <c r="U16" s="1360"/>
      <c r="V16" s="1358"/>
      <c r="W16" s="1361"/>
    </row>
    <row r="17" customFormat="false" ht="12.75" hidden="false" customHeight="false" outlineLevel="0" collapsed="false">
      <c r="A17" s="1352" t="s">
        <v>552</v>
      </c>
      <c r="B17" s="293"/>
      <c r="C17" s="293"/>
      <c r="D17" s="1353"/>
      <c r="E17" s="1362"/>
      <c r="F17" s="1355" t="n">
        <v>200</v>
      </c>
      <c r="G17" s="1360"/>
      <c r="H17" s="1357" t="n">
        <v>57</v>
      </c>
      <c r="I17" s="1356"/>
      <c r="J17" s="1355"/>
      <c r="K17" s="1356"/>
      <c r="L17" s="1357"/>
      <c r="M17" s="1356"/>
      <c r="N17" s="1355"/>
      <c r="O17" s="1356"/>
      <c r="P17" s="1358" t="n">
        <f aca="false">SUM(F17:N17)</f>
        <v>257</v>
      </c>
      <c r="Q17" s="1360"/>
      <c r="R17" s="1359" t="n">
        <v>0</v>
      </c>
      <c r="S17" s="1360"/>
      <c r="T17" s="1359" t="n">
        <f aca="false">SUM(R17+P17)</f>
        <v>257</v>
      </c>
      <c r="U17" s="1360"/>
      <c r="V17" s="1358"/>
      <c r="W17" s="1361"/>
    </row>
    <row r="18" customFormat="false" ht="12.75" hidden="false" customHeight="false" outlineLevel="0" collapsed="false">
      <c r="A18" s="1352"/>
      <c r="B18" s="293"/>
      <c r="C18" s="293"/>
      <c r="D18" s="1353"/>
      <c r="E18" s="1362"/>
      <c r="F18" s="1359"/>
      <c r="G18" s="1360"/>
      <c r="H18" s="1358"/>
      <c r="I18" s="1360"/>
      <c r="J18" s="1355"/>
      <c r="K18" s="1360"/>
      <c r="L18" s="1358"/>
      <c r="M18" s="1360"/>
      <c r="N18" s="1359"/>
      <c r="O18" s="1360"/>
      <c r="P18" s="1358"/>
      <c r="Q18" s="1360"/>
      <c r="R18" s="1359"/>
      <c r="S18" s="1360"/>
      <c r="T18" s="1359"/>
      <c r="U18" s="1360"/>
      <c r="V18" s="1358"/>
      <c r="W18" s="1361"/>
    </row>
    <row r="19" customFormat="false" ht="12.75" hidden="false" customHeight="false" outlineLevel="0" collapsed="false">
      <c r="A19" s="1352" t="s">
        <v>553</v>
      </c>
      <c r="B19" s="293"/>
      <c r="C19" s="293"/>
      <c r="D19" s="1363"/>
      <c r="E19" s="1362"/>
      <c r="F19" s="1359"/>
      <c r="G19" s="1360"/>
      <c r="H19" s="1358"/>
      <c r="I19" s="1360"/>
      <c r="J19" s="1359"/>
      <c r="K19" s="1360"/>
      <c r="L19" s="1358"/>
      <c r="M19" s="1360"/>
      <c r="N19" s="1359"/>
      <c r="O19" s="1360"/>
      <c r="P19" s="1358"/>
      <c r="Q19" s="1360"/>
      <c r="R19" s="1359"/>
      <c r="S19" s="1360"/>
      <c r="T19" s="1359"/>
      <c r="U19" s="1360"/>
      <c r="V19" s="1358" t="n">
        <v>926</v>
      </c>
      <c r="W19" s="1361"/>
    </row>
    <row r="20" customFormat="false" ht="12.75" hidden="false" customHeight="false" outlineLevel="0" collapsed="false">
      <c r="A20" s="1352"/>
      <c r="B20" s="293"/>
      <c r="C20" s="293"/>
      <c r="D20" s="1363"/>
      <c r="E20" s="1362"/>
      <c r="F20" s="1359"/>
      <c r="G20" s="1360"/>
      <c r="H20" s="1358"/>
      <c r="I20" s="1360"/>
      <c r="J20" s="1359"/>
      <c r="K20" s="1360"/>
      <c r="L20" s="1358"/>
      <c r="M20" s="1360"/>
      <c r="N20" s="1359"/>
      <c r="O20" s="1360"/>
      <c r="P20" s="1358"/>
      <c r="Q20" s="1360"/>
      <c r="R20" s="1359"/>
      <c r="S20" s="1360"/>
      <c r="T20" s="1359"/>
      <c r="U20" s="1360"/>
      <c r="V20" s="1358"/>
      <c r="W20" s="1361"/>
    </row>
    <row r="21" customFormat="false" ht="12.75" hidden="false" customHeight="false" outlineLevel="0" collapsed="false">
      <c r="A21" s="1352" t="s">
        <v>554</v>
      </c>
      <c r="B21" s="293"/>
      <c r="C21" s="293"/>
      <c r="D21" s="1353"/>
      <c r="E21" s="1354"/>
      <c r="F21" s="1355"/>
      <c r="G21" s="1356"/>
      <c r="H21" s="1357"/>
      <c r="I21" s="1356"/>
      <c r="J21" s="1355"/>
      <c r="K21" s="1356"/>
      <c r="L21" s="1357"/>
      <c r="M21" s="1356"/>
      <c r="N21" s="1355"/>
      <c r="O21" s="1356"/>
      <c r="P21" s="1358"/>
      <c r="Q21" s="1356"/>
      <c r="R21" s="1359"/>
      <c r="S21" s="1356"/>
      <c r="T21" s="1359"/>
      <c r="U21" s="1360"/>
      <c r="V21" s="1357" t="n">
        <v>926</v>
      </c>
      <c r="W21" s="1361"/>
    </row>
    <row r="22" customFormat="false" ht="12.75" hidden="false" customHeight="false" outlineLevel="0" collapsed="false">
      <c r="A22" s="1352"/>
      <c r="B22" s="293"/>
      <c r="C22" s="293"/>
      <c r="D22" s="1353"/>
      <c r="E22" s="1354"/>
      <c r="F22" s="1355"/>
      <c r="G22" s="1356"/>
      <c r="H22" s="1357"/>
      <c r="I22" s="1356"/>
      <c r="J22" s="1355"/>
      <c r="K22" s="1356"/>
      <c r="L22" s="1357"/>
      <c r="M22" s="1356"/>
      <c r="N22" s="1355"/>
      <c r="O22" s="1356"/>
      <c r="P22" s="1358"/>
      <c r="Q22" s="1356"/>
      <c r="R22" s="1359"/>
      <c r="S22" s="1356"/>
      <c r="T22" s="1359"/>
      <c r="U22" s="1360"/>
      <c r="V22" s="1358"/>
      <c r="W22" s="1361"/>
    </row>
    <row r="23" customFormat="false" ht="12.75" hidden="false" customHeight="false" outlineLevel="0" collapsed="false">
      <c r="A23" s="1352" t="s">
        <v>555</v>
      </c>
      <c r="B23" s="293"/>
      <c r="C23" s="293"/>
      <c r="D23" s="1353"/>
      <c r="E23" s="1354"/>
      <c r="F23" s="1355"/>
      <c r="G23" s="1356"/>
      <c r="H23" s="1357"/>
      <c r="I23" s="1356"/>
      <c r="J23" s="1355"/>
      <c r="K23" s="1356"/>
      <c r="L23" s="1357"/>
      <c r="M23" s="1356"/>
      <c r="N23" s="1355"/>
      <c r="O23" s="1356"/>
      <c r="P23" s="1358"/>
      <c r="Q23" s="1356"/>
      <c r="R23" s="1359"/>
      <c r="S23" s="1356"/>
      <c r="T23" s="1359"/>
      <c r="U23" s="1360"/>
      <c r="V23" s="1358"/>
      <c r="W23" s="1361"/>
    </row>
    <row r="24" customFormat="false" ht="12.75" hidden="false" customHeight="false" outlineLevel="0" collapsed="false">
      <c r="A24" s="1352"/>
      <c r="B24" s="293"/>
      <c r="C24" s="293"/>
      <c r="D24" s="1353"/>
      <c r="E24" s="1354"/>
      <c r="F24" s="1355"/>
      <c r="G24" s="1356"/>
      <c r="H24" s="1357"/>
      <c r="I24" s="1356"/>
      <c r="J24" s="1355"/>
      <c r="K24" s="1356"/>
      <c r="L24" s="1357"/>
      <c r="M24" s="1356"/>
      <c r="N24" s="1355"/>
      <c r="O24" s="1356"/>
      <c r="P24" s="1358"/>
      <c r="Q24" s="1356"/>
      <c r="R24" s="1359"/>
      <c r="S24" s="1356"/>
      <c r="T24" s="1359"/>
      <c r="U24" s="1360"/>
      <c r="V24" s="1358"/>
      <c r="W24" s="1361"/>
    </row>
    <row r="25" customFormat="false" ht="12.75" hidden="false" customHeight="false" outlineLevel="0" collapsed="false">
      <c r="A25" s="1352" t="s">
        <v>556</v>
      </c>
      <c r="B25" s="293"/>
      <c r="C25" s="293"/>
      <c r="D25" s="1353"/>
      <c r="E25" s="1354"/>
      <c r="F25" s="1355"/>
      <c r="G25" s="1356"/>
      <c r="H25" s="1357"/>
      <c r="I25" s="1356"/>
      <c r="J25" s="1355"/>
      <c r="K25" s="1356"/>
      <c r="L25" s="1357"/>
      <c r="M25" s="1356"/>
      <c r="N25" s="1355"/>
      <c r="O25" s="1356"/>
      <c r="P25" s="1358"/>
      <c r="Q25" s="1356"/>
      <c r="R25" s="1359"/>
      <c r="S25" s="1356"/>
      <c r="T25" s="1359"/>
      <c r="U25" s="1360"/>
      <c r="V25" s="1358" t="n">
        <v>1</v>
      </c>
      <c r="W25" s="1361"/>
    </row>
    <row r="26" customFormat="false" ht="12.75" hidden="false" customHeight="false" outlineLevel="0" collapsed="false">
      <c r="A26" s="1352"/>
      <c r="B26" s="293"/>
      <c r="C26" s="293"/>
      <c r="D26" s="1353"/>
      <c r="E26" s="1354"/>
      <c r="F26" s="1355"/>
      <c r="G26" s="1356"/>
      <c r="H26" s="1357"/>
      <c r="I26" s="1356"/>
      <c r="J26" s="1355"/>
      <c r="K26" s="1356"/>
      <c r="L26" s="1357"/>
      <c r="M26" s="1356"/>
      <c r="N26" s="1355"/>
      <c r="O26" s="1356"/>
      <c r="P26" s="1358"/>
      <c r="Q26" s="1356"/>
      <c r="R26" s="1359"/>
      <c r="S26" s="1356"/>
      <c r="T26" s="1359"/>
      <c r="U26" s="1360"/>
      <c r="V26" s="1358"/>
      <c r="W26" s="1361"/>
    </row>
    <row r="27" customFormat="false" ht="12.75" hidden="false" customHeight="false" outlineLevel="0" collapsed="false">
      <c r="A27" s="1352" t="s">
        <v>557</v>
      </c>
      <c r="B27" s="293"/>
      <c r="C27" s="293"/>
      <c r="D27" s="1353"/>
      <c r="E27" s="1354"/>
      <c r="F27" s="1355"/>
      <c r="G27" s="1356"/>
      <c r="H27" s="1357"/>
      <c r="I27" s="1356"/>
      <c r="J27" s="1355"/>
      <c r="K27" s="1356"/>
      <c r="L27" s="1357"/>
      <c r="M27" s="1356"/>
      <c r="N27" s="1355"/>
      <c r="O27" s="1356"/>
      <c r="P27" s="1358"/>
      <c r="Q27" s="1356"/>
      <c r="R27" s="1359"/>
      <c r="S27" s="1356"/>
      <c r="T27" s="1359"/>
      <c r="U27" s="1360"/>
      <c r="V27" s="1358" t="n">
        <v>831</v>
      </c>
      <c r="W27" s="1361"/>
    </row>
    <row r="28" customFormat="false" ht="12.75" hidden="false" customHeight="false" outlineLevel="0" collapsed="false">
      <c r="A28" s="1352"/>
      <c r="B28" s="293"/>
      <c r="C28" s="293"/>
      <c r="D28" s="1353"/>
      <c r="E28" s="1354"/>
      <c r="F28" s="1355"/>
      <c r="G28" s="1356"/>
      <c r="H28" s="1357"/>
      <c r="I28" s="1356"/>
      <c r="J28" s="1355"/>
      <c r="K28" s="1356"/>
      <c r="L28" s="1357"/>
      <c r="M28" s="1356"/>
      <c r="N28" s="1355"/>
      <c r="O28" s="1356"/>
      <c r="P28" s="1358"/>
      <c r="Q28" s="1356"/>
      <c r="R28" s="1359"/>
      <c r="S28" s="1356"/>
      <c r="T28" s="1359"/>
      <c r="U28" s="1360"/>
      <c r="V28" s="1358"/>
      <c r="W28" s="1361"/>
    </row>
    <row r="29" customFormat="false" ht="13.5" hidden="false" customHeight="false" outlineLevel="0" collapsed="false">
      <c r="A29" s="1352" t="s">
        <v>558</v>
      </c>
      <c r="B29" s="293"/>
      <c r="C29" s="293"/>
      <c r="D29" s="1353"/>
      <c r="E29" s="1354"/>
      <c r="F29" s="1355"/>
      <c r="G29" s="1356"/>
      <c r="H29" s="1357"/>
      <c r="I29" s="1356"/>
      <c r="J29" s="1355"/>
      <c r="K29" s="1356"/>
      <c r="L29" s="1357"/>
      <c r="M29" s="1356"/>
      <c r="N29" s="1355"/>
      <c r="O29" s="1356"/>
      <c r="P29" s="1358"/>
      <c r="Q29" s="1356"/>
      <c r="R29" s="1359"/>
      <c r="S29" s="1356"/>
      <c r="T29" s="1359"/>
      <c r="U29" s="1360"/>
      <c r="V29" s="1358" t="n">
        <v>50193</v>
      </c>
      <c r="W29" s="1361"/>
    </row>
    <row r="30" customFormat="false" ht="14.25" hidden="false" customHeight="false" outlineLevel="0" collapsed="false">
      <c r="A30" s="1364" t="s">
        <v>115</v>
      </c>
      <c r="B30" s="1365"/>
      <c r="C30" s="1365"/>
      <c r="D30" s="1366" t="n">
        <f aca="false">SUM(D13:D29)</f>
        <v>10</v>
      </c>
      <c r="E30" s="1367" t="n">
        <f aca="false">SUM(E13:E29)</f>
        <v>10.8</v>
      </c>
      <c r="F30" s="1368" t="n">
        <f aca="false">SUM(F13:F29)</f>
        <v>39469</v>
      </c>
      <c r="G30" s="1369"/>
      <c r="H30" s="1370" t="n">
        <f aca="false">SUM(H13:H29)</f>
        <v>8737</v>
      </c>
      <c r="I30" s="1369"/>
      <c r="J30" s="1368" t="n">
        <f aca="false">SUM(J12:J29)</f>
        <v>3745</v>
      </c>
      <c r="K30" s="1369"/>
      <c r="L30" s="1370" t="n">
        <f aca="false">SUM(L12:L29)</f>
        <v>0</v>
      </c>
      <c r="M30" s="1369"/>
      <c r="N30" s="1368" t="n">
        <f aca="false">SUM(N12:N29)</f>
        <v>0</v>
      </c>
      <c r="O30" s="1369"/>
      <c r="P30" s="1370" t="n">
        <f aca="false">SUM(P13:P29)</f>
        <v>51951</v>
      </c>
      <c r="Q30" s="1369"/>
      <c r="R30" s="1368" t="n">
        <f aca="false">SUM(R12:R29)</f>
        <v>0</v>
      </c>
      <c r="S30" s="1369"/>
      <c r="T30" s="1368" t="n">
        <f aca="false">SUM(T12:T29)</f>
        <v>51951</v>
      </c>
      <c r="U30" s="1369"/>
      <c r="V30" s="1370" t="n">
        <f aca="false">SUM(V19+V25+V27+V29)</f>
        <v>51951</v>
      </c>
      <c r="W30" s="1371"/>
    </row>
    <row r="31" customFormat="false" ht="13.5" hidden="false" customHeight="false" outlineLevel="0" collapsed="false"/>
  </sheetData>
  <mergeCells count="13">
    <mergeCell ref="A6:W6"/>
    <mergeCell ref="V8:W8"/>
    <mergeCell ref="A10:C11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</mergeCells>
  <printOptions headings="false" gridLines="false" gridLinesSet="true" horizontalCentered="false" verticalCentered="false"/>
  <pageMargins left="0.65" right="0.472222222222222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W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33" activeCellId="0" sqref="U33"/>
    </sheetView>
  </sheetViews>
  <sheetFormatPr defaultRowHeight="12.75"/>
  <cols>
    <col collapsed="false" hidden="false" max="1" min="1" style="0" width="7.85714285714286"/>
    <col collapsed="false" hidden="false" max="2" min="2" style="0" width="7.56632653061225"/>
    <col collapsed="false" hidden="false" max="3" min="3" style="0" width="13.7040816326531"/>
    <col collapsed="false" hidden="false" max="4" min="4" style="0" width="8.14285714285714"/>
    <col collapsed="false" hidden="false" max="5" min="5" style="0" width="8"/>
    <col collapsed="false" hidden="false" max="1025" min="6" style="0" width="8.72959183673469"/>
  </cols>
  <sheetData>
    <row r="4" customFormat="false" ht="12.75" hidden="false" customHeight="false" outlineLevel="0" collapsed="false">
      <c r="V4" s="1330" t="s">
        <v>559</v>
      </c>
    </row>
    <row r="5" customFormat="false" ht="12.75" hidden="false" customHeight="false" outlineLevel="0" collapsed="false">
      <c r="A5" s="1331" t="s">
        <v>560</v>
      </c>
      <c r="B5" s="1331"/>
      <c r="C5" s="1331"/>
      <c r="D5" s="1331"/>
      <c r="E5" s="1331"/>
      <c r="F5" s="1331"/>
      <c r="G5" s="1331"/>
      <c r="H5" s="1331"/>
      <c r="I5" s="1331"/>
      <c r="J5" s="1331"/>
      <c r="K5" s="1331"/>
      <c r="L5" s="1331"/>
      <c r="M5" s="1331"/>
      <c r="N5" s="1331"/>
      <c r="O5" s="1331"/>
      <c r="P5" s="1331"/>
      <c r="Q5" s="1331"/>
      <c r="R5" s="1331"/>
      <c r="S5" s="1331"/>
      <c r="T5" s="1331"/>
      <c r="U5" s="1331"/>
      <c r="V5" s="1331"/>
      <c r="W5" s="1331"/>
    </row>
    <row r="6" customFormat="false" ht="12.75" hidden="false" customHeight="false" outlineLevel="0" collapsed="false">
      <c r="A6" s="1332"/>
      <c r="B6" s="1332"/>
      <c r="C6" s="1332"/>
      <c r="D6" s="1332"/>
      <c r="E6" s="1332"/>
      <c r="F6" s="1332"/>
      <c r="G6" s="1332"/>
      <c r="H6" s="1332"/>
      <c r="I6" s="1332"/>
      <c r="J6" s="1332"/>
      <c r="K6" s="1332"/>
      <c r="L6" s="1332"/>
      <c r="M6" s="1332"/>
      <c r="N6" s="1332"/>
      <c r="O6" s="1332"/>
      <c r="P6" s="1332"/>
      <c r="Q6" s="1332"/>
      <c r="R6" s="1332"/>
      <c r="S6" s="1332"/>
      <c r="T6" s="1332"/>
      <c r="U6" s="1332"/>
      <c r="V6" s="1332"/>
      <c r="W6" s="1332"/>
    </row>
    <row r="7" customFormat="false" ht="12.75" hidden="false" customHeight="false" outlineLevel="0" collapsed="false">
      <c r="A7" s="1332"/>
      <c r="B7" s="1332"/>
      <c r="C7" s="1332"/>
      <c r="D7" s="1332"/>
      <c r="E7" s="1332"/>
      <c r="F7" s="1332"/>
      <c r="G7" s="1332"/>
      <c r="H7" s="1332"/>
      <c r="I7" s="1332"/>
      <c r="J7" s="1332"/>
      <c r="K7" s="1332"/>
      <c r="L7" s="1332"/>
      <c r="M7" s="1332"/>
      <c r="N7" s="1332"/>
      <c r="O7" s="1332"/>
      <c r="P7" s="1332"/>
      <c r="Q7" s="1332"/>
      <c r="R7" s="1332"/>
      <c r="S7" s="1332"/>
      <c r="T7" s="1332"/>
      <c r="U7" s="1332"/>
      <c r="V7" s="1333" t="s">
        <v>149</v>
      </c>
      <c r="W7" s="1333"/>
    </row>
    <row r="8" customFormat="false" ht="13.5" hidden="false" customHeight="false" outlineLevel="0" collapsed="false">
      <c r="A8" s="2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</row>
    <row r="9" customFormat="false" ht="13.5" hidden="false" customHeight="false" outlineLevel="0" collapsed="false">
      <c r="A9" s="1334" t="s">
        <v>5</v>
      </c>
      <c r="B9" s="1334"/>
      <c r="C9" s="1334"/>
      <c r="D9" s="258" t="s">
        <v>538</v>
      </c>
      <c r="E9" s="258"/>
      <c r="F9" s="1335" t="s">
        <v>539</v>
      </c>
      <c r="G9" s="1335"/>
      <c r="H9" s="1336" t="s">
        <v>540</v>
      </c>
      <c r="I9" s="1336"/>
      <c r="J9" s="1335" t="s">
        <v>541</v>
      </c>
      <c r="K9" s="1335"/>
      <c r="L9" s="1336" t="s">
        <v>542</v>
      </c>
      <c r="M9" s="1336"/>
      <c r="N9" s="1337" t="s">
        <v>543</v>
      </c>
      <c r="O9" s="1337"/>
      <c r="P9" s="1338" t="s">
        <v>544</v>
      </c>
      <c r="Q9" s="1338"/>
      <c r="R9" s="1339" t="s">
        <v>545</v>
      </c>
      <c r="S9" s="1339"/>
      <c r="T9" s="1339" t="s">
        <v>546</v>
      </c>
      <c r="U9" s="1339"/>
      <c r="V9" s="1340" t="s">
        <v>547</v>
      </c>
      <c r="W9" s="1340"/>
    </row>
    <row r="10" customFormat="false" ht="19.5" hidden="false" customHeight="false" outlineLevel="0" collapsed="false">
      <c r="A10" s="1334"/>
      <c r="B10" s="1334"/>
      <c r="C10" s="1334"/>
      <c r="D10" s="1341" t="s">
        <v>548</v>
      </c>
      <c r="E10" s="264" t="s">
        <v>549</v>
      </c>
      <c r="F10" s="1341" t="s">
        <v>550</v>
      </c>
      <c r="G10" s="264"/>
      <c r="H10" s="1341" t="s">
        <v>550</v>
      </c>
      <c r="I10" s="264"/>
      <c r="J10" s="1341" t="s">
        <v>550</v>
      </c>
      <c r="K10" s="264"/>
      <c r="L10" s="1341" t="s">
        <v>550</v>
      </c>
      <c r="M10" s="264"/>
      <c r="N10" s="1341" t="s">
        <v>550</v>
      </c>
      <c r="O10" s="264"/>
      <c r="P10" s="1341" t="s">
        <v>550</v>
      </c>
      <c r="Q10" s="264"/>
      <c r="R10" s="1341" t="s">
        <v>550</v>
      </c>
      <c r="S10" s="264"/>
      <c r="T10" s="1341" t="s">
        <v>550</v>
      </c>
      <c r="U10" s="1342"/>
      <c r="V10" s="1341" t="s">
        <v>550</v>
      </c>
      <c r="W10" s="1343"/>
    </row>
    <row r="11" customFormat="false" ht="12.75" hidden="false" customHeight="false" outlineLevel="0" collapsed="false">
      <c r="A11" s="1344"/>
      <c r="B11" s="1333"/>
      <c r="C11" s="1333"/>
      <c r="D11" s="1345"/>
      <c r="E11" s="1346"/>
      <c r="F11" s="1345"/>
      <c r="G11" s="1346"/>
      <c r="H11" s="1347"/>
      <c r="I11" s="1346"/>
      <c r="J11" s="1345"/>
      <c r="K11" s="1346"/>
      <c r="L11" s="1347"/>
      <c r="M11" s="1346"/>
      <c r="N11" s="1345"/>
      <c r="O11" s="1346"/>
      <c r="P11" s="1348"/>
      <c r="Q11" s="1346"/>
      <c r="R11" s="1349"/>
      <c r="S11" s="1346"/>
      <c r="T11" s="1349"/>
      <c r="U11" s="1350"/>
      <c r="V11" s="1348"/>
      <c r="W11" s="1351"/>
    </row>
    <row r="12" customFormat="false" ht="12.75" hidden="false" customHeight="false" outlineLevel="0" collapsed="false">
      <c r="A12" s="1352" t="s">
        <v>561</v>
      </c>
      <c r="B12" s="293"/>
      <c r="C12" s="293"/>
      <c r="D12" s="1353" t="n">
        <v>6</v>
      </c>
      <c r="E12" s="1354" t="n">
        <v>6</v>
      </c>
      <c r="F12" s="1355" t="n">
        <v>19663</v>
      </c>
      <c r="G12" s="1356"/>
      <c r="H12" s="1357" t="n">
        <v>4337</v>
      </c>
      <c r="I12" s="1356"/>
      <c r="J12" s="1355" t="n">
        <v>95</v>
      </c>
      <c r="K12" s="1356"/>
      <c r="L12" s="1357" t="n">
        <v>0</v>
      </c>
      <c r="M12" s="1356"/>
      <c r="N12" s="1355" t="n">
        <v>0</v>
      </c>
      <c r="O12" s="1356"/>
      <c r="P12" s="1358" t="n">
        <f aca="false">F12+H12+J12+L12+N12</f>
        <v>24095</v>
      </c>
      <c r="Q12" s="1356"/>
      <c r="R12" s="1359" t="n">
        <v>0</v>
      </c>
      <c r="S12" s="1356"/>
      <c r="T12" s="1359" t="n">
        <f aca="false">SUM(R12+P12)</f>
        <v>24095</v>
      </c>
      <c r="U12" s="1360"/>
      <c r="V12" s="1358" t="n">
        <v>0</v>
      </c>
      <c r="W12" s="1361"/>
    </row>
    <row r="13" customFormat="false" ht="12.75" hidden="false" customHeight="false" outlineLevel="0" collapsed="false">
      <c r="A13" s="1352"/>
      <c r="B13" s="293"/>
      <c r="C13" s="293"/>
      <c r="D13" s="1353"/>
      <c r="E13" s="1354"/>
      <c r="F13" s="1355"/>
      <c r="G13" s="1356"/>
      <c r="H13" s="1357"/>
      <c r="I13" s="1356"/>
      <c r="J13" s="1355"/>
      <c r="K13" s="1356"/>
      <c r="L13" s="1357"/>
      <c r="M13" s="1356"/>
      <c r="N13" s="1355"/>
      <c r="O13" s="1356"/>
      <c r="P13" s="1358"/>
      <c r="Q13" s="1356"/>
      <c r="R13" s="1359"/>
      <c r="S13" s="1356"/>
      <c r="T13" s="1359"/>
      <c r="U13" s="1360"/>
      <c r="V13" s="1358"/>
      <c r="W13" s="1361"/>
    </row>
    <row r="14" customFormat="false" ht="12.75" hidden="false" customHeight="false" outlineLevel="0" collapsed="false">
      <c r="A14" s="1352" t="s">
        <v>562</v>
      </c>
      <c r="B14" s="293"/>
      <c r="C14" s="293"/>
      <c r="D14" s="1353"/>
      <c r="E14" s="1354"/>
      <c r="F14" s="1355"/>
      <c r="G14" s="1356"/>
      <c r="H14" s="1357"/>
      <c r="I14" s="1356"/>
      <c r="J14" s="1355" t="n">
        <v>100</v>
      </c>
      <c r="K14" s="1356"/>
      <c r="L14" s="1357"/>
      <c r="M14" s="1356"/>
      <c r="N14" s="1355"/>
      <c r="O14" s="1356"/>
      <c r="P14" s="1358" t="n">
        <f aca="false">F14+H14+J14+L14+N14</f>
        <v>100</v>
      </c>
      <c r="Q14" s="1356"/>
      <c r="R14" s="1359"/>
      <c r="S14" s="1356"/>
      <c r="T14" s="1359" t="n">
        <f aca="false">SUM(R14+P14)</f>
        <v>100</v>
      </c>
      <c r="U14" s="1360"/>
      <c r="V14" s="1358" t="n">
        <v>0</v>
      </c>
      <c r="W14" s="1361"/>
    </row>
    <row r="15" customFormat="false" ht="12.75" hidden="false" customHeight="false" outlineLevel="0" collapsed="false">
      <c r="A15" s="1352"/>
      <c r="B15" s="293"/>
      <c r="C15" s="293"/>
      <c r="D15" s="1353"/>
      <c r="E15" s="1362"/>
      <c r="F15" s="1359"/>
      <c r="G15" s="1360"/>
      <c r="H15" s="1358"/>
      <c r="I15" s="1360"/>
      <c r="J15" s="1355"/>
      <c r="K15" s="1360"/>
      <c r="L15" s="1358"/>
      <c r="M15" s="1360"/>
      <c r="N15" s="1359"/>
      <c r="O15" s="1360"/>
      <c r="P15" s="1358"/>
      <c r="Q15" s="1360"/>
      <c r="R15" s="1359"/>
      <c r="S15" s="1360"/>
      <c r="T15" s="1359"/>
      <c r="U15" s="1360"/>
      <c r="V15" s="1358"/>
      <c r="W15" s="1361"/>
    </row>
    <row r="16" customFormat="false" ht="12.75" hidden="false" customHeight="false" outlineLevel="0" collapsed="false">
      <c r="A16" s="1352" t="s">
        <v>563</v>
      </c>
      <c r="B16" s="293"/>
      <c r="C16" s="293"/>
      <c r="D16" s="1353"/>
      <c r="E16" s="1362"/>
      <c r="F16" s="1359"/>
      <c r="G16" s="1360"/>
      <c r="H16" s="1358"/>
      <c r="I16" s="1360"/>
      <c r="J16" s="1355" t="n">
        <v>2724</v>
      </c>
      <c r="K16" s="1360"/>
      <c r="L16" s="1358"/>
      <c r="M16" s="1360"/>
      <c r="N16" s="1359"/>
      <c r="O16" s="1360"/>
      <c r="P16" s="1358" t="n">
        <f aca="false">F16+H16+J16+L16+N16</f>
        <v>2724</v>
      </c>
      <c r="Q16" s="1360"/>
      <c r="R16" s="1359" t="n">
        <v>0</v>
      </c>
      <c r="S16" s="1360"/>
      <c r="T16" s="1359" t="n">
        <f aca="false">SUM(R16+P16)</f>
        <v>2724</v>
      </c>
      <c r="U16" s="1360"/>
      <c r="V16" s="1358"/>
      <c r="W16" s="1361"/>
    </row>
    <row r="17" customFormat="false" ht="12.75" hidden="false" customHeight="false" outlineLevel="0" collapsed="false">
      <c r="A17" s="1352"/>
      <c r="B17" s="293"/>
      <c r="C17" s="293"/>
      <c r="D17" s="1353"/>
      <c r="E17" s="1362"/>
      <c r="F17" s="1359"/>
      <c r="G17" s="1360"/>
      <c r="H17" s="1358"/>
      <c r="I17" s="1360"/>
      <c r="J17" s="1355"/>
      <c r="K17" s="1360"/>
      <c r="L17" s="1358"/>
      <c r="M17" s="1360"/>
      <c r="N17" s="1359"/>
      <c r="O17" s="1360"/>
      <c r="P17" s="1358"/>
      <c r="Q17" s="1360"/>
      <c r="R17" s="1359"/>
      <c r="S17" s="1360"/>
      <c r="T17" s="1359"/>
      <c r="U17" s="1360"/>
      <c r="V17" s="1358"/>
      <c r="W17" s="1361"/>
    </row>
    <row r="18" customFormat="false" ht="12.75" hidden="false" customHeight="false" outlineLevel="0" collapsed="false">
      <c r="A18" s="1352" t="s">
        <v>339</v>
      </c>
      <c r="B18" s="293"/>
      <c r="C18" s="293"/>
      <c r="D18" s="1353"/>
      <c r="E18" s="1362"/>
      <c r="F18" s="1359"/>
      <c r="G18" s="1360"/>
      <c r="H18" s="1358"/>
      <c r="I18" s="1360"/>
      <c r="J18" s="1355" t="n">
        <v>3697</v>
      </c>
      <c r="K18" s="1360"/>
      <c r="L18" s="1358"/>
      <c r="M18" s="1360"/>
      <c r="N18" s="1359"/>
      <c r="O18" s="1360"/>
      <c r="P18" s="1358" t="n">
        <f aca="false">F18+H18+J18+L18+N18</f>
        <v>3697</v>
      </c>
      <c r="Q18" s="1360"/>
      <c r="R18" s="1359" t="n">
        <v>0</v>
      </c>
      <c r="S18" s="1360"/>
      <c r="T18" s="1359" t="n">
        <f aca="false">SUM(R18+P18)</f>
        <v>3697</v>
      </c>
      <c r="U18" s="1360"/>
      <c r="V18" s="1358" t="n">
        <v>2495</v>
      </c>
      <c r="W18" s="1361"/>
    </row>
    <row r="19" customFormat="false" ht="12.75" hidden="false" customHeight="false" outlineLevel="0" collapsed="false">
      <c r="A19" s="1352"/>
      <c r="B19" s="293"/>
      <c r="C19" s="293"/>
      <c r="D19" s="1353"/>
      <c r="E19" s="1362"/>
      <c r="F19" s="1359"/>
      <c r="G19" s="1360"/>
      <c r="H19" s="1358"/>
      <c r="I19" s="1360"/>
      <c r="J19" s="1355"/>
      <c r="K19" s="1360"/>
      <c r="L19" s="1358"/>
      <c r="M19" s="1360"/>
      <c r="N19" s="1359"/>
      <c r="O19" s="1360"/>
      <c r="P19" s="1358"/>
      <c r="Q19" s="1360"/>
      <c r="R19" s="1359"/>
      <c r="S19" s="1360"/>
      <c r="T19" s="1359"/>
      <c r="U19" s="1360"/>
      <c r="V19" s="1358"/>
      <c r="W19" s="1361"/>
    </row>
    <row r="20" customFormat="false" ht="12.75" hidden="false" customHeight="false" outlineLevel="0" collapsed="false">
      <c r="A20" s="1352" t="s">
        <v>553</v>
      </c>
      <c r="B20" s="293"/>
      <c r="C20" s="293"/>
      <c r="D20" s="1363"/>
      <c r="E20" s="1362"/>
      <c r="F20" s="1359"/>
      <c r="G20" s="1360"/>
      <c r="H20" s="1358"/>
      <c r="I20" s="1360"/>
      <c r="J20" s="1359"/>
      <c r="K20" s="1360"/>
      <c r="L20" s="1358"/>
      <c r="M20" s="1360"/>
      <c r="N20" s="1359"/>
      <c r="O20" s="1360"/>
      <c r="P20" s="1358"/>
      <c r="Q20" s="1360"/>
      <c r="R20" s="1359"/>
      <c r="S20" s="1360"/>
      <c r="T20" s="1359"/>
      <c r="U20" s="1360"/>
      <c r="V20" s="1358" t="n">
        <v>144</v>
      </c>
      <c r="W20" s="1361"/>
    </row>
    <row r="21" customFormat="false" ht="12.75" hidden="false" customHeight="false" outlineLevel="0" collapsed="false">
      <c r="A21" s="1352"/>
      <c r="B21" s="293"/>
      <c r="C21" s="293"/>
      <c r="D21" s="1363"/>
      <c r="E21" s="1362"/>
      <c r="F21" s="1359"/>
      <c r="G21" s="1360"/>
      <c r="H21" s="1358"/>
      <c r="I21" s="1360"/>
      <c r="J21" s="1359"/>
      <c r="K21" s="1360"/>
      <c r="L21" s="1358"/>
      <c r="M21" s="1360"/>
      <c r="N21" s="1359"/>
      <c r="O21" s="1360"/>
      <c r="P21" s="1358"/>
      <c r="Q21" s="1360"/>
      <c r="R21" s="1359"/>
      <c r="S21" s="1360"/>
      <c r="T21" s="1359"/>
      <c r="U21" s="1360"/>
      <c r="V21" s="1358"/>
      <c r="W21" s="1361"/>
    </row>
    <row r="22" customFormat="false" ht="12.75" hidden="false" customHeight="false" outlineLevel="0" collapsed="false">
      <c r="A22" s="1352" t="s">
        <v>564</v>
      </c>
      <c r="B22" s="293"/>
      <c r="C22" s="293"/>
      <c r="D22" s="1353"/>
      <c r="E22" s="1354"/>
      <c r="F22" s="1355"/>
      <c r="G22" s="1356"/>
      <c r="H22" s="1357"/>
      <c r="I22" s="1356"/>
      <c r="J22" s="1355"/>
      <c r="K22" s="1356"/>
      <c r="L22" s="1357"/>
      <c r="M22" s="1356"/>
      <c r="N22" s="1355"/>
      <c r="O22" s="1356"/>
      <c r="P22" s="1358"/>
      <c r="Q22" s="1356"/>
      <c r="R22" s="1359"/>
      <c r="S22" s="1356"/>
      <c r="T22" s="1359"/>
      <c r="U22" s="1360"/>
      <c r="V22" s="1357" t="n">
        <v>144</v>
      </c>
      <c r="W22" s="1361"/>
    </row>
    <row r="23" customFormat="false" ht="12.75" hidden="false" customHeight="false" outlineLevel="0" collapsed="false">
      <c r="A23" s="1352"/>
      <c r="B23" s="293"/>
      <c r="C23" s="293"/>
      <c r="D23" s="1353"/>
      <c r="E23" s="1354"/>
      <c r="F23" s="1355"/>
      <c r="G23" s="1356"/>
      <c r="H23" s="1357"/>
      <c r="I23" s="1356"/>
      <c r="J23" s="1355"/>
      <c r="K23" s="1356"/>
      <c r="L23" s="1357"/>
      <c r="M23" s="1356"/>
      <c r="N23" s="1355"/>
      <c r="O23" s="1356"/>
      <c r="P23" s="1358"/>
      <c r="Q23" s="1356"/>
      <c r="R23" s="1359"/>
      <c r="S23" s="1356"/>
      <c r="T23" s="1359"/>
      <c r="U23" s="1360"/>
      <c r="V23" s="1358"/>
      <c r="W23" s="1361"/>
    </row>
    <row r="24" customFormat="false" ht="12.75" hidden="false" customHeight="false" outlineLevel="0" collapsed="false">
      <c r="A24" s="1352" t="s">
        <v>565</v>
      </c>
      <c r="B24" s="293"/>
      <c r="C24" s="293"/>
      <c r="D24" s="1353"/>
      <c r="E24" s="1354"/>
      <c r="F24" s="1355"/>
      <c r="G24" s="1356"/>
      <c r="H24" s="1357"/>
      <c r="I24" s="1356"/>
      <c r="J24" s="1355"/>
      <c r="K24" s="1356"/>
      <c r="L24" s="1357"/>
      <c r="M24" s="1356"/>
      <c r="N24" s="1355"/>
      <c r="O24" s="1356"/>
      <c r="P24" s="1358"/>
      <c r="Q24" s="1356"/>
      <c r="R24" s="1359"/>
      <c r="S24" s="1356"/>
      <c r="T24" s="1359"/>
      <c r="U24" s="1360"/>
      <c r="V24" s="1358"/>
      <c r="W24" s="1361"/>
    </row>
    <row r="25" customFormat="false" ht="12.75" hidden="false" customHeight="false" outlineLevel="0" collapsed="false">
      <c r="A25" s="1352"/>
      <c r="B25" s="293"/>
      <c r="C25" s="293"/>
      <c r="D25" s="1353"/>
      <c r="E25" s="1354"/>
      <c r="F25" s="1355"/>
      <c r="G25" s="1356"/>
      <c r="H25" s="1357"/>
      <c r="I25" s="1356"/>
      <c r="J25" s="1355"/>
      <c r="K25" s="1356"/>
      <c r="L25" s="1357"/>
      <c r="M25" s="1356"/>
      <c r="N25" s="1355"/>
      <c r="O25" s="1356"/>
      <c r="P25" s="1358"/>
      <c r="Q25" s="1356"/>
      <c r="R25" s="1359"/>
      <c r="S25" s="1356"/>
      <c r="T25" s="1359"/>
      <c r="U25" s="1360"/>
      <c r="V25" s="1358"/>
      <c r="W25" s="1361"/>
    </row>
    <row r="26" customFormat="false" ht="13.5" hidden="false" customHeight="false" outlineLevel="0" collapsed="false">
      <c r="A26" s="1352" t="s">
        <v>558</v>
      </c>
      <c r="B26" s="293"/>
      <c r="C26" s="293"/>
      <c r="D26" s="1353"/>
      <c r="E26" s="1354"/>
      <c r="F26" s="1355"/>
      <c r="G26" s="1356"/>
      <c r="H26" s="1357"/>
      <c r="I26" s="1356"/>
      <c r="J26" s="1355"/>
      <c r="K26" s="1356"/>
      <c r="L26" s="1357"/>
      <c r="M26" s="1356"/>
      <c r="N26" s="1355"/>
      <c r="O26" s="1356"/>
      <c r="P26" s="1358"/>
      <c r="Q26" s="1356"/>
      <c r="R26" s="1359"/>
      <c r="S26" s="1356"/>
      <c r="T26" s="1359"/>
      <c r="U26" s="1360"/>
      <c r="V26" s="1358" t="n">
        <v>27977</v>
      </c>
      <c r="W26" s="1361"/>
    </row>
    <row r="27" customFormat="false" ht="14.25" hidden="false" customHeight="false" outlineLevel="0" collapsed="false">
      <c r="A27" s="1364" t="s">
        <v>115</v>
      </c>
      <c r="B27" s="1365"/>
      <c r="C27" s="1365"/>
      <c r="D27" s="1366" t="n">
        <f aca="false">SUM(D12:D26)</f>
        <v>6</v>
      </c>
      <c r="E27" s="1367" t="n">
        <f aca="false">SUM(E12:E26)</f>
        <v>6</v>
      </c>
      <c r="F27" s="1368" t="n">
        <f aca="false">SUM(F12:F26)</f>
        <v>19663</v>
      </c>
      <c r="G27" s="1369"/>
      <c r="H27" s="1370" t="n">
        <f aca="false">SUM(H11:H26)</f>
        <v>4337</v>
      </c>
      <c r="I27" s="1369"/>
      <c r="J27" s="1368" t="n">
        <f aca="false">SUM(J11:J26)</f>
        <v>6616</v>
      </c>
      <c r="K27" s="1369"/>
      <c r="L27" s="1370" t="n">
        <f aca="false">SUM(L11:L26)</f>
        <v>0</v>
      </c>
      <c r="M27" s="1369"/>
      <c r="N27" s="1368" t="n">
        <f aca="false">SUM(N11:N26)</f>
        <v>0</v>
      </c>
      <c r="O27" s="1369"/>
      <c r="P27" s="1370" t="n">
        <f aca="false">SUM(P12:P26)</f>
        <v>30616</v>
      </c>
      <c r="Q27" s="1369"/>
      <c r="R27" s="1368" t="n">
        <f aca="false">SUM(R11:R26)</f>
        <v>0</v>
      </c>
      <c r="S27" s="1369"/>
      <c r="T27" s="1368" t="n">
        <f aca="false">SUM(T11:T26)</f>
        <v>30616</v>
      </c>
      <c r="U27" s="1369"/>
      <c r="V27" s="1370" t="n">
        <f aca="false">SUM(V18+V20+V26)</f>
        <v>30616</v>
      </c>
      <c r="W27" s="1371"/>
    </row>
    <row r="28" customFormat="false" ht="13.5" hidden="false" customHeight="false" outlineLevel="0" collapsed="false"/>
  </sheetData>
  <mergeCells count="13">
    <mergeCell ref="A5:W5"/>
    <mergeCell ref="V7:W7"/>
    <mergeCell ref="A9:C10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</mergeCells>
  <printOptions headings="false" gridLines="false" gridLinesSet="true" horizontalCentered="false" verticalCentered="false"/>
  <pageMargins left="0.629861111111111" right="0.472222222222222" top="1.4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1" min="1" style="0" width="5.85714285714286"/>
    <col collapsed="false" hidden="false" max="4" min="2" style="0" width="8.72959183673469"/>
    <col collapsed="false" hidden="false" max="5" min="5" style="0" width="10"/>
    <col collapsed="false" hidden="false" max="1025" min="6" style="0" width="8.72959183673469"/>
  </cols>
  <sheetData>
    <row r="1" customFormat="false" ht="12.75" hidden="false" customHeight="false" outlineLevel="0" collapsed="false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1" t="s">
        <v>566</v>
      </c>
      <c r="N1" s="251"/>
      <c r="O1" s="251"/>
    </row>
    <row r="2" customFormat="false" ht="12.75" hidden="false" customHeight="false" outlineLevel="0" collapsed="false">
      <c r="A2" s="252" t="s">
        <v>147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customFormat="false" ht="12.75" hidden="false" customHeight="true" outlineLevel="0" collapsed="false">
      <c r="A3" s="253" t="s">
        <v>567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customFormat="false" ht="12.75" hidden="false" customHeight="false" outlineLevel="0" collapsed="false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customFormat="false" ht="13.5" hidden="false" customHeight="false" outlineLevel="0" collapsed="false">
      <c r="A5" s="249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customFormat="false" ht="13.5" hidden="false" customHeight="true" outlineLevel="0" collapsed="false">
      <c r="A6" s="256" t="s">
        <v>4</v>
      </c>
      <c r="B6" s="257" t="s">
        <v>568</v>
      </c>
      <c r="C6" s="257"/>
      <c r="D6" s="257"/>
      <c r="E6" s="257"/>
      <c r="F6" s="1372" t="s">
        <v>569</v>
      </c>
      <c r="G6" s="1372"/>
      <c r="H6" s="1372"/>
      <c r="I6" s="1372" t="s">
        <v>570</v>
      </c>
      <c r="J6" s="1372"/>
      <c r="K6" s="1372"/>
      <c r="L6" s="258" t="s">
        <v>571</v>
      </c>
      <c r="M6" s="258"/>
      <c r="N6" s="258"/>
      <c r="O6" s="341" t="s">
        <v>115</v>
      </c>
    </row>
    <row r="7" customFormat="false" ht="12.75" hidden="false" customHeight="false" outlineLevel="0" collapsed="false">
      <c r="A7" s="256"/>
      <c r="B7" s="257"/>
      <c r="C7" s="257"/>
      <c r="D7" s="257"/>
      <c r="E7" s="257"/>
      <c r="F7" s="1372"/>
      <c r="G7" s="1372"/>
      <c r="H7" s="1372"/>
      <c r="I7" s="1372"/>
      <c r="J7" s="1372"/>
      <c r="K7" s="1372"/>
      <c r="L7" s="258"/>
      <c r="M7" s="258"/>
      <c r="N7" s="258"/>
      <c r="O7" s="341"/>
    </row>
    <row r="8" customFormat="false" ht="12.75" hidden="false" customHeight="true" outlineLevel="0" collapsed="false">
      <c r="A8" s="256"/>
      <c r="B8" s="257"/>
      <c r="C8" s="257"/>
      <c r="D8" s="257"/>
      <c r="E8" s="257"/>
      <c r="F8" s="262" t="s">
        <v>153</v>
      </c>
      <c r="G8" s="263"/>
      <c r="H8" s="1373"/>
      <c r="I8" s="262" t="s">
        <v>153</v>
      </c>
      <c r="J8" s="263"/>
      <c r="K8" s="1373"/>
      <c r="L8" s="262" t="s">
        <v>153</v>
      </c>
      <c r="M8" s="263"/>
      <c r="N8" s="264"/>
      <c r="O8" s="265" t="s">
        <v>153</v>
      </c>
    </row>
    <row r="9" customFormat="false" ht="12.75" hidden="false" customHeight="false" outlineLevel="0" collapsed="false">
      <c r="A9" s="256"/>
      <c r="B9" s="257"/>
      <c r="C9" s="257"/>
      <c r="D9" s="257"/>
      <c r="E9" s="257"/>
      <c r="F9" s="262"/>
      <c r="G9" s="263"/>
      <c r="H9" s="1373"/>
      <c r="I9" s="262"/>
      <c r="J9" s="263"/>
      <c r="K9" s="1373"/>
      <c r="L9" s="262"/>
      <c r="M9" s="263"/>
      <c r="N9" s="264"/>
      <c r="O9" s="265"/>
    </row>
    <row r="10" customFormat="false" ht="12.75" hidden="false" customHeight="false" outlineLevel="0" collapsed="false">
      <c r="A10" s="256"/>
      <c r="B10" s="266" t="s">
        <v>12</v>
      </c>
      <c r="C10" s="266"/>
      <c r="D10" s="266"/>
      <c r="E10" s="266"/>
      <c r="F10" s="267" t="n">
        <v>2</v>
      </c>
      <c r="G10" s="268" t="n">
        <v>3</v>
      </c>
      <c r="H10" s="266" t="s">
        <v>21</v>
      </c>
      <c r="I10" s="270"/>
      <c r="J10" s="266"/>
      <c r="K10" s="266"/>
      <c r="L10" s="1374"/>
      <c r="M10" s="266"/>
      <c r="N10" s="269" t="n">
        <v>5</v>
      </c>
      <c r="O10" s="272" t="n">
        <v>13</v>
      </c>
    </row>
    <row r="11" customFormat="false" ht="12.75" hidden="false" customHeight="false" outlineLevel="0" collapsed="false">
      <c r="A11" s="273" t="s">
        <v>156</v>
      </c>
      <c r="B11" s="273"/>
      <c r="C11" s="273"/>
      <c r="D11" s="273"/>
      <c r="E11" s="273"/>
      <c r="F11" s="274" t="n">
        <f aca="false">SUM(F12+F31)</f>
        <v>242025</v>
      </c>
      <c r="G11" s="275"/>
      <c r="H11" s="1375"/>
      <c r="I11" s="274" t="n">
        <v>0</v>
      </c>
      <c r="J11" s="1375"/>
      <c r="K11" s="1375"/>
      <c r="L11" s="1376" t="n">
        <v>0</v>
      </c>
      <c r="M11" s="1375"/>
      <c r="N11" s="1377"/>
      <c r="O11" s="1378" t="n">
        <f aca="false">SUM(O12+O31)</f>
        <v>242025</v>
      </c>
    </row>
    <row r="12" customFormat="false" ht="12.75" hidden="false" customHeight="true" outlineLevel="0" collapsed="false">
      <c r="A12" s="278" t="s">
        <v>12</v>
      </c>
      <c r="B12" s="279" t="s">
        <v>157</v>
      </c>
      <c r="C12" s="279"/>
      <c r="D12" s="279"/>
      <c r="E12" s="279"/>
      <c r="F12" s="280" t="n">
        <f aca="false">SUM(F13:F28)</f>
        <v>240267</v>
      </c>
      <c r="G12" s="281"/>
      <c r="H12" s="1379"/>
      <c r="I12" s="280" t="n">
        <v>0</v>
      </c>
      <c r="J12" s="1380"/>
      <c r="K12" s="1380"/>
      <c r="L12" s="1381" t="n">
        <v>0</v>
      </c>
      <c r="M12" s="1380"/>
      <c r="N12" s="1382"/>
      <c r="O12" s="1383" t="n">
        <f aca="false">SUM(O13:O30)</f>
        <v>240267</v>
      </c>
    </row>
    <row r="13" customFormat="false" ht="12.75" hidden="false" customHeight="false" outlineLevel="0" collapsed="false">
      <c r="A13" s="285"/>
      <c r="B13" s="286" t="s">
        <v>158</v>
      </c>
      <c r="C13" s="286"/>
      <c r="D13" s="286"/>
      <c r="E13" s="286"/>
      <c r="F13" s="287" t="n">
        <v>6161</v>
      </c>
      <c r="G13" s="288"/>
      <c r="H13" s="1384"/>
      <c r="I13" s="287" t="n">
        <v>0</v>
      </c>
      <c r="J13" s="1384"/>
      <c r="K13" s="1384"/>
      <c r="L13" s="1385" t="n">
        <v>0</v>
      </c>
      <c r="M13" s="1384"/>
      <c r="N13" s="1386"/>
      <c r="O13" s="1383" t="n">
        <f aca="false">SUM(F13+I13+L13)</f>
        <v>6161</v>
      </c>
    </row>
    <row r="14" customFormat="false" ht="12.75" hidden="false" customHeight="false" outlineLevel="0" collapsed="false">
      <c r="A14" s="290"/>
      <c r="B14" s="291" t="s">
        <v>159</v>
      </c>
      <c r="C14" s="291"/>
      <c r="D14" s="291"/>
      <c r="E14" s="291"/>
      <c r="F14" s="287" t="n">
        <v>5313</v>
      </c>
      <c r="G14" s="288"/>
      <c r="H14" s="1384"/>
      <c r="I14" s="287" t="n">
        <v>0</v>
      </c>
      <c r="J14" s="1384"/>
      <c r="K14" s="1384"/>
      <c r="L14" s="1385" t="n">
        <v>0</v>
      </c>
      <c r="M14" s="1384"/>
      <c r="N14" s="1386"/>
      <c r="O14" s="1383" t="n">
        <f aca="false">SUM(F14+I14+L14)</f>
        <v>5313</v>
      </c>
    </row>
    <row r="15" customFormat="false" ht="12.75" hidden="false" customHeight="false" outlineLevel="0" collapsed="false">
      <c r="A15" s="290"/>
      <c r="B15" s="291" t="s">
        <v>160</v>
      </c>
      <c r="C15" s="293"/>
      <c r="D15" s="293"/>
      <c r="E15" s="293"/>
      <c r="F15" s="287" t="n">
        <v>124621</v>
      </c>
      <c r="G15" s="288"/>
      <c r="H15" s="1384"/>
      <c r="I15" s="287" t="n">
        <v>0</v>
      </c>
      <c r="J15" s="1384"/>
      <c r="K15" s="1384"/>
      <c r="L15" s="1385" t="n">
        <v>0</v>
      </c>
      <c r="M15" s="1384"/>
      <c r="N15" s="1386"/>
      <c r="O15" s="1383" t="n">
        <f aca="false">SUM(F15+I15+L15)</f>
        <v>124621</v>
      </c>
    </row>
    <row r="16" customFormat="false" ht="12.75" hidden="false" customHeight="false" outlineLevel="0" collapsed="false">
      <c r="A16" s="290"/>
      <c r="B16" s="291" t="s">
        <v>161</v>
      </c>
      <c r="C16" s="293"/>
      <c r="D16" s="293"/>
      <c r="E16" s="293"/>
      <c r="F16" s="287" t="n">
        <v>66703</v>
      </c>
      <c r="G16" s="288"/>
      <c r="H16" s="1384"/>
      <c r="I16" s="287" t="n">
        <v>0</v>
      </c>
      <c r="J16" s="1384"/>
      <c r="K16" s="1384"/>
      <c r="L16" s="1385" t="n">
        <v>0</v>
      </c>
      <c r="M16" s="1384"/>
      <c r="N16" s="1386"/>
      <c r="O16" s="1383" t="n">
        <f aca="false">SUM(F16+I16+L16)</f>
        <v>66703</v>
      </c>
    </row>
    <row r="17" customFormat="false" ht="12.75" hidden="false" customHeight="false" outlineLevel="0" collapsed="false">
      <c r="A17" s="290"/>
      <c r="B17" s="291" t="s">
        <v>162</v>
      </c>
      <c r="C17" s="293"/>
      <c r="D17" s="293"/>
      <c r="E17" s="293"/>
      <c r="F17" s="287" t="n">
        <v>2804</v>
      </c>
      <c r="G17" s="288"/>
      <c r="H17" s="1384"/>
      <c r="I17" s="287" t="n">
        <v>0</v>
      </c>
      <c r="J17" s="1384"/>
      <c r="K17" s="1384"/>
      <c r="L17" s="1385" t="n">
        <v>0</v>
      </c>
      <c r="M17" s="1384"/>
      <c r="N17" s="1386"/>
      <c r="O17" s="1383" t="n">
        <f aca="false">SUM(F17+I17+L17)</f>
        <v>2804</v>
      </c>
    </row>
    <row r="18" customFormat="false" ht="12.75" hidden="false" customHeight="false" outlineLevel="0" collapsed="false">
      <c r="A18" s="290"/>
      <c r="B18" s="286" t="s">
        <v>163</v>
      </c>
      <c r="C18" s="286"/>
      <c r="D18" s="286"/>
      <c r="E18" s="286"/>
      <c r="F18" s="287" t="n">
        <v>0</v>
      </c>
      <c r="G18" s="288"/>
      <c r="H18" s="1384"/>
      <c r="I18" s="287" t="n">
        <v>0</v>
      </c>
      <c r="J18" s="1384"/>
      <c r="K18" s="1384"/>
      <c r="L18" s="1385" t="n">
        <v>0</v>
      </c>
      <c r="M18" s="1384"/>
      <c r="N18" s="1386"/>
      <c r="O18" s="1383" t="n">
        <f aca="false">SUM(F18+I18+L18)</f>
        <v>0</v>
      </c>
    </row>
    <row r="19" customFormat="false" ht="12.75" hidden="false" customHeight="false" outlineLevel="0" collapsed="false">
      <c r="A19" s="290"/>
      <c r="B19" s="291" t="s">
        <v>164</v>
      </c>
      <c r="C19" s="294"/>
      <c r="D19" s="294"/>
      <c r="E19" s="294"/>
      <c r="F19" s="287" t="n">
        <v>0</v>
      </c>
      <c r="G19" s="288"/>
      <c r="H19" s="1384"/>
      <c r="I19" s="287" t="n">
        <v>0</v>
      </c>
      <c r="J19" s="1384"/>
      <c r="K19" s="1384"/>
      <c r="L19" s="1385" t="n">
        <v>0</v>
      </c>
      <c r="M19" s="1384"/>
      <c r="N19" s="1386"/>
      <c r="O19" s="1383" t="n">
        <f aca="false">SUM(F19+I19+L19)</f>
        <v>0</v>
      </c>
    </row>
    <row r="20" customFormat="false" ht="12.75" hidden="false" customHeight="false" outlineLevel="0" collapsed="false">
      <c r="A20" s="290"/>
      <c r="B20" s="291" t="s">
        <v>165</v>
      </c>
      <c r="C20" s="294"/>
      <c r="D20" s="294"/>
      <c r="E20" s="294"/>
      <c r="F20" s="287" t="n">
        <v>14648</v>
      </c>
      <c r="G20" s="288"/>
      <c r="H20" s="1384"/>
      <c r="I20" s="287" t="n">
        <v>0</v>
      </c>
      <c r="J20" s="1384"/>
      <c r="K20" s="1384"/>
      <c r="L20" s="1385" t="n">
        <v>0</v>
      </c>
      <c r="M20" s="1384"/>
      <c r="N20" s="1386"/>
      <c r="O20" s="1383" t="n">
        <f aca="false">SUM(F20+I20+L20)</f>
        <v>14648</v>
      </c>
    </row>
    <row r="21" customFormat="false" ht="12.75" hidden="false" customHeight="false" outlineLevel="0" collapsed="false">
      <c r="A21" s="290"/>
      <c r="B21" s="291" t="s">
        <v>166</v>
      </c>
      <c r="C21" s="291"/>
      <c r="D21" s="291"/>
      <c r="E21" s="291"/>
      <c r="F21" s="287" t="n">
        <v>170</v>
      </c>
      <c r="G21" s="288"/>
      <c r="H21" s="1384"/>
      <c r="I21" s="287" t="n">
        <v>0</v>
      </c>
      <c r="J21" s="1384"/>
      <c r="K21" s="1384"/>
      <c r="L21" s="1385" t="n">
        <v>0</v>
      </c>
      <c r="M21" s="1384"/>
      <c r="N21" s="1386"/>
      <c r="O21" s="1383" t="n">
        <f aca="false">SUM(F21+I21+L21)</f>
        <v>170</v>
      </c>
    </row>
    <row r="22" customFormat="false" ht="12.75" hidden="false" customHeight="false" outlineLevel="0" collapsed="false">
      <c r="A22" s="290"/>
      <c r="B22" s="291" t="s">
        <v>167</v>
      </c>
      <c r="C22" s="293"/>
      <c r="D22" s="293"/>
      <c r="E22" s="293"/>
      <c r="F22" s="287" t="n">
        <v>2562</v>
      </c>
      <c r="G22" s="288"/>
      <c r="H22" s="1384"/>
      <c r="I22" s="287" t="n">
        <v>0</v>
      </c>
      <c r="J22" s="1384"/>
      <c r="K22" s="1384"/>
      <c r="L22" s="1385" t="n">
        <v>0</v>
      </c>
      <c r="M22" s="1384"/>
      <c r="N22" s="1386"/>
      <c r="O22" s="1383" t="n">
        <f aca="false">SUM(F22+I22+L22)</f>
        <v>2562</v>
      </c>
    </row>
    <row r="23" customFormat="false" ht="12.75" hidden="false" customHeight="false" outlineLevel="0" collapsed="false">
      <c r="A23" s="290"/>
      <c r="B23" s="291" t="s">
        <v>168</v>
      </c>
      <c r="C23" s="293"/>
      <c r="D23" s="293"/>
      <c r="E23" s="293"/>
      <c r="F23" s="287" t="n">
        <v>146</v>
      </c>
      <c r="G23" s="288"/>
      <c r="H23" s="1384"/>
      <c r="I23" s="287" t="n">
        <v>0</v>
      </c>
      <c r="J23" s="1384"/>
      <c r="K23" s="1384"/>
      <c r="L23" s="1385" t="n">
        <v>0</v>
      </c>
      <c r="M23" s="1384"/>
      <c r="N23" s="1386"/>
      <c r="O23" s="1383" t="n">
        <f aca="false">SUM(F23+I23+L23)</f>
        <v>146</v>
      </c>
    </row>
    <row r="24" customFormat="false" ht="12.75" hidden="false" customHeight="false" outlineLevel="0" collapsed="false">
      <c r="A24" s="290"/>
      <c r="B24" s="291" t="s">
        <v>169</v>
      </c>
      <c r="C24" s="293"/>
      <c r="D24" s="293"/>
      <c r="E24" s="293"/>
      <c r="F24" s="287" t="n">
        <v>0</v>
      </c>
      <c r="G24" s="288"/>
      <c r="H24" s="1384"/>
      <c r="I24" s="287" t="n">
        <v>0</v>
      </c>
      <c r="J24" s="1384"/>
      <c r="K24" s="1384"/>
      <c r="L24" s="1385" t="n">
        <v>0</v>
      </c>
      <c r="M24" s="1384"/>
      <c r="N24" s="1386"/>
      <c r="O24" s="1383" t="n">
        <f aca="false">SUM(F24+I24+L24)</f>
        <v>0</v>
      </c>
    </row>
    <row r="25" customFormat="false" ht="12.75" hidden="false" customHeight="false" outlineLevel="0" collapsed="false">
      <c r="A25" s="290"/>
      <c r="B25" s="291" t="s">
        <v>170</v>
      </c>
      <c r="C25" s="293"/>
      <c r="D25" s="293"/>
      <c r="E25" s="293"/>
      <c r="F25" s="287" t="n">
        <v>71</v>
      </c>
      <c r="G25" s="288"/>
      <c r="H25" s="1384"/>
      <c r="I25" s="287" t="n">
        <v>0</v>
      </c>
      <c r="J25" s="1384"/>
      <c r="K25" s="1384"/>
      <c r="L25" s="1385" t="n">
        <v>0</v>
      </c>
      <c r="M25" s="1384"/>
      <c r="N25" s="1386"/>
      <c r="O25" s="1383" t="n">
        <f aca="false">SUM(F25+I25+L25)</f>
        <v>71</v>
      </c>
    </row>
    <row r="26" customFormat="false" ht="12.75" hidden="false" customHeight="false" outlineLevel="0" collapsed="false">
      <c r="A26" s="290"/>
      <c r="B26" s="291" t="s">
        <v>171</v>
      </c>
      <c r="C26" s="293"/>
      <c r="D26" s="293"/>
      <c r="E26" s="293"/>
      <c r="F26" s="287" t="n">
        <v>1176</v>
      </c>
      <c r="G26" s="288"/>
      <c r="H26" s="1384"/>
      <c r="I26" s="287"/>
      <c r="J26" s="1384"/>
      <c r="K26" s="1384"/>
      <c r="L26" s="1385"/>
      <c r="M26" s="1384"/>
      <c r="N26" s="1386"/>
      <c r="O26" s="1383" t="n">
        <f aca="false">SUM(F26+I26+L26)</f>
        <v>1176</v>
      </c>
    </row>
    <row r="27" customFormat="false" ht="12.75" hidden="false" customHeight="false" outlineLevel="0" collapsed="false">
      <c r="A27" s="290"/>
      <c r="B27" s="291" t="s">
        <v>172</v>
      </c>
      <c r="C27" s="293"/>
      <c r="D27" s="293"/>
      <c r="E27" s="293"/>
      <c r="F27" s="287" t="n">
        <v>15892</v>
      </c>
      <c r="G27" s="288"/>
      <c r="H27" s="1384"/>
      <c r="I27" s="287" t="n">
        <v>0</v>
      </c>
      <c r="J27" s="1384"/>
      <c r="K27" s="1384"/>
      <c r="L27" s="1385" t="n">
        <v>0</v>
      </c>
      <c r="M27" s="1384"/>
      <c r="N27" s="1386"/>
      <c r="O27" s="1383" t="n">
        <f aca="false">SUM(F27+I27+L27)</f>
        <v>15892</v>
      </c>
    </row>
    <row r="28" customFormat="false" ht="12.75" hidden="false" customHeight="false" outlineLevel="0" collapsed="false">
      <c r="A28" s="290"/>
      <c r="B28" s="291" t="s">
        <v>173</v>
      </c>
      <c r="C28" s="293"/>
      <c r="D28" s="293"/>
      <c r="E28" s="293"/>
      <c r="F28" s="287" t="n">
        <v>0</v>
      </c>
      <c r="G28" s="288"/>
      <c r="H28" s="1384"/>
      <c r="I28" s="287" t="n">
        <v>0</v>
      </c>
      <c r="J28" s="1384"/>
      <c r="K28" s="1384"/>
      <c r="L28" s="1385" t="n">
        <v>0</v>
      </c>
      <c r="M28" s="1384"/>
      <c r="N28" s="1386"/>
      <c r="O28" s="1383" t="n">
        <f aca="false">SUM(F28+I28+L28)</f>
        <v>0</v>
      </c>
    </row>
    <row r="29" customFormat="false" ht="12.75" hidden="false" customHeight="false" outlineLevel="0" collapsed="false">
      <c r="A29" s="290"/>
      <c r="B29" s="291"/>
      <c r="C29" s="293"/>
      <c r="D29" s="293"/>
      <c r="E29" s="293"/>
      <c r="F29" s="287"/>
      <c r="G29" s="288"/>
      <c r="H29" s="1384"/>
      <c r="I29" s="287"/>
      <c r="J29" s="1384"/>
      <c r="K29" s="1384"/>
      <c r="L29" s="1385"/>
      <c r="M29" s="1384"/>
      <c r="N29" s="1386"/>
      <c r="O29" s="1387"/>
    </row>
    <row r="30" customFormat="false" ht="12.75" hidden="false" customHeight="false" outlineLevel="0" collapsed="false">
      <c r="A30" s="290"/>
      <c r="B30" s="291"/>
      <c r="C30" s="293"/>
      <c r="D30" s="293"/>
      <c r="E30" s="293"/>
      <c r="F30" s="287"/>
      <c r="G30" s="288"/>
      <c r="H30" s="1384"/>
      <c r="I30" s="287"/>
      <c r="J30" s="1384"/>
      <c r="K30" s="1384"/>
      <c r="L30" s="1385"/>
      <c r="M30" s="1384"/>
      <c r="N30" s="1386"/>
      <c r="O30" s="1387"/>
    </row>
    <row r="31" customFormat="false" ht="12.75" hidden="false" customHeight="false" outlineLevel="0" collapsed="false">
      <c r="A31" s="299" t="s">
        <v>174</v>
      </c>
      <c r="B31" s="301" t="s">
        <v>175</v>
      </c>
      <c r="C31" s="301"/>
      <c r="D31" s="301"/>
      <c r="E31" s="301"/>
      <c r="F31" s="359" t="n">
        <f aca="false">SUM(F32:F34)</f>
        <v>1758</v>
      </c>
      <c r="G31" s="303"/>
      <c r="H31" s="1388"/>
      <c r="I31" s="302" t="n">
        <v>0</v>
      </c>
      <c r="J31" s="1388"/>
      <c r="K31" s="1388"/>
      <c r="L31" s="1389" t="n">
        <v>0</v>
      </c>
      <c r="M31" s="1388"/>
      <c r="N31" s="1390"/>
      <c r="O31" s="1378" t="n">
        <f aca="false">SUM(O32:O34)</f>
        <v>1758</v>
      </c>
    </row>
    <row r="32" customFormat="false" ht="12.75" hidden="false" customHeight="false" outlineLevel="0" collapsed="false">
      <c r="A32" s="307"/>
      <c r="B32" s="351" t="s">
        <v>158</v>
      </c>
      <c r="C32" s="351"/>
      <c r="D32" s="351"/>
      <c r="E32" s="351"/>
      <c r="F32" s="287" t="n">
        <v>1</v>
      </c>
      <c r="G32" s="288"/>
      <c r="H32" s="1384"/>
      <c r="I32" s="287" t="n">
        <v>0</v>
      </c>
      <c r="J32" s="1384"/>
      <c r="K32" s="1384"/>
      <c r="L32" s="1385" t="n">
        <v>0</v>
      </c>
      <c r="M32" s="1384"/>
      <c r="N32" s="1386"/>
      <c r="O32" s="1383" t="n">
        <f aca="false">SUM(F32+I32+L32)</f>
        <v>1</v>
      </c>
    </row>
    <row r="33" customFormat="false" ht="12.75" hidden="false" customHeight="false" outlineLevel="0" collapsed="false">
      <c r="A33" s="307"/>
      <c r="B33" s="291" t="s">
        <v>161</v>
      </c>
      <c r="C33" s="293"/>
      <c r="D33" s="293"/>
      <c r="E33" s="293"/>
      <c r="F33" s="287" t="n">
        <v>926</v>
      </c>
      <c r="G33" s="288"/>
      <c r="H33" s="1384"/>
      <c r="I33" s="287"/>
      <c r="J33" s="1384"/>
      <c r="K33" s="1384"/>
      <c r="L33" s="1385"/>
      <c r="M33" s="1384"/>
      <c r="N33" s="1386"/>
      <c r="O33" s="1383" t="n">
        <f aca="false">SUM(F33+I33+L33)</f>
        <v>926</v>
      </c>
    </row>
    <row r="34" customFormat="false" ht="12.75" hidden="false" customHeight="false" outlineLevel="0" collapsed="false">
      <c r="A34" s="308"/>
      <c r="B34" s="309" t="s">
        <v>165</v>
      </c>
      <c r="C34" s="310"/>
      <c r="D34" s="310"/>
      <c r="E34" s="311"/>
      <c r="F34" s="312" t="n">
        <v>831</v>
      </c>
      <c r="G34" s="313"/>
      <c r="H34" s="1391"/>
      <c r="I34" s="312"/>
      <c r="J34" s="1391"/>
      <c r="K34" s="1391"/>
      <c r="L34" s="1392"/>
      <c r="M34" s="1391"/>
      <c r="N34" s="1393"/>
      <c r="O34" s="1394" t="n">
        <f aca="false">SUM(F34+I34+L34)</f>
        <v>831</v>
      </c>
    </row>
    <row r="35" customFormat="false" ht="12.75" hidden="false" customHeight="false" outlineLevel="0" collapsed="false">
      <c r="A35" s="317" t="s">
        <v>176</v>
      </c>
      <c r="B35" s="317"/>
      <c r="C35" s="317"/>
      <c r="D35" s="317"/>
      <c r="E35" s="317"/>
      <c r="F35" s="318" t="n">
        <f aca="false">SUM(F36)</f>
        <v>2639</v>
      </c>
      <c r="G35" s="319"/>
      <c r="H35" s="1395"/>
      <c r="I35" s="1396" t="n">
        <v>0</v>
      </c>
      <c r="J35" s="1395"/>
      <c r="K35" s="1395"/>
      <c r="L35" s="1397" t="n">
        <v>0</v>
      </c>
      <c r="M35" s="1395"/>
      <c r="N35" s="1386"/>
      <c r="O35" s="1383" t="n">
        <f aca="false">SUM(O36)</f>
        <v>2639</v>
      </c>
    </row>
    <row r="36" customFormat="false" ht="12.75" hidden="false" customHeight="false" outlineLevel="0" collapsed="false">
      <c r="A36" s="323" t="s">
        <v>177</v>
      </c>
      <c r="B36" s="324" t="s">
        <v>178</v>
      </c>
      <c r="C36" s="325"/>
      <c r="D36" s="325"/>
      <c r="E36" s="325"/>
      <c r="F36" s="287" t="n">
        <f aca="false">SUM(F37:F39)</f>
        <v>2639</v>
      </c>
      <c r="G36" s="288"/>
      <c r="H36" s="1380"/>
      <c r="I36" s="280" t="n">
        <v>0</v>
      </c>
      <c r="J36" s="1380"/>
      <c r="K36" s="1380"/>
      <c r="L36" s="1381" t="n">
        <v>0</v>
      </c>
      <c r="M36" s="1380"/>
      <c r="N36" s="1398"/>
      <c r="O36" s="1383" t="n">
        <f aca="false">SUM(O37:O39)</f>
        <v>2639</v>
      </c>
    </row>
    <row r="37" customFormat="false" ht="12.75" hidden="false" customHeight="false" outlineLevel="0" collapsed="false">
      <c r="A37" s="327"/>
      <c r="B37" s="291" t="s">
        <v>161</v>
      </c>
      <c r="C37" s="293"/>
      <c r="D37" s="293"/>
      <c r="E37" s="293"/>
      <c r="F37" s="287" t="n">
        <v>144</v>
      </c>
      <c r="G37" s="288"/>
      <c r="H37" s="1380"/>
      <c r="I37" s="280"/>
      <c r="J37" s="1380"/>
      <c r="K37" s="1380"/>
      <c r="L37" s="1381"/>
      <c r="M37" s="1380"/>
      <c r="N37" s="1398"/>
      <c r="O37" s="1383" t="n">
        <f aca="false">SUM(F37+I37+L37)</f>
        <v>144</v>
      </c>
    </row>
    <row r="38" customFormat="false" ht="12.75" hidden="false" customHeight="false" outlineLevel="0" collapsed="false">
      <c r="A38" s="290"/>
      <c r="B38" s="291" t="s">
        <v>179</v>
      </c>
      <c r="C38" s="291"/>
      <c r="D38" s="291"/>
      <c r="E38" s="291"/>
      <c r="F38" s="287" t="n">
        <v>0</v>
      </c>
      <c r="G38" s="288"/>
      <c r="H38" s="1384"/>
      <c r="I38" s="287" t="n">
        <v>0</v>
      </c>
      <c r="J38" s="1384"/>
      <c r="K38" s="1384"/>
      <c r="L38" s="1385" t="n">
        <v>0</v>
      </c>
      <c r="M38" s="1384"/>
      <c r="N38" s="1386"/>
      <c r="O38" s="1383" t="n">
        <f aca="false">SUM(F38+I38+L38)</f>
        <v>0</v>
      </c>
    </row>
    <row r="39" customFormat="false" ht="13.5" hidden="false" customHeight="false" outlineLevel="0" collapsed="false">
      <c r="A39" s="328"/>
      <c r="B39" s="291" t="s">
        <v>180</v>
      </c>
      <c r="C39" s="291"/>
      <c r="D39" s="291"/>
      <c r="E39" s="291"/>
      <c r="F39" s="287" t="n">
        <v>2495</v>
      </c>
      <c r="G39" s="288"/>
      <c r="H39" s="1384"/>
      <c r="I39" s="287" t="n">
        <v>0</v>
      </c>
      <c r="J39" s="1384"/>
      <c r="K39" s="1384"/>
      <c r="L39" s="1385" t="n">
        <v>0</v>
      </c>
      <c r="M39" s="1384"/>
      <c r="N39" s="1386"/>
      <c r="O39" s="1383" t="n">
        <f aca="false">SUM(F39+I39+L39)</f>
        <v>2495</v>
      </c>
    </row>
    <row r="40" customFormat="false" ht="14.25" hidden="false" customHeight="false" outlineLevel="0" collapsed="false">
      <c r="A40" s="329" t="s">
        <v>181</v>
      </c>
      <c r="B40" s="329"/>
      <c r="C40" s="329"/>
      <c r="D40" s="329"/>
      <c r="E40" s="330"/>
      <c r="F40" s="331" t="n">
        <f aca="false">SUM(F11+F35)</f>
        <v>244664</v>
      </c>
      <c r="G40" s="332"/>
      <c r="H40" s="1399"/>
      <c r="I40" s="331" t="n">
        <v>0</v>
      </c>
      <c r="J40" s="1399"/>
      <c r="K40" s="1399"/>
      <c r="L40" s="1400" t="n">
        <v>0</v>
      </c>
      <c r="M40" s="1399"/>
      <c r="N40" s="1401"/>
      <c r="O40" s="1402" t="n">
        <f aca="false">SUM(O11+O35)</f>
        <v>244664</v>
      </c>
    </row>
    <row r="41" customFormat="false" ht="13.5" hidden="false" customHeight="false" outlineLevel="0" collapsed="false"/>
  </sheetData>
  <mergeCells count="31">
    <mergeCell ref="M1:O1"/>
    <mergeCell ref="A2:O2"/>
    <mergeCell ref="A3:O4"/>
    <mergeCell ref="A6:A10"/>
    <mergeCell ref="B6:E9"/>
    <mergeCell ref="F6:H7"/>
    <mergeCell ref="I6:K7"/>
    <mergeCell ref="L6:N7"/>
    <mergeCell ref="O6:O7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B10:E10"/>
    <mergeCell ref="A11:E11"/>
    <mergeCell ref="B12:E12"/>
    <mergeCell ref="B13:E13"/>
    <mergeCell ref="B14:E14"/>
    <mergeCell ref="B18:E18"/>
    <mergeCell ref="B21:E21"/>
    <mergeCell ref="B32:E32"/>
    <mergeCell ref="A35:E35"/>
    <mergeCell ref="B38:E38"/>
    <mergeCell ref="B39:E39"/>
    <mergeCell ref="A40:D40"/>
  </mergeCells>
  <printOptions headings="false" gridLines="false" gridLinesSet="true" horizontalCentered="false" verticalCentered="false"/>
  <pageMargins left="0.7" right="0.479861111111111" top="0.340277777777778" bottom="0.34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8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7" activeCellId="0" sqref="A47"/>
    </sheetView>
  </sheetViews>
  <sheetFormatPr defaultRowHeight="12.75"/>
  <cols>
    <col collapsed="false" hidden="false" max="1" min="1" style="0" width="4.13775510204082"/>
    <col collapsed="false" hidden="false" max="5" min="2" style="0" width="8.72959183673469"/>
    <col collapsed="false" hidden="false" max="6" min="6" style="0" width="8.14285714285714"/>
    <col collapsed="false" hidden="false" max="7" min="7" style="0" width="7.4234693877551"/>
    <col collapsed="false" hidden="false" max="8" min="8" style="0" width="7.29081632653061"/>
    <col collapsed="false" hidden="false" max="14" min="9" style="0" width="8.72959183673469"/>
    <col collapsed="false" hidden="false" max="15" min="15" style="0" width="9.85204081632653"/>
    <col collapsed="false" hidden="false" max="1025" min="16" style="0" width="8.72959183673469"/>
  </cols>
  <sheetData>
    <row r="1" customFormat="false" ht="12.75" hidden="false" customHeight="false" outlineLevel="0" collapsed="false">
      <c r="A1" s="1054"/>
      <c r="B1" s="1055" t="s">
        <v>572</v>
      </c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</row>
    <row r="2" customFormat="false" ht="12.75" hidden="false" customHeight="false" outlineLevel="0" collapsed="false">
      <c r="A2" s="1056" t="s">
        <v>573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6"/>
      <c r="O2" s="1056"/>
    </row>
    <row r="3" customFormat="false" ht="21.75" hidden="false" customHeight="true" outlineLevel="0" collapsed="false">
      <c r="A3" s="1057" t="s">
        <v>574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</row>
    <row r="4" customFormat="false" ht="13.5" hidden="false" customHeight="false" outlineLevel="0" collapsed="false">
      <c r="A4" s="1054"/>
      <c r="B4" s="1054"/>
      <c r="C4" s="1054"/>
      <c r="D4" s="1054"/>
      <c r="E4" s="1054"/>
      <c r="F4" s="1054"/>
      <c r="G4" s="1054"/>
      <c r="H4" s="1054"/>
      <c r="I4" s="1054"/>
      <c r="J4" s="1054"/>
      <c r="K4" s="1054"/>
      <c r="L4" s="1058"/>
      <c r="M4" s="1059" t="s">
        <v>149</v>
      </c>
      <c r="N4" s="1058"/>
      <c r="O4" s="1060"/>
    </row>
    <row r="5" customFormat="false" ht="7.5" hidden="false" customHeight="true" outlineLevel="0" collapsed="false">
      <c r="A5" s="1061" t="s">
        <v>4</v>
      </c>
      <c r="B5" s="1062" t="s">
        <v>448</v>
      </c>
      <c r="C5" s="1062"/>
      <c r="D5" s="1062"/>
      <c r="E5" s="1062"/>
      <c r="F5" s="1403" t="s">
        <v>569</v>
      </c>
      <c r="G5" s="1403"/>
      <c r="H5" s="1403"/>
      <c r="I5" s="1404" t="s">
        <v>570</v>
      </c>
      <c r="J5" s="1404"/>
      <c r="K5" s="1404"/>
      <c r="L5" s="1404" t="s">
        <v>571</v>
      </c>
      <c r="M5" s="1404"/>
      <c r="N5" s="1404"/>
      <c r="O5" s="1404" t="s">
        <v>115</v>
      </c>
    </row>
    <row r="6" customFormat="false" ht="6.75" hidden="false" customHeight="true" outlineLevel="0" collapsed="false">
      <c r="A6" s="1061"/>
      <c r="B6" s="1062"/>
      <c r="C6" s="1062"/>
      <c r="D6" s="1062"/>
      <c r="E6" s="1062"/>
      <c r="F6" s="1403"/>
      <c r="G6" s="1403"/>
      <c r="H6" s="1403"/>
      <c r="I6" s="1404"/>
      <c r="J6" s="1404"/>
      <c r="K6" s="1404"/>
      <c r="L6" s="1404"/>
      <c r="M6" s="1404"/>
      <c r="N6" s="1404"/>
      <c r="O6" s="1404"/>
    </row>
    <row r="7" customFormat="false" ht="12.75" hidden="false" customHeight="true" outlineLevel="0" collapsed="false">
      <c r="A7" s="1061"/>
      <c r="B7" s="1062"/>
      <c r="C7" s="1062"/>
      <c r="D7" s="1062"/>
      <c r="E7" s="1062"/>
      <c r="F7" s="1067" t="s">
        <v>309</v>
      </c>
      <c r="G7" s="1068"/>
      <c r="H7" s="1405"/>
      <c r="I7" s="1067" t="s">
        <v>309</v>
      </c>
      <c r="J7" s="1068"/>
      <c r="K7" s="1070"/>
      <c r="L7" s="1406" t="s">
        <v>309</v>
      </c>
      <c r="M7" s="1068"/>
      <c r="N7" s="1405"/>
      <c r="O7" s="1407"/>
    </row>
    <row r="8" customFormat="false" ht="12.75" hidden="false" customHeight="false" outlineLevel="0" collapsed="false">
      <c r="A8" s="1061"/>
      <c r="B8" s="1062"/>
      <c r="C8" s="1062"/>
      <c r="D8" s="1062"/>
      <c r="E8" s="1062"/>
      <c r="F8" s="1067"/>
      <c r="G8" s="1068"/>
      <c r="H8" s="1405"/>
      <c r="I8" s="1067"/>
      <c r="J8" s="1068"/>
      <c r="K8" s="1070"/>
      <c r="L8" s="1406"/>
      <c r="M8" s="1068"/>
      <c r="N8" s="1405"/>
      <c r="O8" s="1407"/>
    </row>
    <row r="9" customFormat="false" ht="12.75" hidden="false" customHeight="false" outlineLevel="0" collapsed="false">
      <c r="A9" s="1061"/>
      <c r="B9" s="1071"/>
      <c r="C9" s="1071"/>
      <c r="D9" s="1071"/>
      <c r="E9" s="1071"/>
      <c r="F9" s="1072" t="s">
        <v>12</v>
      </c>
      <c r="G9" s="1073" t="s">
        <v>15</v>
      </c>
      <c r="H9" s="1071" t="s">
        <v>18</v>
      </c>
      <c r="I9" s="1072" t="s">
        <v>24</v>
      </c>
      <c r="J9" s="1073" t="s">
        <v>451</v>
      </c>
      <c r="K9" s="1071" t="s">
        <v>452</v>
      </c>
      <c r="L9" s="1072" t="s">
        <v>453</v>
      </c>
      <c r="M9" s="1073" t="s">
        <v>454</v>
      </c>
      <c r="N9" s="1074" t="s">
        <v>455</v>
      </c>
      <c r="O9" s="1066" t="n">
        <v>12</v>
      </c>
    </row>
    <row r="10" customFormat="false" ht="12.75" hidden="false" customHeight="false" outlineLevel="0" collapsed="false">
      <c r="A10" s="273" t="s">
        <v>156</v>
      </c>
      <c r="B10" s="273"/>
      <c r="C10" s="273"/>
      <c r="D10" s="273"/>
      <c r="E10" s="273"/>
      <c r="F10" s="1076" t="n">
        <f aca="false">SUM(F11+F60)</f>
        <v>214048</v>
      </c>
      <c r="G10" s="1077"/>
      <c r="H10" s="1078"/>
      <c r="I10" s="1076"/>
      <c r="J10" s="1077"/>
      <c r="K10" s="1078"/>
      <c r="L10" s="1076"/>
      <c r="M10" s="1077"/>
      <c r="N10" s="1078"/>
      <c r="O10" s="1408" t="n">
        <f aca="false">SUM(F10+I10+L10)</f>
        <v>214048</v>
      </c>
    </row>
    <row r="11" customFormat="false" ht="12.75" hidden="false" customHeight="true" outlineLevel="0" collapsed="false">
      <c r="A11" s="1080" t="s">
        <v>12</v>
      </c>
      <c r="B11" s="1081" t="s">
        <v>157</v>
      </c>
      <c r="C11" s="1081"/>
      <c r="D11" s="1081"/>
      <c r="E11" s="1081"/>
      <c r="F11" s="1082" t="n">
        <f aca="false">SUM(F58)</f>
        <v>162097</v>
      </c>
      <c r="G11" s="1083"/>
      <c r="H11" s="1084"/>
      <c r="I11" s="1082"/>
      <c r="J11" s="1083"/>
      <c r="K11" s="1084"/>
      <c r="L11" s="1082"/>
      <c r="M11" s="1083"/>
      <c r="N11" s="1084"/>
      <c r="O11" s="1408" t="n">
        <f aca="false">SUM(F11+I11+L11)</f>
        <v>162097</v>
      </c>
    </row>
    <row r="12" customFormat="false" ht="12.75" hidden="false" customHeight="false" outlineLevel="0" collapsed="false">
      <c r="A12" s="1086"/>
      <c r="B12" s="1087" t="s">
        <v>158</v>
      </c>
      <c r="C12" s="1087"/>
      <c r="D12" s="1087"/>
      <c r="E12" s="1087"/>
      <c r="F12" s="1088" t="n">
        <v>64726</v>
      </c>
      <c r="G12" s="1089"/>
      <c r="H12" s="1090"/>
      <c r="I12" s="1088"/>
      <c r="J12" s="1089"/>
      <c r="K12" s="1090"/>
      <c r="L12" s="1088"/>
      <c r="M12" s="1092"/>
      <c r="N12" s="1093"/>
      <c r="O12" s="1408" t="n">
        <f aca="false">SUM(F12+I12+L12)</f>
        <v>64726</v>
      </c>
    </row>
    <row r="13" customFormat="false" ht="12.75" hidden="false" customHeight="false" outlineLevel="0" collapsed="false">
      <c r="A13" s="1086"/>
      <c r="B13" s="1095" t="s">
        <v>456</v>
      </c>
      <c r="C13" s="1096"/>
      <c r="D13" s="1096"/>
      <c r="E13" s="1097"/>
      <c r="F13" s="1088" t="n">
        <v>90</v>
      </c>
      <c r="G13" s="1089"/>
      <c r="H13" s="1090"/>
      <c r="I13" s="1225"/>
      <c r="J13" s="1092"/>
      <c r="K13" s="1093"/>
      <c r="L13" s="1225"/>
      <c r="M13" s="1092"/>
      <c r="N13" s="1093"/>
      <c r="O13" s="1408" t="n">
        <f aca="false">SUM(F13+I13+L13)</f>
        <v>90</v>
      </c>
    </row>
    <row r="14" customFormat="false" ht="12.75" hidden="false" customHeight="false" outlineLevel="0" collapsed="false">
      <c r="A14" s="290"/>
      <c r="B14" s="291" t="s">
        <v>159</v>
      </c>
      <c r="C14" s="291"/>
      <c r="D14" s="291"/>
      <c r="E14" s="291"/>
      <c r="F14" s="1088" t="n">
        <v>32619</v>
      </c>
      <c r="G14" s="1089"/>
      <c r="H14" s="1098"/>
      <c r="I14" s="1189"/>
      <c r="J14" s="1099"/>
      <c r="K14" s="1098"/>
      <c r="L14" s="1189"/>
      <c r="M14" s="1099"/>
      <c r="N14" s="1098"/>
      <c r="O14" s="1408" t="n">
        <f aca="false">SUM(F14+I14+L14)</f>
        <v>32619</v>
      </c>
    </row>
    <row r="15" customFormat="false" ht="12.75" hidden="false" customHeight="false" outlineLevel="0" collapsed="false">
      <c r="A15" s="1101"/>
      <c r="B15" s="1095" t="s">
        <v>161</v>
      </c>
      <c r="C15" s="1102"/>
      <c r="D15" s="1102"/>
      <c r="E15" s="1103"/>
      <c r="F15" s="1088" t="n">
        <v>4569</v>
      </c>
      <c r="G15" s="1089"/>
      <c r="H15" s="1098"/>
      <c r="I15" s="1189"/>
      <c r="J15" s="1099"/>
      <c r="K15" s="1098"/>
      <c r="L15" s="1189"/>
      <c r="M15" s="1099"/>
      <c r="N15" s="1098"/>
      <c r="O15" s="1408" t="n">
        <f aca="false">SUM(F15+I15+L15)</f>
        <v>4569</v>
      </c>
    </row>
    <row r="16" customFormat="false" ht="12.75" hidden="false" customHeight="false" outlineLevel="0" collapsed="false">
      <c r="A16" s="1101"/>
      <c r="B16" s="1095" t="s">
        <v>162</v>
      </c>
      <c r="C16" s="1102"/>
      <c r="D16" s="1102"/>
      <c r="E16" s="1103"/>
      <c r="F16" s="1088" t="n">
        <v>3460</v>
      </c>
      <c r="G16" s="1089"/>
      <c r="H16" s="1098"/>
      <c r="I16" s="1189"/>
      <c r="J16" s="1099"/>
      <c r="K16" s="1098"/>
      <c r="L16" s="1189"/>
      <c r="M16" s="1099"/>
      <c r="N16" s="1098"/>
      <c r="O16" s="1408" t="n">
        <f aca="false">SUM(F16+I16+L16)</f>
        <v>3460</v>
      </c>
    </row>
    <row r="17" customFormat="false" ht="12.75" hidden="false" customHeight="false" outlineLevel="0" collapsed="false">
      <c r="A17" s="290"/>
      <c r="B17" s="286" t="s">
        <v>163</v>
      </c>
      <c r="C17" s="286"/>
      <c r="D17" s="286"/>
      <c r="E17" s="286"/>
      <c r="F17" s="1088" t="n">
        <v>0</v>
      </c>
      <c r="G17" s="1089"/>
      <c r="H17" s="1098"/>
      <c r="I17" s="1189"/>
      <c r="J17" s="1099"/>
      <c r="K17" s="1098"/>
      <c r="L17" s="1189"/>
      <c r="M17" s="1099"/>
      <c r="N17" s="1098"/>
      <c r="O17" s="1408" t="n">
        <f aca="false">SUM(F17+I17+L17)</f>
        <v>0</v>
      </c>
    </row>
    <row r="18" customFormat="false" ht="12.75" hidden="false" customHeight="false" outlineLevel="0" collapsed="false">
      <c r="A18" s="1101"/>
      <c r="B18" s="1095" t="s">
        <v>164</v>
      </c>
      <c r="C18" s="1104"/>
      <c r="D18" s="1104"/>
      <c r="E18" s="1105"/>
      <c r="F18" s="1088" t="n">
        <v>0</v>
      </c>
      <c r="G18" s="1089"/>
      <c r="H18" s="1098"/>
      <c r="I18" s="1189"/>
      <c r="J18" s="1099"/>
      <c r="K18" s="1098"/>
      <c r="L18" s="1189"/>
      <c r="M18" s="1099"/>
      <c r="N18" s="1098"/>
      <c r="O18" s="1408" t="n">
        <f aca="false">SUM(F18+I18+L18)</f>
        <v>0</v>
      </c>
    </row>
    <row r="19" customFormat="false" ht="12.75" hidden="false" customHeight="false" outlineLevel="0" collapsed="false">
      <c r="A19" s="290"/>
      <c r="B19" s="291" t="s">
        <v>165</v>
      </c>
      <c r="C19" s="294"/>
      <c r="D19" s="294"/>
      <c r="E19" s="294"/>
      <c r="F19" s="1088" t="n">
        <v>16443</v>
      </c>
      <c r="G19" s="1089"/>
      <c r="H19" s="1098"/>
      <c r="I19" s="1189"/>
      <c r="J19" s="1099"/>
      <c r="K19" s="1098"/>
      <c r="L19" s="1189"/>
      <c r="M19" s="1099"/>
      <c r="N19" s="1098"/>
      <c r="O19" s="1408" t="n">
        <f aca="false">SUM(F19+I19+L19)</f>
        <v>16443</v>
      </c>
    </row>
    <row r="20" customFormat="false" ht="12.75" hidden="false" customHeight="false" outlineLevel="0" collapsed="false">
      <c r="A20" s="1101"/>
      <c r="B20" s="1095" t="s">
        <v>457</v>
      </c>
      <c r="C20" s="1104"/>
      <c r="D20" s="1104"/>
      <c r="E20" s="1105"/>
      <c r="F20" s="1088" t="n">
        <f aca="false">SUM(F200+I291+L291+F382)</f>
        <v>0</v>
      </c>
      <c r="G20" s="1089"/>
      <c r="H20" s="1098"/>
      <c r="I20" s="1189"/>
      <c r="J20" s="1099"/>
      <c r="K20" s="1098"/>
      <c r="L20" s="1189"/>
      <c r="M20" s="1099"/>
      <c r="N20" s="1098"/>
      <c r="O20" s="1408" t="n">
        <f aca="false">SUM(F20+I20+L20)</f>
        <v>0</v>
      </c>
    </row>
    <row r="21" customFormat="false" ht="12.75" hidden="false" customHeight="false" outlineLevel="0" collapsed="false">
      <c r="A21" s="290"/>
      <c r="B21" s="291" t="s">
        <v>458</v>
      </c>
      <c r="C21" s="294"/>
      <c r="D21" s="294"/>
      <c r="E21" s="294"/>
      <c r="F21" s="1088" t="n">
        <f aca="false">SUM(F201+I292+L292+F383)</f>
        <v>0</v>
      </c>
      <c r="G21" s="1089"/>
      <c r="H21" s="1098"/>
      <c r="I21" s="1189"/>
      <c r="J21" s="1099"/>
      <c r="K21" s="1098"/>
      <c r="L21" s="1189"/>
      <c r="M21" s="1099"/>
      <c r="N21" s="1098"/>
      <c r="O21" s="1408" t="n">
        <f aca="false">SUM(F21+I21+L21)</f>
        <v>0</v>
      </c>
    </row>
    <row r="22" customFormat="false" ht="12.75" hidden="false" customHeight="false" outlineLevel="0" collapsed="false">
      <c r="A22" s="1101"/>
      <c r="B22" s="1095" t="s">
        <v>459</v>
      </c>
      <c r="C22" s="1104"/>
      <c r="D22" s="1104"/>
      <c r="E22" s="1105"/>
      <c r="F22" s="1088" t="n">
        <v>4064</v>
      </c>
      <c r="G22" s="1089"/>
      <c r="H22" s="1098"/>
      <c r="I22" s="1189"/>
      <c r="J22" s="1099"/>
      <c r="K22" s="1098"/>
      <c r="L22" s="1189"/>
      <c r="M22" s="1099"/>
      <c r="N22" s="1098"/>
      <c r="O22" s="1408" t="n">
        <f aca="false">SUM(F22+I22+L22)</f>
        <v>4064</v>
      </c>
    </row>
    <row r="23" customFormat="false" ht="12.75" hidden="false" customHeight="false" outlineLevel="0" collapsed="false">
      <c r="A23" s="1101"/>
      <c r="B23" s="1087" t="s">
        <v>166</v>
      </c>
      <c r="C23" s="1087"/>
      <c r="D23" s="1087"/>
      <c r="E23" s="1087"/>
      <c r="F23" s="1088" t="n">
        <v>445</v>
      </c>
      <c r="G23" s="1089"/>
      <c r="H23" s="1098"/>
      <c r="I23" s="1189"/>
      <c r="J23" s="1099"/>
      <c r="K23" s="1098"/>
      <c r="L23" s="1189"/>
      <c r="M23" s="1099"/>
      <c r="N23" s="1098"/>
      <c r="O23" s="1408" t="n">
        <f aca="false">SUM(F23+I23+L23)</f>
        <v>445</v>
      </c>
    </row>
    <row r="24" customFormat="false" ht="12.75" hidden="false" customHeight="false" outlineLevel="0" collapsed="false">
      <c r="A24" s="1101"/>
      <c r="B24" s="1095" t="s">
        <v>460</v>
      </c>
      <c r="C24" s="1102"/>
      <c r="D24" s="1102"/>
      <c r="E24" s="1103"/>
      <c r="F24" s="1088" t="n">
        <v>229</v>
      </c>
      <c r="G24" s="1089"/>
      <c r="H24" s="1098"/>
      <c r="I24" s="1189"/>
      <c r="J24" s="1099"/>
      <c r="K24" s="1098"/>
      <c r="L24" s="1189"/>
      <c r="M24" s="1099"/>
      <c r="N24" s="1098"/>
      <c r="O24" s="1408" t="n">
        <f aca="false">SUM(F24+I24+L24)</f>
        <v>229</v>
      </c>
    </row>
    <row r="25" customFormat="false" ht="12.75" hidden="false" customHeight="false" outlineLevel="0" collapsed="false">
      <c r="A25" s="1101"/>
      <c r="B25" s="1095" t="s">
        <v>461</v>
      </c>
      <c r="C25" s="1102"/>
      <c r="D25" s="1102"/>
      <c r="E25" s="1103"/>
      <c r="F25" s="1088" t="n">
        <v>3969</v>
      </c>
      <c r="G25" s="1089"/>
      <c r="H25" s="1098"/>
      <c r="I25" s="1189"/>
      <c r="J25" s="1099"/>
      <c r="K25" s="1098"/>
      <c r="L25" s="1189"/>
      <c r="M25" s="1099"/>
      <c r="N25" s="1098"/>
      <c r="O25" s="1408" t="n">
        <f aca="false">SUM(F25+I25+L25)</f>
        <v>3969</v>
      </c>
    </row>
    <row r="26" customFormat="false" ht="12.75" hidden="false" customHeight="false" outlineLevel="0" collapsed="false">
      <c r="A26" s="290"/>
      <c r="B26" s="291" t="s">
        <v>462</v>
      </c>
      <c r="C26" s="293"/>
      <c r="D26" s="293"/>
      <c r="E26" s="293"/>
      <c r="F26" s="1088" t="n">
        <v>1803</v>
      </c>
      <c r="G26" s="1089"/>
      <c r="H26" s="1098"/>
      <c r="I26" s="1189"/>
      <c r="J26" s="1099"/>
      <c r="K26" s="1098"/>
      <c r="L26" s="1189"/>
      <c r="M26" s="1099"/>
      <c r="N26" s="1098"/>
      <c r="O26" s="1408" t="n">
        <f aca="false">SUM(F26+I26+L26)</f>
        <v>1803</v>
      </c>
    </row>
    <row r="27" customFormat="false" ht="12.75" hidden="false" customHeight="false" outlineLevel="0" collapsed="false">
      <c r="A27" s="1106"/>
      <c r="B27" s="1095" t="s">
        <v>463</v>
      </c>
      <c r="C27" s="1102"/>
      <c r="D27" s="1102"/>
      <c r="E27" s="1103"/>
      <c r="F27" s="1088" t="n">
        <v>455</v>
      </c>
      <c r="G27" s="1089"/>
      <c r="H27" s="1098"/>
      <c r="I27" s="1189"/>
      <c r="J27" s="1099"/>
      <c r="K27" s="1098"/>
      <c r="L27" s="1189"/>
      <c r="M27" s="1099"/>
      <c r="N27" s="1098"/>
      <c r="O27" s="1408" t="n">
        <f aca="false">SUM(F27+I27+L27)</f>
        <v>455</v>
      </c>
    </row>
    <row r="28" customFormat="false" ht="12.75" hidden="false" customHeight="false" outlineLevel="0" collapsed="false">
      <c r="A28" s="290"/>
      <c r="B28" s="291" t="s">
        <v>464</v>
      </c>
      <c r="C28" s="293"/>
      <c r="D28" s="293"/>
      <c r="E28" s="293"/>
      <c r="F28" s="1088" t="n">
        <v>1444</v>
      </c>
      <c r="G28" s="1089"/>
      <c r="H28" s="1098"/>
      <c r="I28" s="1189"/>
      <c r="J28" s="1099"/>
      <c r="K28" s="1098"/>
      <c r="L28" s="1189"/>
      <c r="M28" s="1099"/>
      <c r="N28" s="1098"/>
      <c r="O28" s="1408" t="n">
        <f aca="false">SUM(F28+I28+L28)</f>
        <v>1444</v>
      </c>
    </row>
    <row r="29" customFormat="false" ht="12.75" hidden="false" customHeight="false" outlineLevel="0" collapsed="false">
      <c r="A29" s="1101"/>
      <c r="B29" s="1095" t="s">
        <v>465</v>
      </c>
      <c r="C29" s="1102"/>
      <c r="D29" s="1102"/>
      <c r="E29" s="1103"/>
      <c r="F29" s="1088" t="n">
        <f aca="false">SUM(F209+I300+L300+F391)</f>
        <v>0</v>
      </c>
      <c r="G29" s="1089"/>
      <c r="H29" s="1098"/>
      <c r="I29" s="1189"/>
      <c r="J29" s="1099"/>
      <c r="K29" s="1098"/>
      <c r="L29" s="1189"/>
      <c r="M29" s="1099"/>
      <c r="N29" s="1098"/>
      <c r="O29" s="1408" t="n">
        <f aca="false">SUM(F29+I29+L29)</f>
        <v>0</v>
      </c>
    </row>
    <row r="30" customFormat="false" ht="12.75" hidden="false" customHeight="false" outlineLevel="0" collapsed="false">
      <c r="A30" s="290"/>
      <c r="B30" s="291" t="s">
        <v>167</v>
      </c>
      <c r="C30" s="293"/>
      <c r="D30" s="293"/>
      <c r="E30" s="293"/>
      <c r="F30" s="1088" t="n">
        <v>2562</v>
      </c>
      <c r="G30" s="1089"/>
      <c r="H30" s="1098"/>
      <c r="I30" s="1189"/>
      <c r="J30" s="1099"/>
      <c r="K30" s="1098"/>
      <c r="L30" s="1189"/>
      <c r="M30" s="1099"/>
      <c r="N30" s="1098"/>
      <c r="O30" s="1408" t="n">
        <f aca="false">SUM(F30+I30+L30)</f>
        <v>2562</v>
      </c>
    </row>
    <row r="31" customFormat="false" ht="12.75" hidden="false" customHeight="false" outlineLevel="0" collapsed="false">
      <c r="A31" s="1101"/>
      <c r="B31" s="1095" t="s">
        <v>466</v>
      </c>
      <c r="C31" s="1102"/>
      <c r="D31" s="1102"/>
      <c r="E31" s="1103"/>
      <c r="F31" s="1088" t="n">
        <v>136</v>
      </c>
      <c r="G31" s="1089"/>
      <c r="H31" s="1098"/>
      <c r="I31" s="1189"/>
      <c r="J31" s="1099"/>
      <c r="K31" s="1098"/>
      <c r="L31" s="1189"/>
      <c r="M31" s="1099"/>
      <c r="N31" s="1098"/>
      <c r="O31" s="1408" t="n">
        <f aca="false">SUM(F31+I31+L31)</f>
        <v>136</v>
      </c>
    </row>
    <row r="32" customFormat="false" ht="12.75" hidden="false" customHeight="false" outlineLevel="0" collapsed="false">
      <c r="A32" s="1101"/>
      <c r="B32" s="1095" t="s">
        <v>168</v>
      </c>
      <c r="C32" s="1102"/>
      <c r="D32" s="1102"/>
      <c r="E32" s="1103"/>
      <c r="F32" s="1088" t="n">
        <v>5216</v>
      </c>
      <c r="G32" s="1089"/>
      <c r="H32" s="1098"/>
      <c r="I32" s="1189"/>
      <c r="J32" s="1099"/>
      <c r="K32" s="1098"/>
      <c r="L32" s="1189"/>
      <c r="M32" s="1099"/>
      <c r="N32" s="1098"/>
      <c r="O32" s="1408" t="n">
        <f aca="false">SUM(F32+I32+L32)</f>
        <v>5216</v>
      </c>
    </row>
    <row r="33" customFormat="false" ht="12.75" hidden="false" customHeight="false" outlineLevel="0" collapsed="false">
      <c r="A33" s="1101"/>
      <c r="B33" s="1095" t="s">
        <v>467</v>
      </c>
      <c r="C33" s="1102"/>
      <c r="D33" s="1102"/>
      <c r="E33" s="1103"/>
      <c r="F33" s="1088" t="n">
        <v>125</v>
      </c>
      <c r="G33" s="1089"/>
      <c r="H33" s="1098"/>
      <c r="I33" s="1189"/>
      <c r="J33" s="1099"/>
      <c r="K33" s="1098"/>
      <c r="L33" s="1189"/>
      <c r="M33" s="1099"/>
      <c r="N33" s="1098"/>
      <c r="O33" s="1408" t="n">
        <f aca="false">SUM(F33+I33+L33)</f>
        <v>125</v>
      </c>
    </row>
    <row r="34" customFormat="false" ht="12.75" hidden="false" customHeight="false" outlineLevel="0" collapsed="false">
      <c r="A34" s="1101"/>
      <c r="B34" s="1095" t="s">
        <v>468</v>
      </c>
      <c r="C34" s="1102"/>
      <c r="D34" s="1102"/>
      <c r="E34" s="1103"/>
      <c r="F34" s="1088" t="n">
        <v>0</v>
      </c>
      <c r="G34" s="1089"/>
      <c r="H34" s="1098"/>
      <c r="I34" s="1189"/>
      <c r="J34" s="1099"/>
      <c r="K34" s="1098"/>
      <c r="L34" s="1189"/>
      <c r="M34" s="1099"/>
      <c r="N34" s="1098"/>
      <c r="O34" s="1408" t="n">
        <f aca="false">SUM(F34+I34+L34)</f>
        <v>0</v>
      </c>
    </row>
    <row r="35" customFormat="false" ht="12.75" hidden="false" customHeight="false" outlineLevel="0" collapsed="false">
      <c r="A35" s="1101"/>
      <c r="B35" s="1095" t="s">
        <v>169</v>
      </c>
      <c r="C35" s="1102"/>
      <c r="D35" s="1102"/>
      <c r="E35" s="1103"/>
      <c r="F35" s="1088" t="n">
        <v>4467</v>
      </c>
      <c r="G35" s="1089"/>
      <c r="H35" s="1098"/>
      <c r="I35" s="1189"/>
      <c r="J35" s="1099"/>
      <c r="K35" s="1098"/>
      <c r="L35" s="1189"/>
      <c r="M35" s="1099"/>
      <c r="N35" s="1098"/>
      <c r="O35" s="1408" t="n">
        <f aca="false">SUM(F35+I35+L35)</f>
        <v>4467</v>
      </c>
    </row>
    <row r="36" customFormat="false" ht="12.75" hidden="false" customHeight="false" outlineLevel="0" collapsed="false">
      <c r="A36" s="290"/>
      <c r="B36" s="291" t="s">
        <v>170</v>
      </c>
      <c r="C36" s="293"/>
      <c r="D36" s="293"/>
      <c r="E36" s="293"/>
      <c r="F36" s="1088" t="n">
        <v>2761</v>
      </c>
      <c r="G36" s="1089"/>
      <c r="H36" s="1098"/>
      <c r="I36" s="1189"/>
      <c r="J36" s="1099"/>
      <c r="K36" s="1098"/>
      <c r="L36" s="1189"/>
      <c r="M36" s="1099"/>
      <c r="N36" s="1098"/>
      <c r="O36" s="1408" t="n">
        <f aca="false">SUM(F36+I36+L36)</f>
        <v>2761</v>
      </c>
    </row>
    <row r="37" customFormat="false" ht="12.75" hidden="false" customHeight="false" outlineLevel="0" collapsed="false">
      <c r="A37" s="1101"/>
      <c r="B37" s="1095" t="s">
        <v>469</v>
      </c>
      <c r="C37" s="1102"/>
      <c r="D37" s="1102"/>
      <c r="E37" s="1103"/>
      <c r="F37" s="1088" t="n">
        <v>3318</v>
      </c>
      <c r="G37" s="1089"/>
      <c r="H37" s="1098"/>
      <c r="I37" s="1189"/>
      <c r="J37" s="1099"/>
      <c r="K37" s="1098"/>
      <c r="L37" s="1189"/>
      <c r="M37" s="1099"/>
      <c r="N37" s="1098"/>
      <c r="O37" s="1408" t="n">
        <f aca="false">SUM(F37+I37+L37)</f>
        <v>3318</v>
      </c>
    </row>
    <row r="38" customFormat="false" ht="12.75" hidden="false" customHeight="false" outlineLevel="0" collapsed="false">
      <c r="A38" s="1101"/>
      <c r="B38" s="1095" t="s">
        <v>470</v>
      </c>
      <c r="C38" s="1102"/>
      <c r="D38" s="1102"/>
      <c r="E38" s="1103"/>
      <c r="F38" s="1088" t="n">
        <v>0</v>
      </c>
      <c r="G38" s="1089"/>
      <c r="H38" s="1098"/>
      <c r="I38" s="1189"/>
      <c r="J38" s="1099"/>
      <c r="K38" s="1098"/>
      <c r="L38" s="1189"/>
      <c r="M38" s="1099"/>
      <c r="N38" s="1098"/>
      <c r="O38" s="1408" t="n">
        <f aca="false">SUM(F38+I38+L38)</f>
        <v>0</v>
      </c>
    </row>
    <row r="39" customFormat="false" ht="12.75" hidden="false" customHeight="false" outlineLevel="0" collapsed="false">
      <c r="A39" s="290"/>
      <c r="B39" s="291" t="s">
        <v>471</v>
      </c>
      <c r="C39" s="293"/>
      <c r="D39" s="293"/>
      <c r="E39" s="293"/>
      <c r="F39" s="1409" t="n">
        <v>0</v>
      </c>
      <c r="G39" s="1231"/>
      <c r="H39" s="1211"/>
      <c r="I39" s="1205"/>
      <c r="J39" s="1206"/>
      <c r="K39" s="1211"/>
      <c r="L39" s="1205"/>
      <c r="M39" s="1206"/>
      <c r="N39" s="1211"/>
      <c r="O39" s="1410" t="n">
        <f aca="false">SUM(F39+I39+L39)</f>
        <v>0</v>
      </c>
    </row>
    <row r="40" customFormat="false" ht="12.75" hidden="false" customHeight="false" outlineLevel="0" collapsed="false">
      <c r="A40" s="1101"/>
      <c r="B40" s="1095" t="s">
        <v>472</v>
      </c>
      <c r="C40" s="1102"/>
      <c r="D40" s="1102"/>
      <c r="E40" s="1102"/>
      <c r="F40" s="1088" t="n">
        <v>5520</v>
      </c>
      <c r="G40" s="1089"/>
      <c r="H40" s="1098"/>
      <c r="I40" s="1189"/>
      <c r="J40" s="1099"/>
      <c r="K40" s="1098"/>
      <c r="L40" s="1189"/>
      <c r="M40" s="1099"/>
      <c r="N40" s="1098"/>
      <c r="O40" s="1408" t="n">
        <f aca="false">SUM(F40+I40+L40)</f>
        <v>5520</v>
      </c>
    </row>
    <row r="41" customFormat="false" ht="12.75" hidden="false" customHeight="false" outlineLevel="0" collapsed="false">
      <c r="A41" s="290"/>
      <c r="B41" s="291" t="s">
        <v>473</v>
      </c>
      <c r="C41" s="293"/>
      <c r="D41" s="293"/>
      <c r="E41" s="293"/>
      <c r="F41" s="1112" t="n">
        <v>893</v>
      </c>
      <c r="G41" s="1107"/>
      <c r="H41" s="1108"/>
      <c r="I41" s="1411"/>
      <c r="J41" s="1110"/>
      <c r="K41" s="1108"/>
      <c r="L41" s="1411"/>
      <c r="M41" s="1110"/>
      <c r="N41" s="1108"/>
      <c r="O41" s="1412" t="n">
        <f aca="false">SUM(F41+I41+L41)</f>
        <v>893</v>
      </c>
    </row>
    <row r="42" customFormat="false" ht="12.75" hidden="false" customHeight="false" outlineLevel="0" collapsed="false">
      <c r="A42" s="1101"/>
      <c r="B42" s="1095" t="s">
        <v>474</v>
      </c>
      <c r="C42" s="1102"/>
      <c r="D42" s="1102"/>
      <c r="E42" s="1102"/>
      <c r="F42" s="1088" t="n">
        <v>2783</v>
      </c>
      <c r="G42" s="1089"/>
      <c r="H42" s="1098"/>
      <c r="I42" s="1189"/>
      <c r="J42" s="1099"/>
      <c r="K42" s="1098"/>
      <c r="L42" s="1189"/>
      <c r="M42" s="1099"/>
      <c r="N42" s="1098"/>
      <c r="O42" s="1408" t="n">
        <f aca="false">SUM(F42+I42+L42)</f>
        <v>2783</v>
      </c>
    </row>
    <row r="43" customFormat="false" ht="13.5" hidden="false" customHeight="false" outlineLevel="0" collapsed="false">
      <c r="A43" s="290"/>
      <c r="B43" s="291"/>
      <c r="C43" s="293"/>
      <c r="D43" s="293"/>
      <c r="E43" s="293"/>
      <c r="F43" s="1112"/>
      <c r="G43" s="1107"/>
      <c r="H43" s="1108"/>
      <c r="I43" s="1411"/>
      <c r="J43" s="1110"/>
      <c r="K43" s="1108"/>
      <c r="L43" s="1411"/>
      <c r="M43" s="1110"/>
      <c r="N43" s="1108"/>
      <c r="O43" s="1413"/>
    </row>
    <row r="44" customFormat="false" ht="14.25" hidden="false" customHeight="false" outlineLevel="0" collapsed="false">
      <c r="A44" s="1113"/>
      <c r="B44" s="1114" t="s">
        <v>475</v>
      </c>
      <c r="C44" s="1114"/>
      <c r="D44" s="1114"/>
      <c r="E44" s="1114"/>
      <c r="F44" s="1115" t="n">
        <f aca="false">SUM(F12:F42)</f>
        <v>162097</v>
      </c>
      <c r="G44" s="1116"/>
      <c r="H44" s="1414"/>
      <c r="I44" s="1115" t="n">
        <f aca="false">SUM(I12:I40)</f>
        <v>0</v>
      </c>
      <c r="J44" s="1116"/>
      <c r="K44" s="1117"/>
      <c r="L44" s="1115"/>
      <c r="M44" s="1116"/>
      <c r="N44" s="1117"/>
      <c r="O44" s="1415" t="n">
        <f aca="false">SUM(F44+I44+L44)</f>
        <v>162097</v>
      </c>
    </row>
    <row r="45" customFormat="false" ht="13.5" hidden="false" customHeight="false" outlineLevel="0" collapsed="false">
      <c r="A45" s="1119"/>
      <c r="B45" s="1120"/>
      <c r="C45" s="1121"/>
      <c r="D45" s="1121"/>
      <c r="E45" s="1121"/>
      <c r="F45" s="1122"/>
      <c r="G45" s="1122"/>
      <c r="H45" s="1122"/>
      <c r="I45" s="1122"/>
      <c r="J45" s="1122"/>
      <c r="K45" s="1122"/>
      <c r="L45" s="1122"/>
      <c r="M45" s="1122"/>
      <c r="N45" s="1122"/>
      <c r="O45" s="1123"/>
    </row>
    <row r="46" customFormat="false" ht="12.75" hidden="false" customHeight="false" outlineLevel="0" collapsed="false">
      <c r="A46" s="1054"/>
      <c r="B46" s="1055" t="s">
        <v>575</v>
      </c>
      <c r="C46" s="1055"/>
      <c r="D46" s="1055"/>
      <c r="E46" s="1055"/>
      <c r="F46" s="1055"/>
      <c r="G46" s="1055"/>
      <c r="H46" s="1055"/>
      <c r="I46" s="1055"/>
      <c r="J46" s="1055"/>
      <c r="K46" s="1055"/>
      <c r="L46" s="1055"/>
      <c r="M46" s="1055"/>
      <c r="N46" s="1055"/>
      <c r="O46" s="1055"/>
    </row>
    <row r="47" customFormat="false" ht="12.75" hidden="false" customHeight="false" outlineLevel="0" collapsed="false">
      <c r="A47" s="1056" t="s">
        <v>576</v>
      </c>
      <c r="B47" s="1056"/>
      <c r="C47" s="1056"/>
      <c r="D47" s="1056"/>
      <c r="E47" s="1056"/>
      <c r="F47" s="1056"/>
      <c r="G47" s="1056"/>
      <c r="H47" s="1056"/>
      <c r="I47" s="1056"/>
      <c r="J47" s="1056"/>
      <c r="K47" s="1056"/>
      <c r="L47" s="1056"/>
      <c r="M47" s="1056"/>
      <c r="N47" s="1056"/>
      <c r="O47" s="1056"/>
    </row>
    <row r="48" customFormat="false" ht="21" hidden="false" customHeight="true" outlineLevel="0" collapsed="false">
      <c r="A48" s="1057" t="s">
        <v>574</v>
      </c>
      <c r="B48" s="1057"/>
      <c r="C48" s="1057"/>
      <c r="D48" s="1057"/>
      <c r="E48" s="1057"/>
      <c r="F48" s="1057"/>
      <c r="G48" s="1057"/>
      <c r="H48" s="1057"/>
      <c r="I48" s="1057"/>
      <c r="J48" s="1057"/>
      <c r="K48" s="1057"/>
      <c r="L48" s="1057"/>
      <c r="M48" s="1057"/>
      <c r="N48" s="1057"/>
      <c r="O48" s="1057"/>
    </row>
    <row r="49" customFormat="false" ht="13.5" hidden="false" customHeight="false" outlineLevel="0" collapsed="false">
      <c r="A49" s="1125" t="s">
        <v>149</v>
      </c>
      <c r="B49" s="1125"/>
      <c r="C49" s="1125"/>
      <c r="D49" s="1125"/>
      <c r="E49" s="1125"/>
      <c r="F49" s="1125"/>
      <c r="G49" s="1125"/>
      <c r="H49" s="1125"/>
      <c r="I49" s="1125"/>
      <c r="J49" s="1125"/>
      <c r="K49" s="1125"/>
      <c r="L49" s="1125"/>
      <c r="M49" s="1125"/>
      <c r="N49" s="1125"/>
      <c r="O49" s="1125"/>
    </row>
    <row r="50" customFormat="false" ht="8.25" hidden="false" customHeight="true" outlineLevel="0" collapsed="false">
      <c r="A50" s="1061" t="s">
        <v>4</v>
      </c>
      <c r="B50" s="1062" t="s">
        <v>448</v>
      </c>
      <c r="C50" s="1062"/>
      <c r="D50" s="1062"/>
      <c r="E50" s="1062"/>
      <c r="F50" s="1403" t="s">
        <v>577</v>
      </c>
      <c r="G50" s="1403"/>
      <c r="H50" s="1403"/>
      <c r="I50" s="1404" t="s">
        <v>570</v>
      </c>
      <c r="J50" s="1404"/>
      <c r="K50" s="1404"/>
      <c r="L50" s="1416" t="s">
        <v>571</v>
      </c>
      <c r="M50" s="1416"/>
      <c r="N50" s="1416"/>
      <c r="O50" s="1404" t="s">
        <v>115</v>
      </c>
    </row>
    <row r="51" customFormat="false" ht="4.5" hidden="false" customHeight="true" outlineLevel="0" collapsed="false">
      <c r="A51" s="1061"/>
      <c r="B51" s="1062"/>
      <c r="C51" s="1062"/>
      <c r="D51" s="1062"/>
      <c r="E51" s="1062"/>
      <c r="F51" s="1403"/>
      <c r="G51" s="1403"/>
      <c r="H51" s="1403"/>
      <c r="I51" s="1404"/>
      <c r="J51" s="1404"/>
      <c r="K51" s="1404"/>
      <c r="L51" s="1416"/>
      <c r="M51" s="1416"/>
      <c r="N51" s="1416"/>
      <c r="O51" s="1404"/>
    </row>
    <row r="52" customFormat="false" ht="12.75" hidden="false" customHeight="true" outlineLevel="0" collapsed="false">
      <c r="A52" s="1061"/>
      <c r="B52" s="1062"/>
      <c r="C52" s="1062"/>
      <c r="D52" s="1062"/>
      <c r="E52" s="1062"/>
      <c r="F52" s="1067" t="s">
        <v>309</v>
      </c>
      <c r="G52" s="1068"/>
      <c r="H52" s="1405"/>
      <c r="I52" s="1067" t="s">
        <v>309</v>
      </c>
      <c r="J52" s="1068"/>
      <c r="K52" s="1070"/>
      <c r="L52" s="1406" t="s">
        <v>309</v>
      </c>
      <c r="M52" s="1068"/>
      <c r="N52" s="1405"/>
      <c r="O52" s="1407"/>
    </row>
    <row r="53" customFormat="false" ht="12.75" hidden="false" customHeight="false" outlineLevel="0" collapsed="false">
      <c r="A53" s="1061"/>
      <c r="B53" s="1062"/>
      <c r="C53" s="1062"/>
      <c r="D53" s="1062"/>
      <c r="E53" s="1062"/>
      <c r="F53" s="1067"/>
      <c r="G53" s="1068"/>
      <c r="H53" s="1405"/>
      <c r="I53" s="1067"/>
      <c r="J53" s="1068"/>
      <c r="K53" s="1070"/>
      <c r="L53" s="1406"/>
      <c r="M53" s="1068"/>
      <c r="N53" s="1405"/>
      <c r="O53" s="1407"/>
    </row>
    <row r="54" customFormat="false" ht="12.75" hidden="false" customHeight="false" outlineLevel="0" collapsed="false">
      <c r="A54" s="1061"/>
      <c r="B54" s="1071"/>
      <c r="C54" s="1071"/>
      <c r="D54" s="1071"/>
      <c r="E54" s="1071"/>
      <c r="F54" s="1072" t="s">
        <v>12</v>
      </c>
      <c r="G54" s="1073" t="s">
        <v>15</v>
      </c>
      <c r="H54" s="1071" t="s">
        <v>18</v>
      </c>
      <c r="I54" s="1072" t="s">
        <v>24</v>
      </c>
      <c r="J54" s="1073" t="s">
        <v>451</v>
      </c>
      <c r="K54" s="1074" t="s">
        <v>452</v>
      </c>
      <c r="L54" s="1075" t="s">
        <v>453</v>
      </c>
      <c r="M54" s="1073" t="s">
        <v>454</v>
      </c>
      <c r="N54" s="1071" t="s">
        <v>455</v>
      </c>
      <c r="O54" s="1065" t="s">
        <v>477</v>
      </c>
    </row>
    <row r="55" customFormat="false" ht="12.75" hidden="false" customHeight="false" outlineLevel="0" collapsed="false">
      <c r="A55" s="1126"/>
      <c r="B55" s="1127" t="s">
        <v>478</v>
      </c>
      <c r="C55" s="1128"/>
      <c r="D55" s="1129"/>
      <c r="E55" s="1129"/>
      <c r="F55" s="1130" t="n">
        <f aca="false">SUM(F44)</f>
        <v>162097</v>
      </c>
      <c r="G55" s="1131"/>
      <c r="H55" s="1132"/>
      <c r="I55" s="1158" t="n">
        <f aca="false">SUM(I44)</f>
        <v>0</v>
      </c>
      <c r="J55" s="1131"/>
      <c r="K55" s="1417"/>
      <c r="L55" s="1418" t="n">
        <f aca="false">SUM(L44)</f>
        <v>0</v>
      </c>
      <c r="M55" s="1136" t="n">
        <f aca="false">SUM(M44)</f>
        <v>0</v>
      </c>
      <c r="N55" s="1137"/>
      <c r="O55" s="1410" t="n">
        <f aca="false">SUM(O44)</f>
        <v>162097</v>
      </c>
    </row>
    <row r="56" customFormat="false" ht="12.75" hidden="false" customHeight="false" outlineLevel="0" collapsed="false">
      <c r="A56" s="1126"/>
      <c r="B56" s="1095" t="s">
        <v>172</v>
      </c>
      <c r="C56" s="1102"/>
      <c r="D56" s="1102"/>
      <c r="E56" s="1103"/>
      <c r="F56" s="1139" t="n">
        <f aca="false">SUM(F238+I329+L329+F420)</f>
        <v>0</v>
      </c>
      <c r="G56" s="1140"/>
      <c r="H56" s="1141"/>
      <c r="I56" s="1228"/>
      <c r="J56" s="1143"/>
      <c r="K56" s="1419"/>
      <c r="L56" s="1420"/>
      <c r="M56" s="1147"/>
      <c r="N56" s="1148"/>
      <c r="O56" s="1410" t="n">
        <f aca="false">SUM(F56+I56+L56)</f>
        <v>0</v>
      </c>
    </row>
    <row r="57" customFormat="false" ht="12.75" hidden="false" customHeight="false" outlineLevel="0" collapsed="false">
      <c r="A57" s="1150"/>
      <c r="B57" s="291" t="s">
        <v>173</v>
      </c>
      <c r="C57" s="293"/>
      <c r="D57" s="293"/>
      <c r="E57" s="293"/>
      <c r="F57" s="1139" t="n">
        <f aca="false">SUM(F239+I330+L330+F421)</f>
        <v>0</v>
      </c>
      <c r="G57" s="1140"/>
      <c r="H57" s="1151"/>
      <c r="I57" s="1174" t="n">
        <v>0</v>
      </c>
      <c r="J57" s="1152"/>
      <c r="K57" s="1421"/>
      <c r="L57" s="1226"/>
      <c r="M57" s="1089"/>
      <c r="N57" s="1090"/>
      <c r="O57" s="1410" t="n">
        <f aca="false">SUM(F57+I57+L57)</f>
        <v>0</v>
      </c>
    </row>
    <row r="58" customFormat="false" ht="12.75" hidden="false" customHeight="false" outlineLevel="0" collapsed="false">
      <c r="A58" s="1150"/>
      <c r="B58" s="1155" t="s">
        <v>479</v>
      </c>
      <c r="C58" s="1156"/>
      <c r="D58" s="1156"/>
      <c r="E58" s="1157"/>
      <c r="F58" s="1158" t="n">
        <f aca="false">SUM(F55:F57)</f>
        <v>162097</v>
      </c>
      <c r="G58" s="1131"/>
      <c r="H58" s="1159"/>
      <c r="I58" s="1130" t="n">
        <v>0</v>
      </c>
      <c r="J58" s="1160"/>
      <c r="K58" s="1422"/>
      <c r="L58" s="1224" t="n">
        <f aca="false">SUM(L55:L57)</f>
        <v>0</v>
      </c>
      <c r="M58" s="1083"/>
      <c r="N58" s="1084"/>
      <c r="O58" s="1410" t="n">
        <f aca="false">SUM(F58+I58+L58)</f>
        <v>162097</v>
      </c>
    </row>
    <row r="59" customFormat="false" ht="12.75" hidden="false" customHeight="false" outlineLevel="0" collapsed="false">
      <c r="A59" s="1150"/>
      <c r="B59" s="1163"/>
      <c r="C59" s="1164"/>
      <c r="D59" s="1165"/>
      <c r="E59" s="1165"/>
      <c r="F59" s="1139"/>
      <c r="G59" s="1140"/>
      <c r="H59" s="1151"/>
      <c r="I59" s="1254"/>
      <c r="J59" s="1166"/>
      <c r="K59" s="1423"/>
      <c r="L59" s="1424"/>
      <c r="M59" s="1169"/>
      <c r="N59" s="1170"/>
      <c r="O59" s="1410"/>
    </row>
    <row r="60" customFormat="false" ht="12.75" hidden="false" customHeight="false" outlineLevel="0" collapsed="false">
      <c r="A60" s="1172" t="s">
        <v>12</v>
      </c>
      <c r="B60" s="1425" t="s">
        <v>578</v>
      </c>
      <c r="C60" s="1425"/>
      <c r="D60" s="1425"/>
      <c r="E60" s="1425"/>
      <c r="F60" s="1139" t="n">
        <f aca="false">SUM(F61:F63)</f>
        <v>51951</v>
      </c>
      <c r="G60" s="1140"/>
      <c r="H60" s="1161"/>
      <c r="I60" s="1130" t="n">
        <v>0</v>
      </c>
      <c r="J60" s="1160"/>
      <c r="K60" s="1422"/>
      <c r="L60" s="1224" t="n">
        <v>0</v>
      </c>
      <c r="M60" s="1083"/>
      <c r="N60" s="1084"/>
      <c r="O60" s="1410" t="n">
        <f aca="false">SUM(F60+I60+L60)</f>
        <v>51951</v>
      </c>
    </row>
    <row r="61" customFormat="false" ht="12.75" hidden="false" customHeight="false" outlineLevel="0" collapsed="false">
      <c r="A61" s="1150"/>
      <c r="B61" s="1087" t="s">
        <v>158</v>
      </c>
      <c r="C61" s="1087"/>
      <c r="D61" s="1087"/>
      <c r="E61" s="1087"/>
      <c r="F61" s="1139" t="n">
        <v>50863</v>
      </c>
      <c r="G61" s="1140"/>
      <c r="H61" s="1153"/>
      <c r="I61" s="1174" t="n">
        <v>0</v>
      </c>
      <c r="J61" s="1152"/>
      <c r="K61" s="1421"/>
      <c r="L61" s="1226" t="n">
        <v>0</v>
      </c>
      <c r="M61" s="1089"/>
      <c r="N61" s="1090"/>
      <c r="O61" s="1410" t="n">
        <f aca="false">SUM(F61+I61+L61)</f>
        <v>50863</v>
      </c>
    </row>
    <row r="62" customFormat="false" ht="12.75" hidden="false" customHeight="false" outlineLevel="0" collapsed="false">
      <c r="A62" s="1150"/>
      <c r="B62" s="1095" t="s">
        <v>579</v>
      </c>
      <c r="C62" s="1096"/>
      <c r="D62" s="1096"/>
      <c r="E62" s="1097"/>
      <c r="F62" s="1139" t="n">
        <v>257</v>
      </c>
      <c r="G62" s="1140"/>
      <c r="H62" s="1153"/>
      <c r="I62" s="1174"/>
      <c r="J62" s="1152"/>
      <c r="K62" s="1421"/>
      <c r="L62" s="1226"/>
      <c r="M62" s="1089"/>
      <c r="N62" s="1090"/>
      <c r="O62" s="1410"/>
    </row>
    <row r="63" customFormat="false" ht="12.75" hidden="false" customHeight="false" outlineLevel="0" collapsed="false">
      <c r="A63" s="1150"/>
      <c r="B63" s="1087" t="s">
        <v>580</v>
      </c>
      <c r="C63" s="1087"/>
      <c r="D63" s="1087"/>
      <c r="E63" s="1087"/>
      <c r="F63" s="1139" t="n">
        <v>831</v>
      </c>
      <c r="G63" s="1140"/>
      <c r="H63" s="1151"/>
      <c r="I63" s="1254"/>
      <c r="J63" s="1166"/>
      <c r="K63" s="1423"/>
      <c r="L63" s="1424"/>
      <c r="M63" s="1169"/>
      <c r="N63" s="1170"/>
      <c r="O63" s="1410"/>
    </row>
    <row r="64" customFormat="false" ht="12.75" hidden="false" customHeight="false" outlineLevel="0" collapsed="false">
      <c r="A64" s="1175" t="n">
        <v>2</v>
      </c>
      <c r="B64" s="1176" t="s">
        <v>484</v>
      </c>
      <c r="C64" s="1177"/>
      <c r="D64" s="1177"/>
      <c r="E64" s="1177"/>
      <c r="F64" s="1178"/>
      <c r="G64" s="1179"/>
      <c r="H64" s="1159"/>
      <c r="I64" s="1237"/>
      <c r="J64" s="1181"/>
      <c r="K64" s="1426"/>
      <c r="L64" s="1223"/>
      <c r="M64" s="1077"/>
      <c r="N64" s="1183"/>
      <c r="O64" s="1410"/>
    </row>
    <row r="65" customFormat="false" ht="12.75" hidden="false" customHeight="false" outlineLevel="0" collapsed="false">
      <c r="A65" s="1184"/>
      <c r="B65" s="1427" t="s">
        <v>581</v>
      </c>
      <c r="C65" s="1427"/>
      <c r="D65" s="1427"/>
      <c r="E65" s="1427"/>
      <c r="F65" s="1139" t="n">
        <v>24095</v>
      </c>
      <c r="G65" s="1140"/>
      <c r="H65" s="1187"/>
      <c r="I65" s="1189" t="n">
        <v>0</v>
      </c>
      <c r="J65" s="1099"/>
      <c r="K65" s="1428"/>
      <c r="L65" s="1246" t="n">
        <v>0</v>
      </c>
      <c r="M65" s="1099"/>
      <c r="N65" s="1098"/>
      <c r="O65" s="1410" t="n">
        <f aca="false">SUM(F65+I65+L65)</f>
        <v>24095</v>
      </c>
    </row>
    <row r="66" customFormat="false" ht="12.75" hidden="false" customHeight="false" outlineLevel="0" collapsed="false">
      <c r="A66" s="1184"/>
      <c r="B66" s="1429" t="s">
        <v>582</v>
      </c>
      <c r="C66" s="1261"/>
      <c r="D66" s="1261"/>
      <c r="E66" s="1097"/>
      <c r="F66" s="1139" t="n">
        <v>100</v>
      </c>
      <c r="G66" s="1140"/>
      <c r="H66" s="1187"/>
      <c r="I66" s="1189"/>
      <c r="J66" s="1099"/>
      <c r="K66" s="1428"/>
      <c r="L66" s="1246"/>
      <c r="M66" s="1099"/>
      <c r="N66" s="1098"/>
      <c r="O66" s="1410"/>
    </row>
    <row r="67" customFormat="false" ht="12.75" hidden="false" customHeight="false" outlineLevel="0" collapsed="false">
      <c r="A67" s="1184"/>
      <c r="B67" s="1427" t="s">
        <v>583</v>
      </c>
      <c r="C67" s="1427"/>
      <c r="D67" s="1427"/>
      <c r="E67" s="1427"/>
      <c r="F67" s="1139" t="n">
        <v>2724</v>
      </c>
      <c r="G67" s="1140"/>
      <c r="H67" s="1187"/>
      <c r="I67" s="1189" t="n">
        <v>0</v>
      </c>
      <c r="J67" s="1099"/>
      <c r="K67" s="1428"/>
      <c r="L67" s="1246" t="n">
        <v>0</v>
      </c>
      <c r="M67" s="1099"/>
      <c r="N67" s="1098"/>
      <c r="O67" s="1410" t="n">
        <f aca="false">SUM(F67+I67+L67)</f>
        <v>2724</v>
      </c>
    </row>
    <row r="68" customFormat="false" ht="12.75" hidden="false" customHeight="false" outlineLevel="0" collapsed="false">
      <c r="A68" s="1184"/>
      <c r="B68" s="1427" t="s">
        <v>180</v>
      </c>
      <c r="C68" s="1427"/>
      <c r="D68" s="1427"/>
      <c r="E68" s="1427"/>
      <c r="F68" s="1139" t="n">
        <v>3697</v>
      </c>
      <c r="G68" s="1140"/>
      <c r="H68" s="1187"/>
      <c r="I68" s="1189" t="n">
        <v>0</v>
      </c>
      <c r="J68" s="1099"/>
      <c r="K68" s="1245"/>
      <c r="L68" s="1246" t="n">
        <v>0</v>
      </c>
      <c r="M68" s="1099"/>
      <c r="N68" s="1098"/>
      <c r="O68" s="1410" t="n">
        <f aca="false">SUM(F68+I68+L68)</f>
        <v>3697</v>
      </c>
      <c r="R68" s="1430"/>
      <c r="S68" s="1430"/>
      <c r="T68" s="1430"/>
    </row>
    <row r="69" customFormat="false" ht="12.75" hidden="false" customHeight="false" outlineLevel="0" collapsed="false">
      <c r="A69" s="1191" t="s">
        <v>177</v>
      </c>
      <c r="B69" s="1192" t="s">
        <v>493</v>
      </c>
      <c r="C69" s="1192"/>
      <c r="D69" s="1192"/>
      <c r="E69" s="1192"/>
      <c r="F69" s="1158" t="n">
        <f aca="false">SUM(F65:F68)</f>
        <v>30616</v>
      </c>
      <c r="G69" s="1131"/>
      <c r="H69" s="1161"/>
      <c r="I69" s="1082" t="n">
        <v>0</v>
      </c>
      <c r="J69" s="1083"/>
      <c r="K69" s="1431"/>
      <c r="L69" s="1224" t="n">
        <v>0</v>
      </c>
      <c r="M69" s="1083"/>
      <c r="N69" s="1084"/>
      <c r="O69" s="1410" t="n">
        <f aca="false">SUM(F69+I69+L69)</f>
        <v>30616</v>
      </c>
    </row>
    <row r="70" customFormat="false" ht="12.75" hidden="false" customHeight="false" outlineLevel="0" collapsed="false">
      <c r="A70" s="1184"/>
      <c r="B70" s="1185"/>
      <c r="C70" s="1195"/>
      <c r="D70" s="1195"/>
      <c r="E70" s="1195"/>
      <c r="F70" s="1196"/>
      <c r="G70" s="1197"/>
      <c r="H70" s="1187"/>
      <c r="I70" s="1432"/>
      <c r="J70" s="1199"/>
      <c r="K70" s="1247"/>
      <c r="L70" s="1246"/>
      <c r="M70" s="1099"/>
      <c r="N70" s="1098"/>
      <c r="O70" s="1433"/>
    </row>
    <row r="71" customFormat="false" ht="12.75" hidden="false" customHeight="false" outlineLevel="0" collapsed="false">
      <c r="A71" s="1184"/>
      <c r="B71" s="1185"/>
      <c r="C71" s="1195"/>
      <c r="D71" s="1195"/>
      <c r="E71" s="1195"/>
      <c r="F71" s="1196"/>
      <c r="G71" s="1197"/>
      <c r="H71" s="1187"/>
      <c r="I71" s="1189"/>
      <c r="J71" s="1099"/>
      <c r="K71" s="1245"/>
      <c r="L71" s="1246"/>
      <c r="M71" s="1099"/>
      <c r="N71" s="1098"/>
      <c r="O71" s="1433"/>
    </row>
    <row r="72" customFormat="false" ht="12.75" hidden="false" customHeight="false" outlineLevel="0" collapsed="false">
      <c r="A72" s="1184"/>
      <c r="B72" s="1185"/>
      <c r="C72" s="1195"/>
      <c r="D72" s="1195"/>
      <c r="E72" s="1195"/>
      <c r="F72" s="1196"/>
      <c r="G72" s="1197"/>
      <c r="H72" s="1187"/>
      <c r="I72" s="1189"/>
      <c r="J72" s="1099"/>
      <c r="K72" s="1245"/>
      <c r="L72" s="1246"/>
      <c r="M72" s="1099"/>
      <c r="N72" s="1098"/>
      <c r="O72" s="1433"/>
    </row>
    <row r="73" customFormat="false" ht="12.75" hidden="false" customHeight="false" outlineLevel="0" collapsed="false">
      <c r="A73" s="1184"/>
      <c r="B73" s="1185"/>
      <c r="C73" s="1195"/>
      <c r="D73" s="1195"/>
      <c r="E73" s="1195"/>
      <c r="F73" s="1196"/>
      <c r="G73" s="1197"/>
      <c r="H73" s="1187"/>
      <c r="I73" s="1189"/>
      <c r="J73" s="1099"/>
      <c r="K73" s="1245"/>
      <c r="L73" s="1246"/>
      <c r="M73" s="1099"/>
      <c r="N73" s="1098"/>
      <c r="O73" s="1433"/>
    </row>
    <row r="74" customFormat="false" ht="12.75" hidden="false" customHeight="false" outlineLevel="0" collapsed="false">
      <c r="A74" s="1184"/>
      <c r="B74" s="1185"/>
      <c r="C74" s="1195"/>
      <c r="D74" s="1195"/>
      <c r="E74" s="1195"/>
      <c r="F74" s="1196"/>
      <c r="G74" s="1197"/>
      <c r="H74" s="1187"/>
      <c r="I74" s="1189"/>
      <c r="J74" s="1099"/>
      <c r="K74" s="1245"/>
      <c r="L74" s="1246"/>
      <c r="M74" s="1099"/>
      <c r="N74" s="1098"/>
      <c r="O74" s="1433"/>
    </row>
    <row r="75" customFormat="false" ht="12.75" hidden="false" customHeight="false" outlineLevel="0" collapsed="false">
      <c r="A75" s="1184"/>
      <c r="B75" s="1201"/>
      <c r="C75" s="1186"/>
      <c r="D75" s="1186"/>
      <c r="E75" s="1186"/>
      <c r="F75" s="1189"/>
      <c r="G75" s="1099"/>
      <c r="H75" s="1187"/>
      <c r="I75" s="1432"/>
      <c r="J75" s="1199"/>
      <c r="K75" s="1247"/>
      <c r="L75" s="1246"/>
      <c r="M75" s="1099"/>
      <c r="N75" s="1098"/>
      <c r="O75" s="1433"/>
    </row>
    <row r="76" customFormat="false" ht="12.75" hidden="false" customHeight="false" outlineLevel="0" collapsed="false">
      <c r="A76" s="1184"/>
      <c r="B76" s="1201"/>
      <c r="C76" s="1186"/>
      <c r="D76" s="1186"/>
      <c r="E76" s="1186"/>
      <c r="F76" s="1189"/>
      <c r="G76" s="1099"/>
      <c r="H76" s="1187"/>
      <c r="I76" s="1432"/>
      <c r="J76" s="1199"/>
      <c r="K76" s="1247"/>
      <c r="L76" s="1246"/>
      <c r="M76" s="1099"/>
      <c r="N76" s="1098"/>
      <c r="O76" s="1433"/>
    </row>
    <row r="77" customFormat="false" ht="12.75" hidden="false" customHeight="false" outlineLevel="0" collapsed="false">
      <c r="A77" s="1184"/>
      <c r="B77" s="1201"/>
      <c r="C77" s="1186"/>
      <c r="D77" s="1186"/>
      <c r="E77" s="1186"/>
      <c r="F77" s="1189"/>
      <c r="G77" s="1099"/>
      <c r="H77" s="1187"/>
      <c r="I77" s="1432"/>
      <c r="J77" s="1199"/>
      <c r="K77" s="1247"/>
      <c r="L77" s="1246"/>
      <c r="M77" s="1099"/>
      <c r="N77" s="1098"/>
      <c r="O77" s="1433"/>
    </row>
    <row r="78" customFormat="false" ht="12.75" hidden="false" customHeight="false" outlineLevel="0" collapsed="false">
      <c r="A78" s="1184"/>
      <c r="B78" s="1201"/>
      <c r="C78" s="1186"/>
      <c r="D78" s="1186"/>
      <c r="E78" s="1186"/>
      <c r="F78" s="1189"/>
      <c r="G78" s="1099"/>
      <c r="H78" s="1187"/>
      <c r="I78" s="1432"/>
      <c r="J78" s="1199"/>
      <c r="K78" s="1247"/>
      <c r="L78" s="1246"/>
      <c r="M78" s="1099"/>
      <c r="N78" s="1098"/>
      <c r="O78" s="1433"/>
    </row>
    <row r="79" customFormat="false" ht="12.75" hidden="false" customHeight="false" outlineLevel="0" collapsed="false">
      <c r="A79" s="1184"/>
      <c r="B79" s="1201"/>
      <c r="C79" s="1186"/>
      <c r="D79" s="1186"/>
      <c r="E79" s="1186"/>
      <c r="F79" s="1189"/>
      <c r="G79" s="1099"/>
      <c r="H79" s="1187"/>
      <c r="I79" s="1432"/>
      <c r="J79" s="1199"/>
      <c r="K79" s="1247"/>
      <c r="L79" s="1246"/>
      <c r="M79" s="1099"/>
      <c r="N79" s="1098"/>
      <c r="O79" s="1433"/>
    </row>
    <row r="80" customFormat="false" ht="12.75" hidden="false" customHeight="false" outlineLevel="0" collapsed="false">
      <c r="A80" s="1184"/>
      <c r="B80" s="1201"/>
      <c r="C80" s="1186"/>
      <c r="D80" s="1186"/>
      <c r="E80" s="1186"/>
      <c r="F80" s="1189"/>
      <c r="G80" s="1099"/>
      <c r="H80" s="1187"/>
      <c r="I80" s="1432"/>
      <c r="J80" s="1199"/>
      <c r="K80" s="1247"/>
      <c r="L80" s="1246"/>
      <c r="M80" s="1099"/>
      <c r="N80" s="1098"/>
      <c r="O80" s="1433"/>
    </row>
    <row r="81" customFormat="false" ht="12.75" hidden="false" customHeight="false" outlineLevel="0" collapsed="false">
      <c r="A81" s="1184"/>
      <c r="B81" s="1201"/>
      <c r="C81" s="1186"/>
      <c r="D81" s="1186"/>
      <c r="E81" s="1186"/>
      <c r="F81" s="1189"/>
      <c r="G81" s="1099"/>
      <c r="H81" s="1187"/>
      <c r="I81" s="1432"/>
      <c r="J81" s="1199"/>
      <c r="K81" s="1247"/>
      <c r="L81" s="1246"/>
      <c r="M81" s="1099"/>
      <c r="N81" s="1098"/>
      <c r="O81" s="1433"/>
    </row>
    <row r="82" customFormat="false" ht="12.75" hidden="false" customHeight="false" outlineLevel="0" collapsed="false">
      <c r="A82" s="1184"/>
      <c r="B82" s="1201"/>
      <c r="C82" s="1186"/>
      <c r="D82" s="1186"/>
      <c r="E82" s="1186"/>
      <c r="F82" s="1189"/>
      <c r="G82" s="1099"/>
      <c r="H82" s="1187"/>
      <c r="I82" s="1432"/>
      <c r="J82" s="1199"/>
      <c r="K82" s="1247"/>
      <c r="L82" s="1246"/>
      <c r="M82" s="1099"/>
      <c r="N82" s="1098"/>
      <c r="O82" s="1433"/>
    </row>
    <row r="83" customFormat="false" ht="12.75" hidden="false" customHeight="false" outlineLevel="0" collapsed="false">
      <c r="A83" s="1184"/>
      <c r="B83" s="1201"/>
      <c r="C83" s="1186"/>
      <c r="D83" s="1186"/>
      <c r="E83" s="1186"/>
      <c r="F83" s="1189"/>
      <c r="G83" s="1099"/>
      <c r="H83" s="1187"/>
      <c r="I83" s="1432"/>
      <c r="J83" s="1199"/>
      <c r="K83" s="1247"/>
      <c r="L83" s="1246"/>
      <c r="M83" s="1099"/>
      <c r="N83" s="1098"/>
      <c r="O83" s="1433"/>
    </row>
    <row r="84" customFormat="false" ht="12.75" hidden="false" customHeight="false" outlineLevel="0" collapsed="false">
      <c r="A84" s="1184"/>
      <c r="B84" s="1201"/>
      <c r="C84" s="1186"/>
      <c r="D84" s="1186"/>
      <c r="E84" s="1186"/>
      <c r="F84" s="1189"/>
      <c r="G84" s="1099"/>
      <c r="H84" s="1187"/>
      <c r="I84" s="1432"/>
      <c r="J84" s="1199"/>
      <c r="K84" s="1247"/>
      <c r="L84" s="1246"/>
      <c r="M84" s="1099"/>
      <c r="N84" s="1098"/>
      <c r="O84" s="1433"/>
    </row>
    <row r="85" customFormat="false" ht="12.75" hidden="false" customHeight="false" outlineLevel="0" collapsed="false">
      <c r="A85" s="1184"/>
      <c r="B85" s="1201"/>
      <c r="C85" s="1186"/>
      <c r="D85" s="1186"/>
      <c r="E85" s="1186"/>
      <c r="F85" s="1189"/>
      <c r="G85" s="1099"/>
      <c r="H85" s="1187"/>
      <c r="I85" s="1432"/>
      <c r="J85" s="1199"/>
      <c r="K85" s="1247"/>
      <c r="L85" s="1246"/>
      <c r="M85" s="1099"/>
      <c r="N85" s="1098"/>
      <c r="O85" s="1433"/>
    </row>
    <row r="86" customFormat="false" ht="12.75" hidden="false" customHeight="false" outlineLevel="0" collapsed="false">
      <c r="A86" s="1184"/>
      <c r="B86" s="1201"/>
      <c r="C86" s="1186"/>
      <c r="D86" s="1186"/>
      <c r="E86" s="1186"/>
      <c r="F86" s="1189"/>
      <c r="G86" s="1099"/>
      <c r="H86" s="1187"/>
      <c r="I86" s="1432"/>
      <c r="J86" s="1199"/>
      <c r="K86" s="1247"/>
      <c r="L86" s="1246"/>
      <c r="M86" s="1099"/>
      <c r="N86" s="1098"/>
      <c r="O86" s="1433"/>
    </row>
    <row r="87" customFormat="false" ht="13.5" hidden="false" customHeight="false" outlineLevel="0" collapsed="false">
      <c r="A87" s="1202"/>
      <c r="B87" s="1203"/>
      <c r="C87" s="1204"/>
      <c r="D87" s="1204"/>
      <c r="E87" s="1204"/>
      <c r="F87" s="1205"/>
      <c r="G87" s="1206"/>
      <c r="H87" s="1207"/>
      <c r="I87" s="1434"/>
      <c r="J87" s="1209"/>
      <c r="K87" s="1248"/>
      <c r="L87" s="1249"/>
      <c r="M87" s="1206"/>
      <c r="N87" s="1211"/>
      <c r="O87" s="1435"/>
    </row>
    <row r="88" customFormat="false" ht="14.25" hidden="false" customHeight="false" outlineLevel="0" collapsed="false">
      <c r="A88" s="1213" t="s">
        <v>494</v>
      </c>
      <c r="B88" s="1213"/>
      <c r="C88" s="1213"/>
      <c r="D88" s="1213"/>
      <c r="E88" s="1213"/>
      <c r="F88" s="1214" t="n">
        <f aca="false">SUM(F58+F60+F69)</f>
        <v>244664</v>
      </c>
      <c r="G88" s="1215"/>
      <c r="H88" s="1436"/>
      <c r="I88" s="1214" t="n">
        <f aca="false">SUM(I58+I60+I69)</f>
        <v>0</v>
      </c>
      <c r="J88" s="1215"/>
      <c r="K88" s="1437"/>
      <c r="L88" s="1250" t="n">
        <f aca="false">SUM(L58+L60+L69)</f>
        <v>0</v>
      </c>
      <c r="M88" s="1215"/>
      <c r="N88" s="1218"/>
      <c r="O88" s="1415" t="n">
        <f aca="false">SUM(O58+O60+O69)</f>
        <v>244664</v>
      </c>
    </row>
    <row r="89" customFormat="false" ht="13.5" hidden="false" customHeight="false" outlineLevel="0" collapsed="false"/>
  </sheetData>
  <mergeCells count="62">
    <mergeCell ref="B1:O1"/>
    <mergeCell ref="A2:O2"/>
    <mergeCell ref="A3:O3"/>
    <mergeCell ref="A5:A9"/>
    <mergeCell ref="B5:E8"/>
    <mergeCell ref="F5:H6"/>
    <mergeCell ref="I5:K6"/>
    <mergeCell ref="L5:N6"/>
    <mergeCell ref="O5:O6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9:E9"/>
    <mergeCell ref="A10:E10"/>
    <mergeCell ref="B11:E11"/>
    <mergeCell ref="B12:E12"/>
    <mergeCell ref="B14:E14"/>
    <mergeCell ref="B17:E17"/>
    <mergeCell ref="B23:E23"/>
    <mergeCell ref="B44:E44"/>
    <mergeCell ref="B46:O46"/>
    <mergeCell ref="A47:O47"/>
    <mergeCell ref="A48:O48"/>
    <mergeCell ref="A49:O49"/>
    <mergeCell ref="A50:A54"/>
    <mergeCell ref="B50:E53"/>
    <mergeCell ref="F50:H51"/>
    <mergeCell ref="I50:K51"/>
    <mergeCell ref="L50:N51"/>
    <mergeCell ref="O50:O51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B54:E54"/>
    <mergeCell ref="B60:E60"/>
    <mergeCell ref="B61:E61"/>
    <mergeCell ref="B63:E63"/>
    <mergeCell ref="B65:E65"/>
    <mergeCell ref="B67:E67"/>
    <mergeCell ref="B68:E68"/>
    <mergeCell ref="D70:E70"/>
    <mergeCell ref="D76:E76"/>
    <mergeCell ref="D77:E77"/>
    <mergeCell ref="D83:E83"/>
    <mergeCell ref="D85:E85"/>
    <mergeCell ref="D86:E86"/>
    <mergeCell ref="D87:E87"/>
    <mergeCell ref="A88:E88"/>
  </mergeCells>
  <printOptions headings="false" gridLines="false" gridLinesSet="true" horizontalCentered="false" verticalCentered="false"/>
  <pageMargins left="0.7" right="0.7" top="0.279861111111111" bottom="0.309722222222222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6"/>
  <sheetViews>
    <sheetView windowProtection="false"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A4" activeCellId="0" sqref="A4"/>
    </sheetView>
  </sheetViews>
  <sheetFormatPr defaultRowHeight="12.75"/>
  <cols>
    <col collapsed="false" hidden="false" max="1" min="1" style="0" width="11.4183673469388"/>
    <col collapsed="false" hidden="false" max="2" min="2" style="0" width="10.9948979591837"/>
    <col collapsed="false" hidden="false" max="3" min="3" style="0" width="8.72959183673469"/>
    <col collapsed="false" hidden="false" max="9" min="4" style="0" width="14.4285714285714"/>
    <col collapsed="false" hidden="false" max="10" min="10" style="0" width="14.7040816326531"/>
    <col collapsed="false" hidden="false" max="1025" min="11" style="0" width="8.72959183673469"/>
  </cols>
  <sheetData>
    <row r="1" customFormat="false" ht="12.75" hidden="false" customHeight="false" outlineLevel="0" collapsed="false">
      <c r="A1" s="70"/>
      <c r="B1" s="70"/>
      <c r="C1" s="70"/>
      <c r="D1" s="70"/>
      <c r="E1" s="70"/>
      <c r="F1" s="70"/>
      <c r="G1" s="70"/>
      <c r="H1" s="70"/>
      <c r="I1" s="71" t="s">
        <v>43</v>
      </c>
      <c r="J1" s="71"/>
    </row>
    <row r="2" customFormat="false" ht="12.75" hidden="false" customHeight="false" outlineLevel="0" collapsed="false">
      <c r="A2" s="70"/>
      <c r="B2" s="70"/>
      <c r="C2" s="70"/>
      <c r="D2" s="70"/>
      <c r="E2" s="70"/>
      <c r="F2" s="70"/>
      <c r="G2" s="70"/>
      <c r="H2" s="70"/>
      <c r="I2" s="72"/>
      <c r="J2" s="72"/>
    </row>
    <row r="3" customFormat="false" ht="12.75" hidden="false" customHeight="false" outlineLevel="0" collapsed="false">
      <c r="A3" s="70"/>
      <c r="B3" s="70"/>
      <c r="C3" s="70"/>
      <c r="D3" s="70"/>
      <c r="E3" s="70"/>
      <c r="F3" s="70"/>
      <c r="G3" s="70"/>
      <c r="H3" s="70"/>
      <c r="I3" s="70"/>
      <c r="J3" s="70"/>
    </row>
    <row r="4" customFormat="false" ht="12.8" hidden="false" customHeight="false" outlineLevel="0" collapsed="false">
      <c r="A4" s="73" t="s">
        <v>44</v>
      </c>
      <c r="B4" s="73"/>
      <c r="C4" s="73"/>
      <c r="D4" s="73"/>
      <c r="E4" s="73"/>
      <c r="F4" s="73"/>
      <c r="G4" s="73"/>
      <c r="H4" s="73"/>
      <c r="I4" s="73"/>
      <c r="J4" s="73"/>
    </row>
    <row r="5" customFormat="false" ht="27.75" hidden="false" customHeight="true" outlineLevel="0" collapsed="false">
      <c r="A5" s="74" t="s">
        <v>45</v>
      </c>
      <c r="B5" s="74"/>
      <c r="C5" s="74"/>
      <c r="D5" s="74"/>
      <c r="E5" s="74"/>
      <c r="F5" s="74"/>
      <c r="G5" s="74"/>
      <c r="H5" s="74"/>
      <c r="I5" s="74"/>
      <c r="J5" s="74"/>
    </row>
    <row r="6" customFormat="false" ht="13.5" hidden="false" customHeight="false" outlineLevel="0" collapsed="false">
      <c r="A6" s="70"/>
      <c r="B6" s="70"/>
      <c r="C6" s="70"/>
      <c r="D6" s="70"/>
      <c r="E6" s="70"/>
      <c r="F6" s="70"/>
      <c r="G6" s="70"/>
      <c r="H6" s="70"/>
      <c r="I6" s="70"/>
      <c r="J6" s="70"/>
    </row>
    <row r="7" customFormat="false" ht="13.5" hidden="false" customHeight="true" outlineLevel="0" collapsed="false">
      <c r="A7" s="75" t="s">
        <v>46</v>
      </c>
      <c r="B7" s="76" t="s">
        <v>47</v>
      </c>
      <c r="C7" s="77" t="s">
        <v>48</v>
      </c>
      <c r="D7" s="78" t="s">
        <v>49</v>
      </c>
      <c r="E7" s="79" t="s">
        <v>50</v>
      </c>
      <c r="F7" s="79"/>
      <c r="G7" s="79"/>
      <c r="H7" s="79"/>
      <c r="I7" s="79" t="s">
        <v>51</v>
      </c>
      <c r="J7" s="80" t="s">
        <v>52</v>
      </c>
    </row>
    <row r="8" customFormat="false" ht="12.75" hidden="false" customHeight="true" outlineLevel="0" collapsed="false">
      <c r="A8" s="75"/>
      <c r="B8" s="76"/>
      <c r="C8" s="77"/>
      <c r="D8" s="78"/>
      <c r="E8" s="81" t="s">
        <v>53</v>
      </c>
      <c r="F8" s="82" t="s">
        <v>54</v>
      </c>
      <c r="G8" s="83"/>
      <c r="H8" s="84"/>
      <c r="I8" s="79"/>
      <c r="J8" s="80"/>
    </row>
    <row r="9" customFormat="false" ht="12.75" hidden="false" customHeight="false" outlineLevel="0" collapsed="false">
      <c r="A9" s="75"/>
      <c r="B9" s="76"/>
      <c r="C9" s="77"/>
      <c r="D9" s="78"/>
      <c r="E9" s="81"/>
      <c r="F9" s="82"/>
      <c r="G9" s="85"/>
      <c r="H9" s="85"/>
      <c r="I9" s="79"/>
      <c r="J9" s="80"/>
    </row>
    <row r="10" customFormat="false" ht="44.25" hidden="false" customHeight="true" outlineLevel="0" collapsed="false">
      <c r="A10" s="75"/>
      <c r="B10" s="76"/>
      <c r="C10" s="77"/>
      <c r="D10" s="78"/>
      <c r="E10" s="81"/>
      <c r="F10" s="82"/>
      <c r="G10" s="86"/>
      <c r="H10" s="87"/>
      <c r="I10" s="79"/>
      <c r="J10" s="80"/>
    </row>
    <row r="11" customFormat="false" ht="12" hidden="false" customHeight="true" outlineLevel="0" collapsed="false">
      <c r="A11" s="88" t="s">
        <v>55</v>
      </c>
      <c r="B11" s="89"/>
      <c r="C11" s="90"/>
      <c r="D11" s="91"/>
      <c r="E11" s="85"/>
      <c r="F11" s="84"/>
      <c r="G11" s="92"/>
      <c r="H11" s="84"/>
      <c r="I11" s="93"/>
      <c r="J11" s="94"/>
    </row>
    <row r="12" customFormat="false" ht="12.75" hidden="false" customHeight="false" outlineLevel="0" collapsed="false">
      <c r="A12" s="95" t="s">
        <v>56</v>
      </c>
      <c r="B12" s="96" t="s">
        <v>57</v>
      </c>
      <c r="C12" s="96"/>
      <c r="D12" s="97"/>
      <c r="E12" s="98"/>
      <c r="F12" s="99"/>
      <c r="G12" s="100"/>
      <c r="H12" s="99"/>
      <c r="I12" s="101"/>
      <c r="J12" s="102"/>
    </row>
    <row r="13" customFormat="false" ht="12.75" hidden="false" customHeight="false" outlineLevel="0" collapsed="false">
      <c r="A13" s="95" t="s">
        <v>58</v>
      </c>
      <c r="B13" s="96" t="s">
        <v>59</v>
      </c>
      <c r="C13" s="96"/>
      <c r="D13" s="97"/>
      <c r="E13" s="98"/>
      <c r="F13" s="99"/>
      <c r="G13" s="100"/>
      <c r="H13" s="99"/>
      <c r="I13" s="101"/>
      <c r="J13" s="102"/>
    </row>
    <row r="14" customFormat="false" ht="12.75" hidden="false" customHeight="false" outlineLevel="0" collapsed="false">
      <c r="A14" s="95" t="s">
        <v>60</v>
      </c>
      <c r="B14" s="96" t="s">
        <v>61</v>
      </c>
      <c r="C14" s="96"/>
      <c r="D14" s="97"/>
      <c r="E14" s="98"/>
      <c r="F14" s="99"/>
      <c r="G14" s="100"/>
      <c r="H14" s="99"/>
      <c r="I14" s="101"/>
      <c r="J14" s="102"/>
    </row>
    <row r="15" customFormat="false" ht="12.75" hidden="false" customHeight="false" outlineLevel="0" collapsed="false">
      <c r="A15" s="103"/>
      <c r="B15" s="104" t="s">
        <v>62</v>
      </c>
      <c r="C15" s="105" t="s">
        <v>63</v>
      </c>
      <c r="D15" s="106" t="s">
        <v>64</v>
      </c>
      <c r="E15" s="107" t="s">
        <v>65</v>
      </c>
      <c r="F15" s="107"/>
      <c r="G15" s="107"/>
      <c r="H15" s="99"/>
      <c r="I15" s="108" t="s">
        <v>64</v>
      </c>
      <c r="J15" s="109" t="s">
        <v>66</v>
      </c>
    </row>
    <row r="16" customFormat="false" ht="12.75" hidden="false" customHeight="false" outlineLevel="0" collapsed="false">
      <c r="A16" s="110" t="s">
        <v>67</v>
      </c>
      <c r="B16" s="111"/>
      <c r="C16" s="111"/>
      <c r="D16" s="112"/>
      <c r="E16" s="113"/>
      <c r="F16" s="114"/>
      <c r="G16" s="83"/>
      <c r="H16" s="115"/>
      <c r="I16" s="116"/>
      <c r="J16" s="117"/>
    </row>
    <row r="17" customFormat="false" ht="12.75" hidden="false" customHeight="false" outlineLevel="0" collapsed="false">
      <c r="A17" s="95" t="s">
        <v>68</v>
      </c>
      <c r="B17" s="96" t="s">
        <v>57</v>
      </c>
      <c r="C17" s="96"/>
      <c r="D17" s="97"/>
      <c r="E17" s="98"/>
      <c r="F17" s="99"/>
      <c r="G17" s="100"/>
      <c r="H17" s="99"/>
      <c r="I17" s="101"/>
      <c r="J17" s="118"/>
    </row>
    <row r="18" customFormat="false" ht="12.8" hidden="false" customHeight="false" outlineLevel="0" collapsed="false">
      <c r="A18" s="95" t="s">
        <v>69</v>
      </c>
      <c r="B18" s="96" t="s">
        <v>59</v>
      </c>
      <c r="C18" s="96"/>
      <c r="D18" s="97"/>
      <c r="E18" s="98"/>
      <c r="F18" s="99"/>
      <c r="G18" s="100"/>
      <c r="H18" s="99"/>
      <c r="I18" s="101"/>
      <c r="J18" s="118"/>
    </row>
    <row r="19" customFormat="false" ht="12.75" hidden="false" customHeight="false" outlineLevel="0" collapsed="false">
      <c r="A19" s="95" t="s">
        <v>70</v>
      </c>
      <c r="B19" s="96" t="s">
        <v>61</v>
      </c>
      <c r="C19" s="96"/>
      <c r="D19" s="97"/>
      <c r="E19" s="98"/>
      <c r="F19" s="99"/>
      <c r="G19" s="100"/>
      <c r="H19" s="99"/>
      <c r="I19" s="101"/>
      <c r="J19" s="118"/>
    </row>
    <row r="20" customFormat="false" ht="12.75" hidden="false" customHeight="false" outlineLevel="0" collapsed="false">
      <c r="A20" s="119" t="s">
        <v>71</v>
      </c>
      <c r="B20" s="120" t="s">
        <v>62</v>
      </c>
      <c r="C20" s="121" t="s">
        <v>63</v>
      </c>
      <c r="D20" s="122" t="s">
        <v>64</v>
      </c>
      <c r="E20" s="123" t="s">
        <v>72</v>
      </c>
      <c r="F20" s="124"/>
      <c r="G20" s="125"/>
      <c r="H20" s="126"/>
      <c r="I20" s="127" t="s">
        <v>65</v>
      </c>
      <c r="J20" s="128" t="s">
        <v>66</v>
      </c>
    </row>
    <row r="21" customFormat="false" ht="12.75" hidden="false" customHeight="false" outlineLevel="0" collapsed="false">
      <c r="A21" s="88" t="s">
        <v>73</v>
      </c>
      <c r="B21" s="129"/>
      <c r="C21" s="129"/>
      <c r="D21" s="97"/>
      <c r="E21" s="85"/>
      <c r="F21" s="84"/>
      <c r="G21" s="130"/>
      <c r="H21" s="99"/>
      <c r="I21" s="131"/>
      <c r="J21" s="132"/>
    </row>
    <row r="22" customFormat="false" ht="12.75" hidden="false" customHeight="false" outlineLevel="0" collapsed="false">
      <c r="A22" s="95" t="s">
        <v>74</v>
      </c>
      <c r="B22" s="96" t="s">
        <v>57</v>
      </c>
      <c r="C22" s="96"/>
      <c r="D22" s="97"/>
      <c r="E22" s="98"/>
      <c r="F22" s="99"/>
      <c r="G22" s="100"/>
      <c r="H22" s="99"/>
      <c r="I22" s="101"/>
      <c r="J22" s="118"/>
    </row>
    <row r="23" customFormat="false" ht="12.75" hidden="false" customHeight="false" outlineLevel="0" collapsed="false">
      <c r="A23" s="95" t="s">
        <v>75</v>
      </c>
      <c r="B23" s="96" t="s">
        <v>59</v>
      </c>
      <c r="C23" s="96"/>
      <c r="D23" s="97"/>
      <c r="E23" s="98"/>
      <c r="F23" s="99"/>
      <c r="G23" s="100"/>
      <c r="H23" s="99"/>
      <c r="I23" s="101"/>
      <c r="J23" s="118"/>
    </row>
    <row r="24" customFormat="false" ht="12.75" hidden="false" customHeight="false" outlineLevel="0" collapsed="false">
      <c r="A24" s="95" t="s">
        <v>76</v>
      </c>
      <c r="B24" s="96" t="s">
        <v>61</v>
      </c>
      <c r="C24" s="96"/>
      <c r="D24" s="97"/>
      <c r="E24" s="98"/>
      <c r="F24" s="99"/>
      <c r="G24" s="100"/>
      <c r="H24" s="99"/>
      <c r="I24" s="101"/>
      <c r="J24" s="118"/>
    </row>
    <row r="25" customFormat="false" ht="12.75" hidden="false" customHeight="false" outlineLevel="0" collapsed="false">
      <c r="A25" s="119" t="s">
        <v>60</v>
      </c>
      <c r="B25" s="120" t="s">
        <v>62</v>
      </c>
      <c r="C25" s="121" t="s">
        <v>63</v>
      </c>
      <c r="D25" s="122" t="s">
        <v>64</v>
      </c>
      <c r="E25" s="123" t="s">
        <v>72</v>
      </c>
      <c r="F25" s="124"/>
      <c r="G25" s="125"/>
      <c r="H25" s="123"/>
      <c r="I25" s="127" t="s">
        <v>65</v>
      </c>
      <c r="J25" s="128" t="s">
        <v>66</v>
      </c>
    </row>
    <row r="26" customFormat="false" ht="12.75" hidden="false" customHeight="false" outlineLevel="0" collapsed="false">
      <c r="A26" s="88" t="s">
        <v>77</v>
      </c>
      <c r="B26" s="129"/>
      <c r="C26" s="129"/>
      <c r="D26" s="97"/>
      <c r="E26" s="85"/>
      <c r="F26" s="84"/>
      <c r="G26" s="92"/>
      <c r="H26" s="133"/>
      <c r="I26" s="131"/>
      <c r="J26" s="132"/>
    </row>
    <row r="27" customFormat="false" ht="28.5" hidden="false" customHeight="true" outlineLevel="0" collapsed="false">
      <c r="A27" s="134" t="s">
        <v>78</v>
      </c>
      <c r="B27" s="96" t="s">
        <v>57</v>
      </c>
      <c r="C27" s="129"/>
      <c r="D27" s="97"/>
      <c r="E27" s="85"/>
      <c r="F27" s="84"/>
      <c r="G27" s="92"/>
      <c r="H27" s="133"/>
      <c r="I27" s="131"/>
      <c r="J27" s="132"/>
    </row>
    <row r="28" customFormat="false" ht="12.75" hidden="false" customHeight="false" outlineLevel="0" collapsed="false">
      <c r="A28" s="134"/>
      <c r="B28" s="96" t="s">
        <v>59</v>
      </c>
      <c r="C28" s="129"/>
      <c r="D28" s="97"/>
      <c r="E28" s="85"/>
      <c r="F28" s="84"/>
      <c r="G28" s="92"/>
      <c r="H28" s="133"/>
      <c r="I28" s="131"/>
      <c r="J28" s="132"/>
    </row>
    <row r="29" customFormat="false" ht="12.75" hidden="false" customHeight="false" outlineLevel="0" collapsed="false">
      <c r="A29" s="134"/>
      <c r="B29" s="96" t="s">
        <v>61</v>
      </c>
      <c r="C29" s="129"/>
      <c r="D29" s="97"/>
      <c r="E29" s="85"/>
      <c r="F29" s="84"/>
      <c r="G29" s="92"/>
      <c r="H29" s="133"/>
      <c r="I29" s="131"/>
      <c r="J29" s="132"/>
    </row>
    <row r="30" customFormat="false" ht="46.5" hidden="false" customHeight="true" outlineLevel="0" collapsed="false">
      <c r="A30" s="134"/>
      <c r="B30" s="120" t="s">
        <v>62</v>
      </c>
      <c r="C30" s="121" t="s">
        <v>63</v>
      </c>
      <c r="D30" s="122" t="s">
        <v>64</v>
      </c>
      <c r="E30" s="123" t="s">
        <v>72</v>
      </c>
      <c r="F30" s="84"/>
      <c r="G30" s="92"/>
      <c r="H30" s="133"/>
      <c r="I30" s="108" t="s">
        <v>65</v>
      </c>
      <c r="J30" s="132" t="s">
        <v>66</v>
      </c>
    </row>
    <row r="31" customFormat="false" ht="12.75" hidden="false" customHeight="false" outlineLevel="0" collapsed="false">
      <c r="A31" s="135" t="s">
        <v>79</v>
      </c>
      <c r="B31" s="136" t="s">
        <v>57</v>
      </c>
      <c r="C31" s="136"/>
      <c r="D31" s="112"/>
      <c r="E31" s="137"/>
      <c r="F31" s="115"/>
      <c r="G31" s="138"/>
      <c r="H31" s="115"/>
      <c r="I31" s="139"/>
      <c r="J31" s="140"/>
    </row>
    <row r="32" customFormat="false" ht="12.75" hidden="false" customHeight="false" outlineLevel="0" collapsed="false">
      <c r="A32" s="95" t="s">
        <v>80</v>
      </c>
      <c r="B32" s="96" t="s">
        <v>59</v>
      </c>
      <c r="C32" s="96"/>
      <c r="D32" s="97"/>
      <c r="E32" s="98"/>
      <c r="F32" s="99"/>
      <c r="G32" s="100"/>
      <c r="H32" s="99"/>
      <c r="I32" s="101"/>
      <c r="J32" s="141"/>
    </row>
    <row r="33" customFormat="false" ht="12.75" hidden="false" customHeight="false" outlineLevel="0" collapsed="false">
      <c r="A33" s="95" t="s">
        <v>60</v>
      </c>
      <c r="B33" s="96" t="s">
        <v>61</v>
      </c>
      <c r="C33" s="96"/>
      <c r="D33" s="97"/>
      <c r="E33" s="98"/>
      <c r="F33" s="99"/>
      <c r="G33" s="100"/>
      <c r="H33" s="99"/>
      <c r="I33" s="101"/>
      <c r="J33" s="141"/>
    </row>
    <row r="34" customFormat="false" ht="12.75" hidden="false" customHeight="false" outlineLevel="0" collapsed="false">
      <c r="A34" s="95" t="s">
        <v>81</v>
      </c>
      <c r="B34" s="104" t="s">
        <v>62</v>
      </c>
      <c r="C34" s="105" t="s">
        <v>63</v>
      </c>
      <c r="D34" s="106" t="s">
        <v>64</v>
      </c>
      <c r="E34" s="107"/>
      <c r="F34" s="142" t="s">
        <v>65</v>
      </c>
      <c r="G34" s="143"/>
      <c r="H34" s="99"/>
      <c r="I34" s="131" t="s">
        <v>66</v>
      </c>
      <c r="J34" s="144" t="s">
        <v>64</v>
      </c>
    </row>
    <row r="35" customFormat="false" ht="12.75" hidden="false" customHeight="false" outlineLevel="0" collapsed="false">
      <c r="A35" s="95" t="s">
        <v>82</v>
      </c>
      <c r="B35" s="129"/>
      <c r="C35" s="129"/>
      <c r="D35" s="97"/>
      <c r="E35" s="145"/>
      <c r="F35" s="146"/>
      <c r="G35" s="147"/>
      <c r="H35" s="99"/>
      <c r="I35" s="148"/>
      <c r="J35" s="144"/>
    </row>
    <row r="36" customFormat="false" ht="13.5" hidden="false" customHeight="false" outlineLevel="0" collapsed="false">
      <c r="A36" s="149"/>
      <c r="B36" s="150"/>
      <c r="C36" s="150"/>
      <c r="D36" s="151"/>
      <c r="E36" s="152"/>
      <c r="F36" s="152"/>
      <c r="G36" s="152"/>
      <c r="H36" s="153"/>
      <c r="I36" s="154"/>
      <c r="J36" s="155"/>
    </row>
  </sheetData>
  <mergeCells count="13">
    <mergeCell ref="I1:J1"/>
    <mergeCell ref="A4:J4"/>
    <mergeCell ref="A5:J5"/>
    <mergeCell ref="A7:A10"/>
    <mergeCell ref="B7:B10"/>
    <mergeCell ref="C7:C10"/>
    <mergeCell ref="D7:D10"/>
    <mergeCell ref="E7:H7"/>
    <mergeCell ref="I7:I10"/>
    <mergeCell ref="J7:J10"/>
    <mergeCell ref="E8:E10"/>
    <mergeCell ref="F8:F10"/>
    <mergeCell ref="A27:A30"/>
  </mergeCells>
  <printOptions headings="false" gridLines="false" gridLinesSet="true" horizontalCentered="false" verticalCentered="false"/>
  <pageMargins left="0.870138888888889" right="0.440277777777778" top="0.270138888888889" bottom="0.1701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7"/>
  <sheetViews>
    <sheetView windowProtection="false"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1025" min="1" style="0" width="8.72959183673469"/>
  </cols>
  <sheetData>
    <row r="1" customFormat="false" ht="12.75" hidden="false" customHeight="false" outlineLevel="0" collapsed="false">
      <c r="A1" s="1438" t="s">
        <v>584</v>
      </c>
      <c r="B1" s="1438"/>
      <c r="C1" s="1438"/>
      <c r="D1" s="1438"/>
      <c r="E1" s="1438"/>
      <c r="F1" s="1438"/>
      <c r="G1" s="1438"/>
      <c r="H1" s="1438"/>
      <c r="I1" s="1438"/>
      <c r="J1" s="1438"/>
    </row>
    <row r="2" customFormat="false" ht="12.8" hidden="false" customHeight="false" outlineLevel="0" collapsed="false">
      <c r="A2" s="1439" t="s">
        <v>210</v>
      </c>
      <c r="B2" s="1439"/>
      <c r="C2" s="1439"/>
      <c r="D2" s="1439"/>
      <c r="E2" s="1439"/>
      <c r="F2" s="1439"/>
      <c r="G2" s="1439"/>
      <c r="H2" s="1439"/>
      <c r="I2" s="1439"/>
      <c r="J2" s="1439"/>
    </row>
    <row r="3" customFormat="false" ht="12.75" hidden="false" customHeight="false" outlineLevel="0" collapsed="false">
      <c r="A3" s="1439" t="s">
        <v>211</v>
      </c>
      <c r="B3" s="1439"/>
      <c r="C3" s="1439"/>
      <c r="D3" s="1439"/>
      <c r="E3" s="1439"/>
      <c r="F3" s="1439"/>
      <c r="G3" s="1439"/>
      <c r="H3" s="1439"/>
      <c r="I3" s="1439"/>
      <c r="J3" s="1439"/>
    </row>
    <row r="4" customFormat="false" ht="15.75" hidden="false" customHeight="false" outlineLevel="0" collapsed="false">
      <c r="A4" s="1440" t="s">
        <v>585</v>
      </c>
      <c r="B4" s="1440"/>
      <c r="C4" s="1440"/>
      <c r="D4" s="1440"/>
      <c r="E4" s="1440"/>
      <c r="F4" s="1440"/>
      <c r="G4" s="1440"/>
      <c r="H4" s="1440"/>
      <c r="I4" s="1440"/>
      <c r="J4" s="1440"/>
    </row>
    <row r="5" customFormat="false" ht="15.75" hidden="false" customHeight="false" outlineLevel="0" collapsed="false">
      <c r="A5" s="1441"/>
      <c r="B5" s="1442"/>
      <c r="C5" s="1442"/>
      <c r="D5" s="1442"/>
      <c r="E5" s="1442"/>
      <c r="F5" s="1442"/>
      <c r="G5" s="1442"/>
      <c r="H5" s="1442"/>
      <c r="I5" s="1442"/>
      <c r="J5" s="1442"/>
    </row>
    <row r="6" customFormat="false" ht="15.75" hidden="false" customHeight="false" outlineLevel="0" collapsed="false">
      <c r="A6" s="1441"/>
      <c r="B6" s="1442"/>
      <c r="C6" s="1442"/>
      <c r="D6" s="1442"/>
      <c r="E6" s="1442"/>
      <c r="F6" s="1442"/>
      <c r="G6" s="1442"/>
      <c r="H6" s="1442"/>
      <c r="I6" s="1442"/>
      <c r="J6" s="1442"/>
    </row>
    <row r="7" customFormat="false" ht="16.5" hidden="false" customHeight="false" outlineLevel="0" collapsed="false">
      <c r="A7" s="1441"/>
      <c r="B7" s="1442"/>
      <c r="C7" s="1442"/>
      <c r="D7" s="1442"/>
      <c r="E7" s="1442"/>
      <c r="F7" s="1442"/>
      <c r="G7" s="1442"/>
      <c r="H7" s="1442"/>
      <c r="I7" s="1442"/>
      <c r="J7" s="1442"/>
    </row>
    <row r="8" customFormat="false" ht="13.5" hidden="false" customHeight="true" outlineLevel="0" collapsed="false">
      <c r="A8" s="1443" t="s">
        <v>5</v>
      </c>
      <c r="B8" s="1443"/>
      <c r="C8" s="1444" t="s">
        <v>586</v>
      </c>
      <c r="D8" s="1444"/>
      <c r="E8" s="1444"/>
      <c r="F8" s="1444"/>
      <c r="G8" s="1444"/>
      <c r="H8" s="1444"/>
      <c r="I8" s="1444"/>
      <c r="J8" s="1444"/>
    </row>
    <row r="9" customFormat="false" ht="12.75" hidden="false" customHeight="false" outlineLevel="0" collapsed="false">
      <c r="A9" s="1443"/>
      <c r="B9" s="1443"/>
      <c r="C9" s="1445" t="s">
        <v>9</v>
      </c>
      <c r="D9" s="1445"/>
      <c r="E9" s="1446" t="s">
        <v>26</v>
      </c>
      <c r="F9" s="1446"/>
      <c r="G9" s="1446" t="s">
        <v>39</v>
      </c>
      <c r="H9" s="1446"/>
      <c r="I9" s="1447" t="s">
        <v>216</v>
      </c>
      <c r="J9" s="1447"/>
    </row>
    <row r="10" customFormat="false" ht="12.75" hidden="false" customHeight="true" outlineLevel="0" collapsed="false">
      <c r="A10" s="1443"/>
      <c r="B10" s="1443"/>
      <c r="C10" s="1448" t="s">
        <v>587</v>
      </c>
      <c r="D10" s="1448"/>
      <c r="E10" s="1449" t="s">
        <v>588</v>
      </c>
      <c r="F10" s="1449"/>
      <c r="G10" s="1450"/>
      <c r="H10" s="1450"/>
      <c r="I10" s="1451"/>
      <c r="J10" s="1451"/>
    </row>
    <row r="11" customFormat="false" ht="12.75" hidden="false" customHeight="false" outlineLevel="0" collapsed="false">
      <c r="A11" s="1452"/>
      <c r="B11" s="1453"/>
      <c r="C11" s="1454"/>
      <c r="D11" s="1454"/>
      <c r="E11" s="1455"/>
      <c r="F11" s="1453"/>
      <c r="G11" s="1455"/>
      <c r="H11" s="1453"/>
      <c r="I11" s="1454"/>
      <c r="J11" s="1456"/>
    </row>
    <row r="12" customFormat="false" ht="12.75" hidden="false" customHeight="true" outlineLevel="0" collapsed="false">
      <c r="A12" s="1457" t="s">
        <v>589</v>
      </c>
      <c r="B12" s="1457"/>
      <c r="C12" s="1458" t="s">
        <v>220</v>
      </c>
      <c r="D12" s="1458"/>
      <c r="E12" s="1458" t="s">
        <v>590</v>
      </c>
      <c r="F12" s="1458"/>
      <c r="G12" s="1458"/>
      <c r="H12" s="1458"/>
      <c r="I12" s="1459"/>
      <c r="J12" s="1459"/>
    </row>
    <row r="13" customFormat="false" ht="12.75" hidden="false" customHeight="false" outlineLevel="0" collapsed="false">
      <c r="A13" s="1457"/>
      <c r="B13" s="1457"/>
      <c r="C13" s="1458"/>
      <c r="D13" s="1458"/>
      <c r="E13" s="1458"/>
      <c r="F13" s="1458"/>
      <c r="G13" s="1458"/>
      <c r="H13" s="1458"/>
      <c r="I13" s="1459"/>
      <c r="J13" s="1459"/>
    </row>
    <row r="14" customFormat="false" ht="12.75" hidden="false" customHeight="false" outlineLevel="0" collapsed="false">
      <c r="A14" s="1460"/>
      <c r="B14" s="1461"/>
      <c r="C14" s="1462"/>
      <c r="D14" s="1462"/>
      <c r="E14" s="1463"/>
      <c r="F14" s="1464"/>
      <c r="G14" s="1463"/>
      <c r="H14" s="1464"/>
      <c r="I14" s="1462"/>
      <c r="J14" s="1465"/>
    </row>
    <row r="15" customFormat="false" ht="12.75" hidden="false" customHeight="false" outlineLevel="0" collapsed="false">
      <c r="A15" s="1452"/>
      <c r="B15" s="1453"/>
      <c r="C15" s="1466"/>
      <c r="D15" s="1466"/>
      <c r="E15" s="1467"/>
      <c r="F15" s="1468"/>
      <c r="G15" s="1467"/>
      <c r="H15" s="1468"/>
      <c r="I15" s="1466"/>
      <c r="J15" s="1469"/>
    </row>
    <row r="16" customFormat="false" ht="12.75" hidden="false" customHeight="true" outlineLevel="0" collapsed="false">
      <c r="A16" s="1457" t="s">
        <v>591</v>
      </c>
      <c r="B16" s="1457"/>
      <c r="C16" s="1458" t="s">
        <v>220</v>
      </c>
      <c r="D16" s="1458"/>
      <c r="E16" s="1458" t="s">
        <v>592</v>
      </c>
      <c r="F16" s="1458"/>
      <c r="G16" s="1458"/>
      <c r="H16" s="1458"/>
      <c r="I16" s="1459"/>
      <c r="J16" s="1459"/>
    </row>
    <row r="17" customFormat="false" ht="12.75" hidden="false" customHeight="false" outlineLevel="0" collapsed="false">
      <c r="A17" s="1457"/>
      <c r="B17" s="1457"/>
      <c r="C17" s="1458"/>
      <c r="D17" s="1458"/>
      <c r="E17" s="1458"/>
      <c r="F17" s="1458"/>
      <c r="G17" s="1458"/>
      <c r="H17" s="1458"/>
      <c r="I17" s="1459"/>
      <c r="J17" s="1459"/>
    </row>
    <row r="18" customFormat="false" ht="13.5" hidden="false" customHeight="false" outlineLevel="0" collapsed="false">
      <c r="A18" s="1470"/>
      <c r="B18" s="1471"/>
      <c r="C18" s="1472"/>
      <c r="D18" s="1472"/>
      <c r="E18" s="1473"/>
      <c r="F18" s="1471"/>
      <c r="G18" s="1473"/>
      <c r="H18" s="1471"/>
      <c r="I18" s="1472"/>
      <c r="J18" s="1474"/>
    </row>
    <row r="19" customFormat="false" ht="13.5" hidden="false" customHeight="false" outlineLevel="0" collapsed="false">
      <c r="A19" s="1475"/>
      <c r="B19" s="1475"/>
      <c r="C19" s="1475"/>
      <c r="D19" s="1475"/>
      <c r="E19" s="1475"/>
      <c r="F19" s="1475"/>
      <c r="G19" s="1475"/>
      <c r="H19" s="1475"/>
      <c r="I19" s="1475"/>
      <c r="J19" s="1475"/>
    </row>
    <row r="20" customFormat="false" ht="12.75" hidden="false" customHeight="false" outlineLevel="0" collapsed="false">
      <c r="A20" s="1476" t="s">
        <v>593</v>
      </c>
      <c r="B20" s="1476"/>
      <c r="C20" s="1476"/>
      <c r="D20" s="1476"/>
      <c r="E20" s="1476"/>
      <c r="F20" s="1476"/>
      <c r="G20" s="1476"/>
      <c r="H20" s="1476"/>
      <c r="I20" s="1476"/>
      <c r="J20" s="1476"/>
    </row>
    <row r="21" customFormat="false" ht="12.75" hidden="false" customHeight="false" outlineLevel="0" collapsed="false">
      <c r="A21" s="1475"/>
      <c r="B21" s="1477"/>
      <c r="C21" s="1477"/>
      <c r="D21" s="1477"/>
      <c r="E21" s="1477"/>
      <c r="F21" s="1477"/>
      <c r="G21" s="1477"/>
      <c r="H21" s="1477"/>
      <c r="I21" s="1477"/>
      <c r="J21" s="1477"/>
    </row>
    <row r="22" customFormat="false" ht="12.75" hidden="false" customHeight="false" outlineLevel="0" collapsed="false">
      <c r="A22" s="1475"/>
      <c r="B22" s="1477"/>
      <c r="C22" s="1477"/>
      <c r="D22" s="1477"/>
      <c r="E22" s="1477"/>
      <c r="F22" s="1477"/>
      <c r="G22" s="1477"/>
      <c r="H22" s="1477"/>
      <c r="I22" s="1477"/>
      <c r="J22" s="1477"/>
    </row>
    <row r="23" customFormat="false" ht="12.75" hidden="false" customHeight="false" outlineLevel="0" collapsed="false">
      <c r="A23" s="1475"/>
      <c r="B23" s="1475"/>
      <c r="C23" s="1475"/>
      <c r="D23" s="1475"/>
      <c r="E23" s="1475"/>
      <c r="F23" s="1475"/>
      <c r="G23" s="1475"/>
      <c r="H23" s="1475"/>
      <c r="I23" s="1475"/>
      <c r="J23" s="1475"/>
    </row>
    <row r="24" customFormat="false" ht="12.75" hidden="false" customHeight="false" outlineLevel="0" collapsed="false">
      <c r="A24" s="1475"/>
      <c r="B24" s="1475"/>
      <c r="C24" s="1475"/>
      <c r="D24" s="1475"/>
      <c r="E24" s="1475"/>
      <c r="F24" s="1475"/>
      <c r="G24" s="1475"/>
      <c r="H24" s="1475"/>
      <c r="I24" s="1475"/>
      <c r="J24" s="1475"/>
    </row>
    <row r="25" customFormat="false" ht="12.75" hidden="false" customHeight="false" outlineLevel="0" collapsed="false">
      <c r="A25" s="1475"/>
      <c r="B25" s="1475"/>
      <c r="C25" s="1475"/>
      <c r="D25" s="1475"/>
      <c r="E25" s="1475"/>
      <c r="F25" s="1475"/>
      <c r="G25" s="1475"/>
      <c r="H25" s="1475"/>
      <c r="I25" s="1475"/>
      <c r="J25" s="1475"/>
    </row>
    <row r="26" customFormat="false" ht="12.75" hidden="false" customHeight="false" outlineLevel="0" collapsed="false">
      <c r="A26" s="1475"/>
      <c r="B26" s="1475"/>
      <c r="C26" s="1475"/>
      <c r="D26" s="1475"/>
      <c r="E26" s="1475"/>
      <c r="F26" s="1475"/>
      <c r="G26" s="1475"/>
      <c r="H26" s="1475"/>
      <c r="I26" s="1475"/>
      <c r="J26" s="1475"/>
    </row>
    <row r="27" customFormat="false" ht="12.75" hidden="false" customHeight="false" outlineLevel="0" collapsed="false">
      <c r="A27" s="1475"/>
      <c r="B27" s="1475"/>
      <c r="C27" s="1475"/>
      <c r="D27" s="1475"/>
      <c r="E27" s="1475"/>
      <c r="F27" s="1475"/>
      <c r="G27" s="1475"/>
      <c r="H27" s="1475"/>
      <c r="I27" s="1475"/>
      <c r="J27" s="1475"/>
    </row>
    <row r="28" customFormat="false" ht="12.75" hidden="false" customHeight="false" outlineLevel="0" collapsed="false">
      <c r="A28" s="1475"/>
      <c r="B28" s="1475"/>
      <c r="C28" s="1475"/>
      <c r="D28" s="1475"/>
      <c r="E28" s="1475"/>
      <c r="F28" s="1475"/>
      <c r="G28" s="1475"/>
      <c r="H28" s="1475"/>
      <c r="I28" s="1475"/>
      <c r="J28" s="1475"/>
    </row>
    <row r="29" customFormat="false" ht="12.75" hidden="false" customHeight="false" outlineLevel="0" collapsed="false">
      <c r="A29" s="1475"/>
      <c r="B29" s="1475"/>
      <c r="C29" s="1475"/>
      <c r="D29" s="1475"/>
      <c r="E29" s="1475"/>
      <c r="F29" s="1475"/>
      <c r="G29" s="1475"/>
      <c r="H29" s="1475"/>
      <c r="I29" s="1475"/>
      <c r="J29" s="1475"/>
    </row>
    <row r="30" customFormat="false" ht="12.75" hidden="false" customHeight="false" outlineLevel="0" collapsed="false">
      <c r="A30" s="1475"/>
      <c r="B30" s="1475"/>
      <c r="C30" s="1475"/>
      <c r="D30" s="1475"/>
      <c r="E30" s="1475"/>
      <c r="F30" s="1475"/>
      <c r="G30" s="1475"/>
      <c r="H30" s="1475"/>
      <c r="I30" s="1475"/>
      <c r="J30" s="1475"/>
    </row>
    <row r="31" customFormat="false" ht="12.75" hidden="false" customHeight="false" outlineLevel="0" collapsed="false">
      <c r="A31" s="1475"/>
      <c r="B31" s="1475"/>
      <c r="C31" s="1475"/>
      <c r="D31" s="1475"/>
      <c r="E31" s="1475"/>
      <c r="F31" s="1475"/>
      <c r="G31" s="1475"/>
      <c r="H31" s="1475"/>
      <c r="I31" s="1475"/>
      <c r="J31" s="1475"/>
    </row>
    <row r="32" customFormat="false" ht="12.75" hidden="false" customHeight="false" outlineLevel="0" collapsed="false">
      <c r="A32" s="1475"/>
      <c r="B32" s="1475"/>
      <c r="C32" s="1475"/>
      <c r="D32" s="1475"/>
      <c r="E32" s="1475"/>
      <c r="F32" s="1475"/>
      <c r="G32" s="1475"/>
      <c r="H32" s="1475"/>
      <c r="I32" s="1475"/>
      <c r="J32" s="1475"/>
    </row>
    <row r="33" customFormat="false" ht="12.75" hidden="false" customHeight="false" outlineLevel="0" collapsed="false">
      <c r="A33" s="1475"/>
      <c r="B33" s="1475"/>
      <c r="C33" s="1475"/>
      <c r="D33" s="1475"/>
      <c r="E33" s="1475"/>
      <c r="F33" s="1475"/>
      <c r="G33" s="1475"/>
      <c r="H33" s="1475"/>
      <c r="I33" s="1475"/>
      <c r="J33" s="1475"/>
    </row>
    <row r="34" customFormat="false" ht="12.75" hidden="false" customHeight="false" outlineLevel="0" collapsed="false">
      <c r="A34" s="1475"/>
      <c r="B34" s="1475"/>
      <c r="C34" s="1475"/>
      <c r="D34" s="1475"/>
      <c r="E34" s="1475"/>
      <c r="F34" s="1475"/>
      <c r="G34" s="1475"/>
      <c r="H34" s="1475"/>
      <c r="I34" s="1475"/>
      <c r="J34" s="1475"/>
    </row>
    <row r="35" customFormat="false" ht="12.75" hidden="false" customHeight="false" outlineLevel="0" collapsed="false">
      <c r="A35" s="1475"/>
      <c r="B35" s="1475"/>
      <c r="C35" s="1475"/>
      <c r="D35" s="1475"/>
      <c r="E35" s="1475"/>
      <c r="F35" s="1475"/>
      <c r="G35" s="1475"/>
      <c r="H35" s="1475"/>
      <c r="I35" s="1475"/>
      <c r="J35" s="1475"/>
    </row>
    <row r="36" customFormat="false" ht="12.75" hidden="false" customHeight="false" outlineLevel="0" collapsed="false">
      <c r="A36" s="1475"/>
      <c r="B36" s="1475"/>
      <c r="C36" s="1475"/>
      <c r="D36" s="1475"/>
      <c r="E36" s="1475"/>
      <c r="F36" s="1475"/>
      <c r="G36" s="1475"/>
      <c r="H36" s="1475"/>
      <c r="I36" s="1475"/>
      <c r="J36" s="1475"/>
    </row>
    <row r="37" customFormat="false" ht="12.75" hidden="false" customHeight="false" outlineLevel="0" collapsed="false">
      <c r="A37" s="1475"/>
      <c r="B37" s="1475"/>
      <c r="C37" s="1475"/>
      <c r="D37" s="1475"/>
      <c r="E37" s="1475"/>
      <c r="F37" s="1475"/>
      <c r="G37" s="1475"/>
      <c r="H37" s="1475"/>
      <c r="I37" s="1475"/>
      <c r="J37" s="1475"/>
    </row>
    <row r="38" customFormat="false" ht="12.75" hidden="false" customHeight="false" outlineLevel="0" collapsed="false">
      <c r="A38" s="1475"/>
      <c r="B38" s="1475"/>
      <c r="C38" s="1475"/>
      <c r="D38" s="1475"/>
      <c r="E38" s="1475"/>
      <c r="F38" s="1475"/>
      <c r="G38" s="1475"/>
      <c r="H38" s="1475"/>
      <c r="I38" s="1475"/>
      <c r="J38" s="1475"/>
    </row>
    <row r="39" customFormat="false" ht="12.75" hidden="false" customHeight="false" outlineLevel="0" collapsed="false">
      <c r="A39" s="1475"/>
      <c r="B39" s="1475"/>
      <c r="C39" s="1475"/>
      <c r="D39" s="1475"/>
      <c r="E39" s="1475"/>
      <c r="F39" s="1475"/>
      <c r="G39" s="1475"/>
      <c r="H39" s="1475"/>
      <c r="I39" s="1475"/>
      <c r="J39" s="1475"/>
    </row>
    <row r="40" customFormat="false" ht="12.75" hidden="false" customHeight="false" outlineLevel="0" collapsed="false">
      <c r="A40" s="1438" t="s">
        <v>594</v>
      </c>
      <c r="B40" s="1438"/>
      <c r="C40" s="1438"/>
      <c r="D40" s="1438"/>
      <c r="E40" s="1438"/>
      <c r="F40" s="1438"/>
      <c r="G40" s="1438"/>
      <c r="H40" s="1438"/>
      <c r="I40" s="1438"/>
      <c r="J40" s="1438"/>
    </row>
    <row r="41" customFormat="false" ht="12.75" hidden="false" customHeight="false" outlineLevel="0" collapsed="false">
      <c r="A41" s="1478" t="s">
        <v>595</v>
      </c>
      <c r="B41" s="1478"/>
      <c r="C41" s="1478"/>
      <c r="D41" s="1478"/>
      <c r="E41" s="1478"/>
      <c r="F41" s="1478"/>
      <c r="G41" s="1478"/>
      <c r="H41" s="1478"/>
      <c r="I41" s="1478"/>
      <c r="J41" s="1478"/>
    </row>
    <row r="42" customFormat="false" ht="12.75" hidden="false" customHeight="false" outlineLevel="0" collapsed="false">
      <c r="A42" s="1475"/>
      <c r="B42" s="1475"/>
      <c r="C42" s="1475"/>
      <c r="D42" s="1475"/>
      <c r="E42" s="1475"/>
      <c r="F42" s="1475"/>
      <c r="G42" s="1475"/>
      <c r="H42" s="1475"/>
      <c r="I42" s="1475"/>
      <c r="J42" s="1475"/>
    </row>
    <row r="43" customFormat="false" ht="12.75" hidden="false" customHeight="false" outlineLevel="0" collapsed="false">
      <c r="A43" s="1479" t="s">
        <v>227</v>
      </c>
      <c r="B43" s="1479"/>
      <c r="C43" s="1475"/>
      <c r="D43" s="1475"/>
      <c r="E43" s="1475"/>
      <c r="F43" s="1475"/>
      <c r="G43" s="1475"/>
      <c r="H43" s="1475"/>
      <c r="I43" s="1475"/>
      <c r="J43" s="1475"/>
    </row>
    <row r="44" customFormat="false" ht="12.75" hidden="false" customHeight="false" outlineLevel="0" collapsed="false">
      <c r="A44" s="1480" t="s">
        <v>596</v>
      </c>
      <c r="B44" s="1475"/>
      <c r="C44" s="1475"/>
      <c r="D44" s="1475"/>
      <c r="E44" s="1475"/>
      <c r="F44" s="1475"/>
      <c r="G44" s="1475"/>
      <c r="H44" s="1481" t="n">
        <v>2761000</v>
      </c>
      <c r="I44" s="1475" t="s">
        <v>229</v>
      </c>
      <c r="J44" s="1475"/>
    </row>
    <row r="45" customFormat="false" ht="12.75" hidden="false" customHeight="false" outlineLevel="0" collapsed="false">
      <c r="A45" s="1480" t="s">
        <v>597</v>
      </c>
      <c r="B45" s="1475"/>
      <c r="C45" s="1475"/>
      <c r="D45" s="1475"/>
      <c r="E45" s="1475"/>
      <c r="F45" s="1475"/>
      <c r="G45" s="1475"/>
      <c r="H45" s="1475"/>
      <c r="I45" s="1475"/>
      <c r="J45" s="1475"/>
    </row>
    <row r="46" customFormat="false" ht="12.75" hidden="false" customHeight="false" outlineLevel="0" collapsed="false">
      <c r="A46" s="1475" t="s">
        <v>598</v>
      </c>
      <c r="B46" s="1475"/>
      <c r="C46" s="1475"/>
      <c r="D46" s="1475" t="s">
        <v>599</v>
      </c>
      <c r="E46" s="1475"/>
      <c r="F46" s="1475"/>
      <c r="G46" s="1475"/>
      <c r="H46" s="1475"/>
      <c r="I46" s="1475"/>
      <c r="J46" s="1475"/>
    </row>
    <row r="47" customFormat="false" ht="12.75" hidden="false" customHeight="false" outlineLevel="0" collapsed="false">
      <c r="A47" s="1475"/>
      <c r="B47" s="1482" t="s">
        <v>600</v>
      </c>
      <c r="C47" s="1482"/>
      <c r="D47" s="1482"/>
      <c r="E47" s="1482"/>
      <c r="F47" s="1482" t="s">
        <v>601</v>
      </c>
      <c r="G47" s="1475"/>
      <c r="H47" s="1475"/>
      <c r="I47" s="1475"/>
      <c r="J47" s="1475"/>
    </row>
    <row r="48" customFormat="false" ht="12.75" hidden="false" customHeight="false" outlineLevel="0" collapsed="false">
      <c r="A48" s="1475"/>
      <c r="B48" s="1482"/>
      <c r="C48" s="1482"/>
      <c r="D48" s="1482"/>
      <c r="E48" s="1482"/>
      <c r="F48" s="1482"/>
      <c r="G48" s="1475"/>
      <c r="H48" s="1475"/>
      <c r="I48" s="1475"/>
      <c r="J48" s="1475"/>
    </row>
    <row r="49" customFormat="false" ht="12.75" hidden="false" customHeight="false" outlineLevel="0" collapsed="false">
      <c r="A49" s="1475"/>
      <c r="B49" s="1475"/>
      <c r="C49" s="1475"/>
      <c r="D49" s="1475"/>
      <c r="E49" s="1475"/>
      <c r="F49" s="1475"/>
      <c r="G49" s="1475"/>
      <c r="H49" s="1475"/>
      <c r="I49" s="1475"/>
      <c r="J49" s="1475"/>
    </row>
    <row r="50" customFormat="false" ht="12.75" hidden="false" customHeight="false" outlineLevel="0" collapsed="false">
      <c r="A50" s="1479" t="s">
        <v>241</v>
      </c>
      <c r="B50" s="1479"/>
      <c r="C50" s="1479"/>
      <c r="D50" s="1475"/>
      <c r="E50" s="1475"/>
      <c r="F50" s="1475"/>
      <c r="G50" s="1475"/>
      <c r="H50" s="1475"/>
      <c r="I50" s="1475"/>
      <c r="J50" s="1475"/>
    </row>
    <row r="51" customFormat="false" ht="12.75" hidden="false" customHeight="false" outlineLevel="0" collapsed="false">
      <c r="A51" s="1479"/>
      <c r="B51" s="1479"/>
      <c r="C51" s="1479"/>
      <c r="D51" s="1475"/>
      <c r="E51" s="1475"/>
      <c r="F51" s="1475"/>
      <c r="G51" s="1475"/>
      <c r="H51" s="1475"/>
      <c r="I51" s="1475"/>
      <c r="J51" s="1475"/>
    </row>
    <row r="52" customFormat="false" ht="12.75" hidden="false" customHeight="false" outlineLevel="0" collapsed="false">
      <c r="A52" s="1475" t="s">
        <v>242</v>
      </c>
      <c r="B52" s="1475"/>
      <c r="C52" s="1475"/>
      <c r="D52" s="1475"/>
      <c r="E52" s="1475"/>
      <c r="F52" s="1475"/>
      <c r="G52" s="1475"/>
      <c r="H52" s="1475"/>
      <c r="I52" s="1475"/>
      <c r="J52" s="1475"/>
    </row>
    <row r="53" customFormat="false" ht="12.75" hidden="false" customHeight="false" outlineLevel="0" collapsed="false">
      <c r="A53" s="1475"/>
      <c r="B53" s="1483" t="s">
        <v>252</v>
      </c>
      <c r="C53" s="1483"/>
      <c r="D53" s="1483"/>
      <c r="E53" s="1483" t="s">
        <v>220</v>
      </c>
      <c r="F53" s="1483"/>
      <c r="G53" s="1481"/>
      <c r="H53" s="1475"/>
      <c r="I53" s="1475"/>
      <c r="J53" s="1475"/>
    </row>
    <row r="54" customFormat="false" ht="12.75" hidden="false" customHeight="false" outlineLevel="0" collapsed="false">
      <c r="A54" s="1475"/>
      <c r="B54" s="1475"/>
      <c r="C54" s="1475"/>
      <c r="D54" s="1475"/>
      <c r="E54" s="1475"/>
      <c r="F54" s="1475"/>
      <c r="G54" s="1481"/>
      <c r="H54" s="1475"/>
      <c r="I54" s="1475"/>
      <c r="J54" s="1475"/>
    </row>
    <row r="55" customFormat="false" ht="12.75" hidden="false" customHeight="false" outlineLevel="0" collapsed="false">
      <c r="A55" s="1482" t="s">
        <v>255</v>
      </c>
      <c r="B55" s="1482"/>
      <c r="C55" s="1482"/>
      <c r="D55" s="1482"/>
      <c r="E55" s="1482"/>
      <c r="F55" s="1475"/>
      <c r="G55" s="1481"/>
      <c r="H55" s="1475"/>
      <c r="I55" s="1475"/>
      <c r="J55" s="1475"/>
    </row>
    <row r="56" customFormat="false" ht="12.75" hidden="false" customHeight="false" outlineLevel="0" collapsed="false">
      <c r="A56" s="1475" t="s">
        <v>602</v>
      </c>
      <c r="B56" s="1475"/>
      <c r="C56" s="1475"/>
      <c r="D56" s="1475"/>
      <c r="E56" s="1475"/>
      <c r="F56" s="1475"/>
      <c r="G56" s="1481" t="n">
        <v>210000</v>
      </c>
      <c r="H56" s="1475"/>
      <c r="I56" s="1475"/>
      <c r="J56" s="1475"/>
    </row>
    <row r="57" customFormat="false" ht="12.75" hidden="false" customHeight="false" outlineLevel="0" collapsed="false">
      <c r="A57" s="1475" t="s">
        <v>244</v>
      </c>
      <c r="B57" s="1475"/>
      <c r="C57" s="1480" t="s">
        <v>603</v>
      </c>
      <c r="D57" s="1475"/>
      <c r="E57" s="1475"/>
      <c r="F57" s="1475"/>
      <c r="G57" s="1481" t="n">
        <v>345125</v>
      </c>
      <c r="H57" s="1475"/>
      <c r="I57" s="1475"/>
      <c r="J57" s="1475"/>
    </row>
    <row r="58" customFormat="false" ht="12.75" hidden="false" customHeight="false" outlineLevel="0" collapsed="false">
      <c r="A58" s="1475" t="s">
        <v>246</v>
      </c>
      <c r="B58" s="1475"/>
      <c r="C58" s="1475"/>
      <c r="D58" s="1475"/>
      <c r="E58" s="1475"/>
      <c r="F58" s="1475"/>
      <c r="G58" s="1481" t="n">
        <f aca="false">SUM(G56-G57)</f>
        <v>-135125</v>
      </c>
      <c r="H58" s="1475"/>
      <c r="I58" s="1475"/>
      <c r="J58" s="1475"/>
    </row>
    <row r="59" customFormat="false" ht="12.75" hidden="false" customHeight="false" outlineLevel="0" collapsed="false">
      <c r="A59" s="1475" t="s">
        <v>604</v>
      </c>
      <c r="B59" s="1475"/>
      <c r="C59" s="1475"/>
      <c r="D59" s="1475"/>
      <c r="E59" s="1475"/>
      <c r="F59" s="1475"/>
      <c r="G59" s="1481"/>
      <c r="H59" s="1475"/>
      <c r="I59" s="1475"/>
      <c r="J59" s="1475"/>
    </row>
    <row r="60" customFormat="false" ht="12.75" hidden="false" customHeight="false" outlineLevel="0" collapsed="false">
      <c r="A60" s="1475"/>
      <c r="B60" s="1480" t="s">
        <v>605</v>
      </c>
      <c r="C60" s="1475" t="n">
        <v>2008</v>
      </c>
      <c r="D60" s="1475" t="s">
        <v>606</v>
      </c>
      <c r="E60" s="1475" t="s">
        <v>607</v>
      </c>
      <c r="F60" s="1480" t="s">
        <v>608</v>
      </c>
      <c r="G60" s="1481"/>
      <c r="H60" s="1475"/>
      <c r="I60" s="1475"/>
      <c r="J60" s="1475"/>
    </row>
    <row r="61" customFormat="false" ht="12.75" hidden="false" customHeight="false" outlineLevel="0" collapsed="false">
      <c r="A61" s="1484" t="s">
        <v>609</v>
      </c>
      <c r="B61" s="1484"/>
      <c r="C61" s="1484"/>
      <c r="D61" s="1484"/>
      <c r="E61" s="1484"/>
      <c r="F61" s="1484"/>
      <c r="G61" s="1484"/>
      <c r="H61" s="1484"/>
      <c r="I61" s="1484"/>
      <c r="J61" s="1484"/>
    </row>
    <row r="67" customFormat="false" ht="12.8" hidden="false" customHeight="false" outlineLevel="0" collapsed="false"/>
  </sheetData>
  <mergeCells count="27">
    <mergeCell ref="A1:J1"/>
    <mergeCell ref="A2:J2"/>
    <mergeCell ref="A3:J3"/>
    <mergeCell ref="A4:J4"/>
    <mergeCell ref="A8:B10"/>
    <mergeCell ref="C8:J8"/>
    <mergeCell ref="C9:D9"/>
    <mergeCell ref="E9:F9"/>
    <mergeCell ref="G9:H9"/>
    <mergeCell ref="I9:J9"/>
    <mergeCell ref="C10:D10"/>
    <mergeCell ref="E10:F10"/>
    <mergeCell ref="G10:H10"/>
    <mergeCell ref="I10:J10"/>
    <mergeCell ref="A12:B13"/>
    <mergeCell ref="C12:D13"/>
    <mergeCell ref="E12:F13"/>
    <mergeCell ref="G12:H13"/>
    <mergeCell ref="I12:J13"/>
    <mergeCell ref="A16:B17"/>
    <mergeCell ref="C16:D17"/>
    <mergeCell ref="E16:F17"/>
    <mergeCell ref="G16:H17"/>
    <mergeCell ref="I16:J17"/>
    <mergeCell ref="A40:J40"/>
    <mergeCell ref="A41:J41"/>
    <mergeCell ref="A61:J61"/>
  </mergeCells>
  <printOptions headings="false" gridLines="false" gridLinesSet="true" horizontalCentered="false" verticalCentered="false"/>
  <pageMargins left="2.29027777777778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9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4" activeCellId="0" sqref="A4"/>
    </sheetView>
  </sheetViews>
  <sheetFormatPr defaultRowHeight="12.75"/>
  <cols>
    <col collapsed="false" hidden="false" max="1" min="1" style="0" width="8.72959183673469"/>
    <col collapsed="false" hidden="false" max="2" min="2" style="0" width="51.1428571428572"/>
    <col collapsed="false" hidden="false" max="3" min="3" style="0" width="10"/>
    <col collapsed="false" hidden="false" max="1025" min="4" style="0" width="8.72959183673469"/>
  </cols>
  <sheetData>
    <row r="1" customFormat="false" ht="12.75" hidden="false" customHeight="false" outlineLevel="0" collapsed="false">
      <c r="A1" s="558"/>
      <c r="B1" s="558"/>
      <c r="C1" s="558"/>
      <c r="D1" s="558" t="s">
        <v>610</v>
      </c>
      <c r="E1" s="558"/>
    </row>
    <row r="2" customFormat="false" ht="12.75" hidden="false" customHeight="false" outlineLevel="0" collapsed="false">
      <c r="A2" s="558"/>
      <c r="B2" s="558"/>
      <c r="C2" s="558"/>
      <c r="D2" s="558"/>
      <c r="E2" s="558"/>
    </row>
    <row r="3" customFormat="false" ht="12.75" hidden="false" customHeight="false" outlineLevel="0" collapsed="false">
      <c r="A3" s="558"/>
      <c r="B3" s="558"/>
      <c r="C3" s="558"/>
      <c r="D3" s="558"/>
      <c r="E3" s="558"/>
    </row>
    <row r="4" customFormat="false" ht="12.75" hidden="false" customHeight="false" outlineLevel="0" collapsed="false">
      <c r="A4" s="559" t="s">
        <v>274</v>
      </c>
      <c r="B4" s="559"/>
      <c r="C4" s="559"/>
      <c r="D4" s="559"/>
      <c r="E4" s="559"/>
    </row>
    <row r="5" customFormat="false" ht="12.75" hidden="false" customHeight="false" outlineLevel="0" collapsed="false">
      <c r="A5" s="559" t="s">
        <v>611</v>
      </c>
      <c r="B5" s="559"/>
      <c r="C5" s="559"/>
      <c r="D5" s="559"/>
      <c r="E5" s="559"/>
    </row>
    <row r="6" customFormat="false" ht="12.75" hidden="false" customHeight="false" outlineLevel="0" collapsed="false">
      <c r="A6" s="560"/>
      <c r="B6" s="561"/>
      <c r="C6" s="561"/>
      <c r="D6" s="561"/>
      <c r="E6" s="561"/>
    </row>
    <row r="7" customFormat="false" ht="12.75" hidden="false" customHeight="false" outlineLevel="0" collapsed="false">
      <c r="A7" s="560"/>
      <c r="B7" s="562"/>
      <c r="C7" s="561"/>
      <c r="D7" s="561"/>
      <c r="E7" s="561"/>
    </row>
    <row r="8" customFormat="false" ht="12.75" hidden="false" customHeight="false" outlineLevel="0" collapsed="false">
      <c r="A8" s="560"/>
      <c r="B8" s="561"/>
      <c r="C8" s="561"/>
      <c r="D8" s="561"/>
      <c r="E8" s="561"/>
    </row>
    <row r="9" customFormat="false" ht="12.75" hidden="false" customHeight="false" outlineLevel="0" collapsed="false">
      <c r="A9" s="563"/>
      <c r="B9" s="563"/>
      <c r="C9" s="563"/>
      <c r="D9" s="563"/>
      <c r="E9" s="563"/>
    </row>
    <row r="10" customFormat="false" ht="13.5" hidden="false" customHeight="false" outlineLevel="0" collapsed="false">
      <c r="A10" s="561"/>
      <c r="B10" s="561"/>
      <c r="C10" s="561"/>
      <c r="D10" s="561" t="s">
        <v>149</v>
      </c>
      <c r="E10" s="561"/>
    </row>
    <row r="11" customFormat="false" ht="26.25" hidden="false" customHeight="false" outlineLevel="0" collapsed="false">
      <c r="A11" s="564" t="s">
        <v>276</v>
      </c>
      <c r="B11" s="564"/>
      <c r="C11" s="565" t="s">
        <v>277</v>
      </c>
      <c r="D11" s="565"/>
      <c r="E11" s="566"/>
    </row>
    <row r="12" customFormat="false" ht="13.5" hidden="false" customHeight="false" outlineLevel="0" collapsed="false">
      <c r="A12" s="567" t="s">
        <v>278</v>
      </c>
      <c r="B12" s="568" t="s">
        <v>279</v>
      </c>
      <c r="C12" s="569"/>
      <c r="D12" s="569"/>
      <c r="E12" s="570"/>
    </row>
    <row r="13" customFormat="false" ht="13.5" hidden="false" customHeight="false" outlineLevel="0" collapsed="false">
      <c r="A13" s="571" t="s">
        <v>280</v>
      </c>
      <c r="B13" s="572"/>
      <c r="C13" s="573" t="n">
        <f aca="false">SUM(C15:C29)</f>
        <v>41218</v>
      </c>
      <c r="D13" s="573"/>
      <c r="E13" s="574"/>
    </row>
    <row r="14" customFormat="false" ht="12.75" hidden="false" customHeight="false" outlineLevel="0" collapsed="false">
      <c r="A14" s="1485" t="s">
        <v>281</v>
      </c>
      <c r="B14" s="1486" t="s">
        <v>157</v>
      </c>
      <c r="C14" s="1487"/>
      <c r="D14" s="577"/>
      <c r="E14" s="578"/>
    </row>
    <row r="15" customFormat="false" ht="12.75" hidden="false" customHeight="false" outlineLevel="0" collapsed="false">
      <c r="A15" s="1488" t="s">
        <v>612</v>
      </c>
      <c r="B15" s="1489" t="s">
        <v>613</v>
      </c>
      <c r="C15" s="1490"/>
      <c r="D15" s="582"/>
      <c r="E15" s="583"/>
    </row>
    <row r="16" customFormat="false" ht="12.75" hidden="false" customHeight="false" outlineLevel="0" collapsed="false">
      <c r="A16" s="1491"/>
      <c r="B16" s="1492" t="s">
        <v>614</v>
      </c>
      <c r="C16" s="1493"/>
      <c r="D16" s="582"/>
      <c r="E16" s="583"/>
    </row>
    <row r="17" customFormat="false" ht="12.75" hidden="false" customHeight="false" outlineLevel="0" collapsed="false">
      <c r="A17" s="1491"/>
      <c r="B17" s="1494" t="s">
        <v>615</v>
      </c>
      <c r="C17" s="1495" t="n">
        <v>1182</v>
      </c>
      <c r="D17" s="582"/>
      <c r="E17" s="583"/>
    </row>
    <row r="18" customFormat="false" ht="21" hidden="false" customHeight="true" outlineLevel="0" collapsed="false">
      <c r="A18" s="1496"/>
      <c r="B18" s="1497" t="s">
        <v>616</v>
      </c>
      <c r="C18" s="1498"/>
      <c r="D18" s="586"/>
      <c r="E18" s="587"/>
    </row>
    <row r="19" customFormat="false" ht="12.75" hidden="false" customHeight="false" outlineLevel="0" collapsed="false">
      <c r="A19" s="1499"/>
      <c r="B19" s="1500"/>
      <c r="C19" s="1495"/>
      <c r="D19" s="569"/>
      <c r="E19" s="587"/>
    </row>
    <row r="20" customFormat="false" ht="12.75" hidden="false" customHeight="false" outlineLevel="0" collapsed="false">
      <c r="A20" s="1496"/>
      <c r="B20" s="1501" t="s">
        <v>617</v>
      </c>
      <c r="C20" s="1495" t="n">
        <v>4500</v>
      </c>
      <c r="D20" s="569"/>
      <c r="E20" s="587"/>
    </row>
    <row r="21" customFormat="false" ht="12.75" hidden="false" customHeight="false" outlineLevel="0" collapsed="false">
      <c r="A21" s="1496"/>
      <c r="B21" s="1501"/>
      <c r="C21" s="1495"/>
      <c r="D21" s="592"/>
      <c r="E21" s="587"/>
    </row>
    <row r="22" customFormat="false" ht="12.75" hidden="false" customHeight="false" outlineLevel="0" collapsed="false">
      <c r="A22" s="1496"/>
      <c r="B22" s="1501" t="s">
        <v>618</v>
      </c>
      <c r="C22" s="1495" t="n">
        <v>4364</v>
      </c>
      <c r="D22" s="592"/>
      <c r="E22" s="587"/>
    </row>
    <row r="23" customFormat="false" ht="15" hidden="false" customHeight="true" outlineLevel="0" collapsed="false">
      <c r="A23" s="1499"/>
      <c r="B23" s="1502"/>
      <c r="C23" s="1493"/>
      <c r="D23" s="592"/>
      <c r="E23" s="587"/>
    </row>
    <row r="24" customFormat="false" ht="18" hidden="false" customHeight="true" outlineLevel="0" collapsed="false">
      <c r="A24" s="1499"/>
      <c r="B24" s="1503" t="s">
        <v>619</v>
      </c>
      <c r="C24" s="1504" t="n">
        <v>1000</v>
      </c>
      <c r="D24" s="1505"/>
      <c r="E24" s="1506"/>
      <c r="F24" s="1507"/>
    </row>
    <row r="25" customFormat="false" ht="33.75" hidden="false" customHeight="false" outlineLevel="0" collapsed="false">
      <c r="A25" s="1499"/>
      <c r="B25" s="1502" t="s">
        <v>620</v>
      </c>
      <c r="C25" s="1508"/>
      <c r="D25" s="1505"/>
      <c r="E25" s="1509"/>
      <c r="F25" s="1505"/>
    </row>
    <row r="26" customFormat="false" ht="12.75" hidden="false" customHeight="false" outlineLevel="0" collapsed="false">
      <c r="A26" s="1499"/>
      <c r="B26" s="1510"/>
      <c r="C26" s="1508"/>
      <c r="D26" s="1505"/>
      <c r="E26" s="1509"/>
      <c r="F26" s="1505"/>
    </row>
    <row r="27" customFormat="false" ht="12.75" hidden="false" customHeight="false" outlineLevel="0" collapsed="false">
      <c r="A27" s="1496"/>
      <c r="B27" s="1501" t="s">
        <v>621</v>
      </c>
      <c r="C27" s="1495" t="n">
        <v>30172</v>
      </c>
      <c r="D27" s="569"/>
      <c r="E27" s="587"/>
    </row>
    <row r="28" customFormat="false" ht="12.75" hidden="false" customHeight="false" outlineLevel="0" collapsed="false">
      <c r="A28" s="1496"/>
      <c r="B28" s="1501" t="s">
        <v>622</v>
      </c>
      <c r="C28" s="1495"/>
      <c r="D28" s="569"/>
      <c r="E28" s="587"/>
    </row>
    <row r="29" customFormat="false" ht="12.75" hidden="false" customHeight="false" outlineLevel="0" collapsed="false">
      <c r="A29" s="1499"/>
      <c r="B29" s="588"/>
      <c r="C29" s="1511"/>
      <c r="D29" s="569"/>
      <c r="E29" s="587"/>
    </row>
    <row r="30" customFormat="false" ht="12.75" hidden="false" customHeight="false" outlineLevel="0" collapsed="false">
      <c r="A30" s="593" t="s">
        <v>174</v>
      </c>
      <c r="B30" s="594" t="s">
        <v>287</v>
      </c>
      <c r="C30" s="595" t="n">
        <v>0</v>
      </c>
      <c r="D30" s="595"/>
      <c r="E30" s="596"/>
    </row>
    <row r="31" customFormat="false" ht="12.8" hidden="false" customHeight="false" outlineLevel="0" collapsed="false">
      <c r="A31" s="584"/>
      <c r="B31" s="592"/>
      <c r="C31" s="569"/>
      <c r="D31" s="569"/>
      <c r="E31" s="587"/>
    </row>
    <row r="32" customFormat="false" ht="12.75" hidden="false" customHeight="false" outlineLevel="0" collapsed="false">
      <c r="A32" s="597"/>
      <c r="B32" s="598"/>
      <c r="C32" s="599"/>
      <c r="D32" s="599"/>
      <c r="E32" s="600"/>
    </row>
    <row r="33" customFormat="false" ht="12.75" hidden="false" customHeight="false" outlineLevel="0" collapsed="false">
      <c r="A33" s="601" t="s">
        <v>297</v>
      </c>
      <c r="B33" s="602"/>
      <c r="C33" s="603" t="n">
        <v>0</v>
      </c>
      <c r="D33" s="603"/>
      <c r="E33" s="604"/>
    </row>
    <row r="34" customFormat="false" ht="12.75" hidden="false" customHeight="false" outlineLevel="0" collapsed="false">
      <c r="A34" s="605" t="s">
        <v>177</v>
      </c>
      <c r="B34" s="594" t="s">
        <v>289</v>
      </c>
      <c r="C34" s="606" t="n">
        <v>0</v>
      </c>
      <c r="D34" s="606"/>
      <c r="E34" s="596"/>
    </row>
    <row r="35" customFormat="false" ht="12.75" hidden="false" customHeight="false" outlineLevel="0" collapsed="false">
      <c r="A35" s="607"/>
      <c r="B35" s="608"/>
      <c r="C35" s="609"/>
      <c r="D35" s="609"/>
      <c r="E35" s="610"/>
    </row>
    <row r="36" customFormat="false" ht="12.75" hidden="false" customHeight="false" outlineLevel="0" collapsed="false">
      <c r="A36" s="611"/>
      <c r="B36" s="612"/>
      <c r="C36" s="613"/>
      <c r="D36" s="613"/>
      <c r="E36" s="614"/>
    </row>
    <row r="37" customFormat="false" ht="13.5" hidden="false" customHeight="false" outlineLevel="0" collapsed="false">
      <c r="A37" s="611"/>
      <c r="B37" s="612"/>
      <c r="C37" s="613"/>
      <c r="D37" s="613"/>
      <c r="E37" s="614"/>
    </row>
    <row r="38" customFormat="false" ht="14.25" hidden="false" customHeight="false" outlineLevel="0" collapsed="false">
      <c r="A38" s="615" t="s">
        <v>290</v>
      </c>
      <c r="B38" s="615"/>
      <c r="C38" s="616" t="n">
        <f aca="false">SUM(C13)</f>
        <v>41218</v>
      </c>
      <c r="D38" s="616"/>
      <c r="E38" s="617"/>
    </row>
    <row r="39" customFormat="false" ht="13.5" hidden="false" customHeight="false" outlineLevel="0" collapsed="false"/>
  </sheetData>
  <mergeCells count="4">
    <mergeCell ref="A4:E4"/>
    <mergeCell ref="A5:E5"/>
    <mergeCell ref="A11:B11"/>
    <mergeCell ref="A38:B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/>
  <cols>
    <col collapsed="false" hidden="false" max="1" min="1" style="0" width="17.1428571428571"/>
    <col collapsed="false" hidden="false" max="1025" min="2" style="0" width="8.72959183673469"/>
  </cols>
  <sheetData>
    <row r="1" customFormat="false" ht="12.75" hidden="false" customHeight="false" outlineLevel="0" collapsed="false">
      <c r="A1" s="1512" t="s">
        <v>623</v>
      </c>
      <c r="B1" s="1512"/>
      <c r="C1" s="1512"/>
      <c r="D1" s="1512"/>
      <c r="E1" s="1512"/>
      <c r="F1" s="1512"/>
      <c r="G1" s="1512"/>
      <c r="H1" s="1512"/>
      <c r="I1" s="1512"/>
      <c r="J1" s="1512"/>
    </row>
    <row r="2" customFormat="false" ht="12.75" hidden="false" customHeight="false" outlineLevel="0" collapsed="false">
      <c r="A2" s="1513"/>
      <c r="B2" s="1514"/>
      <c r="C2" s="1514"/>
      <c r="D2" s="1514"/>
      <c r="E2" s="1514"/>
      <c r="F2" s="1514"/>
      <c r="G2" s="1514"/>
      <c r="H2" s="1514"/>
      <c r="I2" s="1514"/>
      <c r="J2" s="1514"/>
    </row>
    <row r="3" customFormat="false" ht="12.8" hidden="false" customHeight="false" outlineLevel="0" collapsed="false">
      <c r="A3" s="1515" t="s">
        <v>573</v>
      </c>
      <c r="B3" s="1515"/>
      <c r="C3" s="1515"/>
      <c r="D3" s="1515"/>
      <c r="E3" s="1515"/>
      <c r="F3" s="1515"/>
      <c r="G3" s="1515"/>
      <c r="H3" s="1515"/>
      <c r="I3" s="1515"/>
      <c r="J3" s="1515"/>
    </row>
    <row r="4" customFormat="false" ht="12.75" hidden="false" customHeight="false" outlineLevel="0" collapsed="false">
      <c r="A4" s="1515" t="s">
        <v>624</v>
      </c>
      <c r="B4" s="1515"/>
      <c r="C4" s="1515"/>
      <c r="D4" s="1515"/>
      <c r="E4" s="1515"/>
      <c r="F4" s="1515"/>
      <c r="G4" s="1515"/>
      <c r="H4" s="1515"/>
      <c r="I4" s="1515"/>
      <c r="J4" s="1515"/>
    </row>
    <row r="5" customFormat="false" ht="12.75" hidden="false" customHeight="false" outlineLevel="0" collapsed="false">
      <c r="A5" s="1515" t="s">
        <v>625</v>
      </c>
      <c r="B5" s="1515"/>
      <c r="C5" s="1515"/>
      <c r="D5" s="1515"/>
      <c r="E5" s="1515"/>
      <c r="F5" s="1515"/>
      <c r="G5" s="1515"/>
      <c r="H5" s="1515"/>
      <c r="I5" s="1515"/>
      <c r="J5" s="1515"/>
    </row>
    <row r="6" customFormat="false" ht="12.75" hidden="false" customHeight="false" outlineLevel="0" collapsed="false">
      <c r="A6" s="1513"/>
      <c r="B6" s="1514"/>
      <c r="C6" s="1514"/>
      <c r="D6" s="1514"/>
      <c r="E6" s="1514"/>
      <c r="F6" s="1514"/>
      <c r="G6" s="1514"/>
      <c r="H6" s="1514"/>
      <c r="I6" s="1514"/>
      <c r="J6" s="1514"/>
    </row>
    <row r="7" customFormat="false" ht="12.75" hidden="false" customHeight="false" outlineLevel="0" collapsed="false">
      <c r="A7" s="1516" t="s">
        <v>626</v>
      </c>
      <c r="B7" s="1514"/>
      <c r="C7" s="1514"/>
      <c r="D7" s="1514"/>
      <c r="E7" s="1514"/>
      <c r="F7" s="1514"/>
      <c r="G7" s="1514"/>
      <c r="H7" s="1514"/>
      <c r="I7" s="1514"/>
      <c r="J7" s="1514"/>
    </row>
    <row r="8" customFormat="false" ht="12.75" hidden="false" customHeight="false" outlineLevel="0" collapsed="false">
      <c r="A8" s="1516"/>
      <c r="B8" s="1514"/>
      <c r="C8" s="1514"/>
      <c r="D8" s="1514"/>
      <c r="E8" s="1514"/>
      <c r="F8" s="1514"/>
      <c r="G8" s="1514"/>
      <c r="H8" s="1514"/>
      <c r="I8" s="1514"/>
      <c r="J8" s="1514"/>
    </row>
    <row r="9" customFormat="false" ht="12.75" hidden="false" customHeight="false" outlineLevel="0" collapsed="false">
      <c r="A9" s="1517" t="s">
        <v>627</v>
      </c>
      <c r="B9" s="1514"/>
      <c r="C9" s="1514"/>
      <c r="D9" s="1514"/>
      <c r="E9" s="1514"/>
      <c r="F9" s="1514"/>
      <c r="G9" s="1514"/>
      <c r="H9" s="1514"/>
      <c r="I9" s="1514"/>
      <c r="J9" s="1514"/>
    </row>
    <row r="10" customFormat="false" ht="12.75" hidden="false" customHeight="false" outlineLevel="0" collapsed="false">
      <c r="A10" s="1516" t="s">
        <v>628</v>
      </c>
      <c r="B10" s="1514"/>
      <c r="C10" s="1514"/>
      <c r="D10" s="1514"/>
      <c r="E10" s="1514"/>
      <c r="F10" s="1514"/>
      <c r="G10" s="1514"/>
      <c r="H10" s="1514"/>
      <c r="I10" s="1514"/>
      <c r="J10" s="1514"/>
    </row>
    <row r="11" customFormat="false" ht="12.75" hidden="false" customHeight="false" outlineLevel="0" collapsed="false">
      <c r="A11" s="1516" t="s">
        <v>629</v>
      </c>
      <c r="B11" s="1514"/>
      <c r="C11" s="1514"/>
      <c r="D11" s="1514"/>
      <c r="E11" s="1514"/>
      <c r="F11" s="1514"/>
      <c r="G11" s="1514"/>
      <c r="H11" s="1514"/>
      <c r="I11" s="1514"/>
      <c r="J11" s="1514"/>
    </row>
    <row r="12" customFormat="false" ht="12.75" hidden="false" customHeight="false" outlineLevel="0" collapsed="false">
      <c r="A12" s="1516"/>
      <c r="B12" s="1514"/>
      <c r="C12" s="1514"/>
      <c r="D12" s="1514"/>
      <c r="E12" s="1514"/>
      <c r="F12" s="1514"/>
      <c r="G12" s="1514"/>
      <c r="H12" s="1514"/>
      <c r="I12" s="1514"/>
      <c r="J12" s="1514"/>
    </row>
    <row r="13" customFormat="false" ht="12.75" hidden="false" customHeight="false" outlineLevel="0" collapsed="false">
      <c r="A13" s="1516" t="s">
        <v>630</v>
      </c>
      <c r="B13" s="1514"/>
      <c r="C13" s="1514"/>
      <c r="D13" s="1514"/>
      <c r="E13" s="1514"/>
      <c r="F13" s="1514"/>
      <c r="G13" s="1514"/>
      <c r="H13" s="1514"/>
      <c r="I13" s="1514"/>
      <c r="J13" s="1514"/>
    </row>
    <row r="14" customFormat="false" ht="12.75" hidden="false" customHeight="false" outlineLevel="0" collapsed="false">
      <c r="A14" s="1516" t="s">
        <v>631</v>
      </c>
      <c r="B14" s="1514"/>
      <c r="C14" s="1514"/>
      <c r="D14" s="1514"/>
      <c r="E14" s="1514"/>
      <c r="F14" s="1514"/>
      <c r="G14" s="1514"/>
      <c r="H14" s="1514"/>
      <c r="I14" s="1514"/>
      <c r="J14" s="1514"/>
    </row>
    <row r="15" customFormat="false" ht="12.75" hidden="false" customHeight="false" outlineLevel="0" collapsed="false">
      <c r="A15" s="1516"/>
      <c r="B15" s="1514"/>
      <c r="C15" s="1514"/>
      <c r="D15" s="1514"/>
      <c r="E15" s="1514"/>
      <c r="F15" s="1514"/>
      <c r="G15" s="1514"/>
      <c r="H15" s="1514"/>
      <c r="I15" s="1514"/>
      <c r="J15" s="1514"/>
    </row>
    <row r="16" customFormat="false" ht="12.75" hidden="false" customHeight="false" outlineLevel="0" collapsed="false">
      <c r="A16" s="1517" t="s">
        <v>632</v>
      </c>
      <c r="B16" s="1514"/>
      <c r="C16" s="1514"/>
      <c r="D16" s="1514"/>
      <c r="E16" s="1514"/>
      <c r="F16" s="1514"/>
      <c r="G16" s="1514"/>
      <c r="H16" s="1514"/>
      <c r="I16" s="1514"/>
      <c r="J16" s="1514"/>
    </row>
    <row r="17" customFormat="false" ht="12.75" hidden="false" customHeight="false" outlineLevel="0" collapsed="false">
      <c r="A17" s="1513"/>
      <c r="B17" s="1514"/>
      <c r="C17" s="1514"/>
      <c r="D17" s="1514"/>
      <c r="E17" s="1514"/>
      <c r="F17" s="1514"/>
      <c r="G17" s="1514"/>
      <c r="H17" s="1514"/>
      <c r="I17" s="1514"/>
      <c r="J17" s="1514"/>
    </row>
    <row r="18" customFormat="false" ht="12.75" hidden="false" customHeight="false" outlineLevel="0" collapsed="false">
      <c r="A18" s="1518" t="s">
        <v>633</v>
      </c>
      <c r="B18" s="1514"/>
      <c r="C18" s="1514"/>
      <c r="D18" s="1514"/>
      <c r="E18" s="1514"/>
      <c r="F18" s="1514"/>
      <c r="G18" s="1514"/>
      <c r="H18" s="1514"/>
      <c r="I18" s="1514"/>
      <c r="J18" s="1514"/>
    </row>
    <row r="19" customFormat="false" ht="15" hidden="false" customHeight="false" outlineLevel="0" collapsed="false">
      <c r="A19" s="1519" t="s">
        <v>634</v>
      </c>
      <c r="B19" s="1520"/>
      <c r="C19" s="1514"/>
      <c r="D19" s="1514"/>
      <c r="E19" s="1514"/>
      <c r="F19" s="1514"/>
      <c r="G19" s="1514"/>
      <c r="H19" s="1514"/>
      <c r="I19" s="1514"/>
      <c r="J19" s="1514"/>
    </row>
    <row r="20" customFormat="false" ht="12.75" hidden="false" customHeight="false" outlineLevel="0" collapsed="false">
      <c r="A20" s="1521" t="s">
        <v>635</v>
      </c>
      <c r="B20" s="1521"/>
      <c r="C20" s="1521"/>
      <c r="D20" s="1521"/>
      <c r="E20" s="1521"/>
      <c r="F20" s="1521"/>
      <c r="G20" s="1521"/>
      <c r="H20" s="1521"/>
      <c r="I20" s="1521"/>
      <c r="J20" s="1514"/>
    </row>
    <row r="21" customFormat="false" ht="12.75" hidden="false" customHeight="false" outlineLevel="0" collapsed="false">
      <c r="A21" s="1516" t="s">
        <v>636</v>
      </c>
      <c r="B21" s="1514"/>
      <c r="C21" s="1514"/>
      <c r="D21" s="1514"/>
      <c r="E21" s="1514"/>
      <c r="F21" s="1514"/>
      <c r="G21" s="1514"/>
      <c r="H21" s="1514"/>
      <c r="I21" s="1514"/>
      <c r="J21" s="1514"/>
    </row>
    <row r="22" customFormat="false" ht="12.75" hidden="false" customHeight="false" outlineLevel="0" collapsed="false">
      <c r="A22" s="1516" t="s">
        <v>637</v>
      </c>
      <c r="B22" s="1514"/>
      <c r="C22" s="1514"/>
      <c r="D22" s="1514"/>
      <c r="E22" s="1514"/>
      <c r="F22" s="1514"/>
      <c r="G22" s="1514"/>
      <c r="H22" s="1514"/>
      <c r="I22" s="1514"/>
      <c r="J22" s="1514"/>
    </row>
    <row r="23" customFormat="false" ht="12.75" hidden="false" customHeight="false" outlineLevel="0" collapsed="false">
      <c r="A23" s="1516" t="s">
        <v>638</v>
      </c>
      <c r="B23" s="1514"/>
      <c r="C23" s="1514"/>
      <c r="D23" s="1514"/>
      <c r="E23" s="1514"/>
      <c r="F23" s="1514"/>
      <c r="G23" s="1514"/>
      <c r="H23" s="1514"/>
      <c r="I23" s="1514"/>
      <c r="J23" s="1514"/>
    </row>
    <row r="24" customFormat="false" ht="12.75" hidden="false" customHeight="false" outlineLevel="0" collapsed="false">
      <c r="A24" s="1516" t="s">
        <v>639</v>
      </c>
      <c r="B24" s="1514"/>
      <c r="C24" s="1514"/>
      <c r="D24" s="1514"/>
      <c r="E24" s="1514"/>
      <c r="F24" s="1514"/>
      <c r="G24" s="1514"/>
      <c r="H24" s="1514"/>
      <c r="I24" s="1514"/>
      <c r="J24" s="1514"/>
    </row>
    <row r="25" customFormat="false" ht="12.75" hidden="false" customHeight="false" outlineLevel="0" collapsed="false">
      <c r="A25" s="1516" t="s">
        <v>640</v>
      </c>
      <c r="B25" s="1514"/>
      <c r="C25" s="1514"/>
      <c r="D25" s="1514"/>
      <c r="E25" s="1514"/>
      <c r="F25" s="1514"/>
      <c r="G25" s="1514"/>
      <c r="H25" s="1514"/>
      <c r="I25" s="1514"/>
      <c r="J25" s="1514"/>
    </row>
    <row r="26" customFormat="false" ht="12.75" hidden="false" customHeight="false" outlineLevel="0" collapsed="false">
      <c r="A26" s="1516" t="s">
        <v>641</v>
      </c>
      <c r="B26" s="1514"/>
      <c r="C26" s="1514"/>
      <c r="D26" s="1514"/>
      <c r="E26" s="1514"/>
      <c r="F26" s="1514"/>
      <c r="G26" s="1514"/>
      <c r="H26" s="1514"/>
      <c r="I26" s="1514"/>
      <c r="J26" s="1514"/>
    </row>
    <row r="27" customFormat="false" ht="12.75" hidden="false" customHeight="false" outlineLevel="0" collapsed="false">
      <c r="A27" s="1516" t="s">
        <v>642</v>
      </c>
      <c r="B27" s="1514"/>
      <c r="C27" s="1514"/>
      <c r="D27" s="1514"/>
      <c r="E27" s="1514"/>
      <c r="F27" s="1514"/>
      <c r="G27" s="1514"/>
      <c r="H27" s="1514"/>
      <c r="I27" s="1514"/>
      <c r="J27" s="1514"/>
    </row>
    <row r="28" customFormat="false" ht="12.75" hidden="false" customHeight="false" outlineLevel="0" collapsed="false">
      <c r="A28" s="1521" t="s">
        <v>643</v>
      </c>
      <c r="B28" s="1521"/>
      <c r="C28" s="1521"/>
      <c r="D28" s="1521"/>
      <c r="E28" s="1521"/>
      <c r="F28" s="1521"/>
      <c r="G28" s="1521"/>
      <c r="H28" s="1514"/>
      <c r="I28" s="1514"/>
      <c r="J28" s="1514"/>
    </row>
    <row r="29" customFormat="false" ht="12.75" hidden="false" customHeight="false" outlineLevel="0" collapsed="false">
      <c r="A29" s="1516" t="s">
        <v>644</v>
      </c>
      <c r="B29" s="1514"/>
      <c r="C29" s="1514"/>
      <c r="D29" s="1514"/>
      <c r="E29" s="1514"/>
      <c r="F29" s="1514"/>
      <c r="G29" s="1514"/>
      <c r="H29" s="1514"/>
      <c r="I29" s="1514"/>
      <c r="J29" s="1514"/>
    </row>
    <row r="30" customFormat="false" ht="12.75" hidden="false" customHeight="false" outlineLevel="0" collapsed="false">
      <c r="A30" s="1521" t="s">
        <v>645</v>
      </c>
      <c r="B30" s="1521"/>
      <c r="C30" s="1521"/>
      <c r="D30" s="1521"/>
      <c r="E30" s="1521"/>
      <c r="F30" s="1521"/>
      <c r="G30" s="1514"/>
      <c r="H30" s="1514"/>
      <c r="I30" s="1514"/>
      <c r="J30" s="1514"/>
    </row>
    <row r="31" customFormat="false" ht="12.75" hidden="false" customHeight="false" outlineLevel="0" collapsed="false">
      <c r="A31" s="1516" t="s">
        <v>646</v>
      </c>
      <c r="B31" s="1514"/>
      <c r="C31" s="1514"/>
      <c r="D31" s="1514"/>
      <c r="E31" s="1514"/>
      <c r="F31" s="1514"/>
      <c r="G31" s="1514"/>
      <c r="H31" s="1514"/>
      <c r="I31" s="1514"/>
      <c r="J31" s="1514"/>
    </row>
    <row r="32" customFormat="false" ht="12.75" hidden="false" customHeight="false" outlineLevel="0" collapsed="false">
      <c r="A32" s="1516" t="s">
        <v>647</v>
      </c>
      <c r="B32" s="1514"/>
      <c r="C32" s="1514"/>
      <c r="D32" s="1514"/>
      <c r="E32" s="1514"/>
      <c r="F32" s="1514"/>
      <c r="G32" s="1514"/>
      <c r="H32" s="1514"/>
      <c r="I32" s="1514"/>
      <c r="J32" s="1514"/>
    </row>
    <row r="33" customFormat="false" ht="12.75" hidden="false" customHeight="false" outlineLevel="0" collapsed="false">
      <c r="A33" s="1521" t="s">
        <v>648</v>
      </c>
      <c r="B33" s="1521"/>
      <c r="C33" s="1521"/>
      <c r="D33" s="1521"/>
      <c r="E33" s="1521"/>
      <c r="F33" s="1521"/>
      <c r="G33" s="1521"/>
      <c r="H33" s="1521"/>
      <c r="I33" s="1514"/>
      <c r="J33" s="1514"/>
    </row>
    <row r="34" customFormat="false" ht="12.75" hidden="false" customHeight="false" outlineLevel="0" collapsed="false">
      <c r="A34" s="1521" t="s">
        <v>649</v>
      </c>
      <c r="B34" s="1521"/>
      <c r="C34" s="1521"/>
      <c r="D34" s="1521"/>
      <c r="E34" s="1521"/>
      <c r="F34" s="1521"/>
      <c r="G34" s="1521"/>
      <c r="H34" s="1521"/>
      <c r="I34" s="1514"/>
      <c r="J34" s="1514"/>
    </row>
    <row r="35" customFormat="false" ht="12.75" hidden="false" customHeight="false" outlineLevel="0" collapsed="false">
      <c r="A35" s="1516"/>
      <c r="B35" s="1514"/>
      <c r="C35" s="1514"/>
      <c r="D35" s="1514"/>
      <c r="E35" s="1514"/>
      <c r="F35" s="1514"/>
      <c r="G35" s="1514"/>
      <c r="H35" s="1514"/>
      <c r="I35" s="1514"/>
      <c r="J35" s="1514"/>
    </row>
    <row r="36" customFormat="false" ht="15" hidden="false" customHeight="false" outlineLevel="0" collapsed="false">
      <c r="A36" s="1522" t="s">
        <v>650</v>
      </c>
      <c r="B36" s="1520"/>
      <c r="C36" s="1520"/>
      <c r="D36" s="1520"/>
      <c r="E36" s="1514"/>
      <c r="F36" s="1514"/>
      <c r="G36" s="1514"/>
      <c r="H36" s="1514"/>
      <c r="I36" s="1514"/>
      <c r="J36" s="1514"/>
    </row>
    <row r="37" customFormat="false" ht="12.75" hidden="false" customHeight="false" outlineLevel="0" collapsed="false">
      <c r="A37" s="1516" t="s">
        <v>651</v>
      </c>
      <c r="B37" s="1514"/>
      <c r="C37" s="1514"/>
      <c r="D37" s="1514"/>
      <c r="E37" s="1514"/>
      <c r="F37" s="1514"/>
      <c r="G37" s="1514"/>
      <c r="H37" s="1514"/>
      <c r="I37" s="1514"/>
      <c r="J37" s="1514"/>
    </row>
    <row r="38" customFormat="false" ht="12.75" hidden="false" customHeight="false" outlineLevel="0" collapsed="false">
      <c r="A38" s="1516" t="s">
        <v>652</v>
      </c>
      <c r="B38" s="1514"/>
      <c r="C38" s="1514"/>
      <c r="D38" s="1514"/>
      <c r="E38" s="1514"/>
      <c r="F38" s="1514"/>
      <c r="G38" s="1514"/>
      <c r="H38" s="1514"/>
      <c r="I38" s="1514"/>
      <c r="J38" s="1514"/>
    </row>
    <row r="39" customFormat="false" ht="12.75" hidden="false" customHeight="false" outlineLevel="0" collapsed="false">
      <c r="A39" s="1516" t="s">
        <v>653</v>
      </c>
      <c r="B39" s="1514"/>
      <c r="C39" s="1514"/>
      <c r="D39" s="1514"/>
      <c r="E39" s="1514"/>
      <c r="F39" s="1514"/>
      <c r="G39" s="1514"/>
      <c r="H39" s="1514"/>
      <c r="I39" s="1514"/>
      <c r="J39" s="1514"/>
    </row>
    <row r="40" customFormat="false" ht="12.75" hidden="false" customHeight="false" outlineLevel="0" collapsed="false">
      <c r="A40" s="1516" t="s">
        <v>654</v>
      </c>
      <c r="B40" s="1514"/>
      <c r="C40" s="1514"/>
      <c r="D40" s="1514"/>
      <c r="E40" s="1514"/>
      <c r="F40" s="1514"/>
      <c r="G40" s="1514"/>
      <c r="H40" s="1514"/>
      <c r="I40" s="1514"/>
      <c r="J40" s="1514"/>
    </row>
    <row r="41" customFormat="false" ht="12.75" hidden="false" customHeight="false" outlineLevel="0" collapsed="false">
      <c r="A41" s="1516" t="s">
        <v>655</v>
      </c>
      <c r="B41" s="1514"/>
      <c r="C41" s="1514"/>
      <c r="D41" s="1514"/>
      <c r="E41" s="1514"/>
      <c r="F41" s="1514"/>
      <c r="G41" s="1514"/>
      <c r="H41" s="1514"/>
      <c r="I41" s="1514"/>
      <c r="J41" s="1514"/>
    </row>
    <row r="42" customFormat="false" ht="12.75" hidden="false" customHeight="false" outlineLevel="0" collapsed="false">
      <c r="A42" s="1516" t="s">
        <v>656</v>
      </c>
      <c r="B42" s="1514"/>
      <c r="C42" s="1514"/>
      <c r="D42" s="1514"/>
      <c r="E42" s="1514"/>
      <c r="F42" s="1514"/>
      <c r="G42" s="1514"/>
      <c r="H42" s="1514"/>
      <c r="I42" s="1514"/>
      <c r="J42" s="1514"/>
    </row>
    <row r="43" customFormat="false" ht="12.75" hidden="false" customHeight="false" outlineLevel="0" collapsed="false">
      <c r="A43" s="1521" t="s">
        <v>657</v>
      </c>
      <c r="B43" s="1521"/>
      <c r="C43" s="1521"/>
      <c r="D43" s="1521"/>
      <c r="E43" s="1521"/>
      <c r="F43" s="1521"/>
      <c r="G43" s="1514"/>
      <c r="H43" s="1514"/>
      <c r="I43" s="1514"/>
      <c r="J43" s="1514"/>
    </row>
    <row r="44" customFormat="false" ht="12.75" hidden="false" customHeight="false" outlineLevel="0" collapsed="false">
      <c r="A44" s="1521" t="s">
        <v>658</v>
      </c>
      <c r="B44" s="1521"/>
      <c r="C44" s="1521"/>
      <c r="D44" s="1521"/>
      <c r="E44" s="1514"/>
      <c r="F44" s="1514"/>
      <c r="G44" s="1514"/>
      <c r="H44" s="1514"/>
      <c r="I44" s="1514"/>
      <c r="J44" s="1514"/>
    </row>
    <row r="45" customFormat="false" ht="12.75" hidden="false" customHeight="false" outlineLevel="0" collapsed="false">
      <c r="A45" s="1516" t="s">
        <v>659</v>
      </c>
      <c r="B45" s="1514"/>
      <c r="C45" s="1514"/>
      <c r="D45" s="1514"/>
      <c r="E45" s="1514"/>
      <c r="F45" s="1514"/>
      <c r="G45" s="1514"/>
      <c r="H45" s="1514"/>
      <c r="I45" s="1514"/>
      <c r="J45" s="1514"/>
    </row>
    <row r="46" customFormat="false" ht="12.75" hidden="false" customHeight="false" outlineLevel="0" collapsed="false">
      <c r="A46" s="1514"/>
      <c r="B46" s="1514"/>
      <c r="C46" s="1516" t="s">
        <v>660</v>
      </c>
      <c r="D46" s="1514"/>
      <c r="E46" s="1514"/>
      <c r="F46" s="1514"/>
      <c r="G46" s="1514"/>
      <c r="H46" s="1514"/>
      <c r="I46" s="1514"/>
      <c r="J46" s="1514"/>
    </row>
    <row r="47" customFormat="false" ht="12.75" hidden="false" customHeight="false" outlineLevel="0" collapsed="false">
      <c r="A47" s="1516" t="s">
        <v>661</v>
      </c>
      <c r="B47" s="1514"/>
      <c r="C47" s="1514"/>
      <c r="D47" s="1514"/>
      <c r="E47" s="1514"/>
      <c r="F47" s="1514"/>
      <c r="G47" s="1514"/>
      <c r="H47" s="1514"/>
      <c r="I47" s="1514"/>
      <c r="J47" s="1514"/>
    </row>
    <row r="48" customFormat="false" ht="12.75" hidden="false" customHeight="false" outlineLevel="0" collapsed="false">
      <c r="A48" s="1516" t="s">
        <v>662</v>
      </c>
      <c r="B48" s="1514"/>
      <c r="C48" s="1514"/>
      <c r="D48" s="1514"/>
      <c r="E48" s="1514"/>
      <c r="F48" s="1514"/>
      <c r="G48" s="1514"/>
      <c r="H48" s="1514"/>
      <c r="I48" s="1514"/>
      <c r="J48" s="1514"/>
    </row>
    <row r="49" customFormat="false" ht="12.75" hidden="false" customHeight="false" outlineLevel="0" collapsed="false">
      <c r="A49" s="1521" t="s">
        <v>663</v>
      </c>
      <c r="B49" s="1521"/>
      <c r="C49" s="1521"/>
      <c r="D49" s="1521"/>
      <c r="E49" s="1521"/>
      <c r="F49" s="1514"/>
      <c r="G49" s="1514"/>
      <c r="H49" s="1514"/>
      <c r="I49" s="1514"/>
      <c r="J49" s="1514"/>
    </row>
    <row r="50" customFormat="false" ht="12.75" hidden="false" customHeight="false" outlineLevel="0" collapsed="false">
      <c r="A50" s="1521" t="s">
        <v>664</v>
      </c>
      <c r="B50" s="1521"/>
      <c r="C50" s="1521"/>
      <c r="D50" s="1521"/>
      <c r="E50" s="1521"/>
      <c r="F50" s="1514"/>
      <c r="G50" s="1514"/>
      <c r="H50" s="1514"/>
      <c r="I50" s="1514"/>
      <c r="J50" s="1514"/>
    </row>
    <row r="51" customFormat="false" ht="12.75" hidden="false" customHeight="false" outlineLevel="0" collapsed="false">
      <c r="A51" s="1521" t="s">
        <v>665</v>
      </c>
      <c r="B51" s="1521"/>
      <c r="C51" s="1521"/>
      <c r="D51" s="1514"/>
      <c r="E51" s="1514"/>
      <c r="F51" s="1514"/>
      <c r="G51" s="1514"/>
      <c r="H51" s="1514"/>
      <c r="I51" s="1514"/>
      <c r="J51" s="1514"/>
    </row>
    <row r="52" customFormat="false" ht="12.75" hidden="false" customHeight="false" outlineLevel="0" collapsed="false">
      <c r="A52" s="1516"/>
      <c r="B52" s="1514"/>
      <c r="C52" s="1514"/>
      <c r="D52" s="1514"/>
      <c r="E52" s="1514"/>
      <c r="F52" s="1514"/>
      <c r="G52" s="1514"/>
      <c r="H52" s="1514"/>
      <c r="I52" s="1514"/>
      <c r="J52" s="1514"/>
    </row>
    <row r="53" customFormat="false" ht="12.75" hidden="false" customHeight="false" outlineLevel="0" collapsed="false">
      <c r="A53" s="1516"/>
      <c r="B53" s="1514"/>
      <c r="C53" s="1514"/>
      <c r="D53" s="1514"/>
      <c r="E53" s="1514"/>
      <c r="F53" s="1514"/>
      <c r="G53" s="1514"/>
      <c r="H53" s="1514"/>
      <c r="I53" s="1514"/>
      <c r="J53" s="1514"/>
    </row>
    <row r="54" customFormat="false" ht="12.75" hidden="false" customHeight="false" outlineLevel="0" collapsed="false">
      <c r="A54" s="1516"/>
      <c r="B54" s="1514"/>
      <c r="C54" s="1514"/>
      <c r="D54" s="1514"/>
      <c r="E54" s="1514"/>
      <c r="F54" s="1514"/>
      <c r="G54" s="1514"/>
      <c r="H54" s="1514"/>
      <c r="I54" s="1514"/>
      <c r="J54" s="1514"/>
    </row>
    <row r="55" customFormat="false" ht="12.75" hidden="false" customHeight="false" outlineLevel="0" collapsed="false">
      <c r="A55" s="1516"/>
      <c r="B55" s="1514"/>
      <c r="C55" s="1514"/>
      <c r="D55" s="1514"/>
      <c r="E55" s="1514"/>
      <c r="F55" s="1514"/>
      <c r="G55" s="1514"/>
      <c r="H55" s="1514"/>
      <c r="I55" s="1514"/>
      <c r="J55" s="1514"/>
    </row>
    <row r="56" customFormat="false" ht="12.75" hidden="false" customHeight="false" outlineLevel="0" collapsed="false">
      <c r="A56" s="1516"/>
      <c r="B56" s="1514"/>
      <c r="C56" s="1514"/>
      <c r="D56" s="1514"/>
      <c r="E56" s="1514"/>
      <c r="F56" s="1514"/>
      <c r="G56" s="1514"/>
      <c r="H56" s="1514"/>
      <c r="I56" s="1514"/>
      <c r="J56" s="1514"/>
    </row>
    <row r="57" customFormat="false" ht="12.75" hidden="false" customHeight="false" outlineLevel="0" collapsed="false">
      <c r="A57" s="1516"/>
      <c r="B57" s="1514"/>
      <c r="C57" s="1514"/>
      <c r="D57" s="1514"/>
      <c r="E57" s="1514"/>
      <c r="F57" s="1514"/>
      <c r="G57" s="1514"/>
      <c r="H57" s="1514"/>
      <c r="I57" s="1514"/>
      <c r="J57" s="1514"/>
    </row>
    <row r="58" customFormat="false" ht="12.75" hidden="false" customHeight="false" outlineLevel="0" collapsed="false">
      <c r="A58" s="1516"/>
      <c r="B58" s="1514"/>
      <c r="C58" s="1514"/>
      <c r="D58" s="1514"/>
      <c r="E58" s="1514"/>
      <c r="F58" s="1514"/>
      <c r="G58" s="1514"/>
      <c r="H58" s="1514"/>
      <c r="I58" s="1514"/>
      <c r="J58" s="1514"/>
    </row>
    <row r="59" customFormat="false" ht="12.75" hidden="false" customHeight="false" outlineLevel="0" collapsed="false">
      <c r="A59" s="1518" t="s">
        <v>666</v>
      </c>
      <c r="B59" s="1514"/>
      <c r="C59" s="1514"/>
      <c r="D59" s="1514"/>
      <c r="E59" s="1514"/>
      <c r="F59" s="1514"/>
      <c r="G59" s="1514"/>
      <c r="H59" s="1514"/>
      <c r="I59" s="1514"/>
      <c r="J59" s="1514"/>
    </row>
    <row r="60" customFormat="false" ht="12.75" hidden="false" customHeight="false" outlineLevel="0" collapsed="false">
      <c r="A60" s="1516"/>
      <c r="B60" s="1514"/>
      <c r="C60" s="1514"/>
      <c r="D60" s="1514"/>
      <c r="E60" s="1514"/>
      <c r="F60" s="1514"/>
      <c r="G60" s="1514"/>
      <c r="H60" s="1514"/>
      <c r="I60" s="1514"/>
      <c r="J60" s="1514"/>
    </row>
    <row r="61" customFormat="false" ht="12.75" hidden="false" customHeight="false" outlineLevel="0" collapsed="false">
      <c r="A61" s="1516" t="s">
        <v>667</v>
      </c>
      <c r="B61" s="1514"/>
      <c r="C61" s="1514"/>
      <c r="D61" s="1514"/>
      <c r="E61" s="1514"/>
      <c r="F61" s="1514"/>
      <c r="G61" s="1514"/>
      <c r="H61" s="1514"/>
      <c r="I61" s="1514"/>
      <c r="J61" s="1514"/>
    </row>
    <row r="62" customFormat="false" ht="12.75" hidden="false" customHeight="false" outlineLevel="0" collapsed="false">
      <c r="A62" s="1521" t="s">
        <v>668</v>
      </c>
      <c r="B62" s="1521"/>
      <c r="C62" s="1521"/>
      <c r="D62" s="1521"/>
      <c r="E62" s="1521"/>
      <c r="F62" s="1521"/>
      <c r="G62" s="1514"/>
      <c r="H62" s="1514"/>
      <c r="I62" s="1514"/>
      <c r="J62" s="1514"/>
    </row>
    <row r="63" customFormat="false" ht="12.75" hidden="false" customHeight="false" outlineLevel="0" collapsed="false">
      <c r="A63" s="1523"/>
      <c r="B63" s="1523" t="s">
        <v>669</v>
      </c>
      <c r="C63" s="1523"/>
      <c r="D63" s="1523"/>
      <c r="E63" s="1523"/>
      <c r="F63" s="1523"/>
      <c r="G63" s="1516"/>
      <c r="H63" s="1516"/>
      <c r="I63" s="1516"/>
      <c r="J63" s="1514"/>
    </row>
    <row r="64" customFormat="false" ht="12.75" hidden="false" customHeight="false" outlineLevel="0" collapsed="false">
      <c r="A64" s="1523"/>
      <c r="B64" s="1523" t="s">
        <v>670</v>
      </c>
      <c r="C64" s="1523"/>
      <c r="D64" s="1523"/>
      <c r="E64" s="1523"/>
      <c r="F64" s="1523"/>
      <c r="G64" s="1516"/>
      <c r="H64" s="1516"/>
      <c r="I64" s="1516"/>
      <c r="J64" s="1514"/>
    </row>
    <row r="65" customFormat="false" ht="12.75" hidden="false" customHeight="false" outlineLevel="0" collapsed="false">
      <c r="A65" s="1523"/>
      <c r="B65" s="1523" t="s">
        <v>671</v>
      </c>
      <c r="C65" s="1523"/>
      <c r="D65" s="1523"/>
      <c r="E65" s="1523"/>
      <c r="F65" s="1523"/>
      <c r="G65" s="1516"/>
      <c r="H65" s="1516"/>
      <c r="I65" s="1516"/>
      <c r="J65" s="1514"/>
    </row>
    <row r="66" customFormat="false" ht="12.75" hidden="false" customHeight="false" outlineLevel="0" collapsed="false">
      <c r="A66" s="1523"/>
      <c r="B66" s="1523" t="s">
        <v>672</v>
      </c>
      <c r="C66" s="1523"/>
      <c r="D66" s="1523"/>
      <c r="E66" s="1523"/>
      <c r="F66" s="1523"/>
      <c r="G66" s="1516"/>
      <c r="H66" s="1516"/>
      <c r="I66" s="1516"/>
      <c r="J66" s="1514"/>
    </row>
    <row r="67" customFormat="false" ht="12.75" hidden="false" customHeight="false" outlineLevel="0" collapsed="false">
      <c r="A67" s="1523"/>
      <c r="B67" s="1523" t="s">
        <v>673</v>
      </c>
      <c r="C67" s="1523"/>
      <c r="D67" s="1523"/>
      <c r="E67" s="1523"/>
      <c r="F67" s="1523"/>
      <c r="G67" s="1516"/>
      <c r="H67" s="1516"/>
      <c r="I67" s="1516"/>
      <c r="J67" s="1514"/>
    </row>
    <row r="68" customFormat="false" ht="12.75" hidden="false" customHeight="false" outlineLevel="0" collapsed="false">
      <c r="A68" s="1523"/>
      <c r="B68" s="1523" t="s">
        <v>674</v>
      </c>
      <c r="C68" s="1523"/>
      <c r="D68" s="1523"/>
      <c r="E68" s="1523"/>
      <c r="F68" s="1523"/>
      <c r="G68" s="1516"/>
      <c r="H68" s="1516"/>
      <c r="I68" s="1516"/>
      <c r="J68" s="1514"/>
    </row>
    <row r="69" customFormat="false" ht="12.75" hidden="false" customHeight="false" outlineLevel="0" collapsed="false">
      <c r="A69" s="1523"/>
      <c r="B69" s="1523" t="s">
        <v>675</v>
      </c>
      <c r="C69" s="1523"/>
      <c r="D69" s="1523"/>
      <c r="E69" s="1523"/>
      <c r="F69" s="1523"/>
      <c r="G69" s="1516"/>
      <c r="H69" s="1516"/>
      <c r="I69" s="1516"/>
      <c r="J69" s="1514"/>
    </row>
    <row r="70" customFormat="false" ht="12.75" hidden="false" customHeight="false" outlineLevel="0" collapsed="false">
      <c r="A70" s="1516"/>
      <c r="B70" s="1523" t="s">
        <v>676</v>
      </c>
      <c r="C70" s="1514"/>
      <c r="D70" s="1514"/>
      <c r="E70" s="1514"/>
      <c r="F70" s="1514"/>
      <c r="G70" s="1514"/>
      <c r="H70" s="1514"/>
      <c r="I70" s="1514"/>
      <c r="J70" s="1514"/>
    </row>
    <row r="71" customFormat="false" ht="12.75" hidden="false" customHeight="false" outlineLevel="0" collapsed="false">
      <c r="A71" s="1516" t="s">
        <v>677</v>
      </c>
      <c r="B71" s="1514"/>
      <c r="C71" s="1514"/>
      <c r="D71" s="1514"/>
      <c r="E71" s="1514"/>
      <c r="F71" s="1514"/>
      <c r="G71" s="1514"/>
      <c r="H71" s="1514"/>
      <c r="I71" s="1514"/>
      <c r="J71" s="1514"/>
    </row>
    <row r="72" customFormat="false" ht="12.75" hidden="false" customHeight="false" outlineLevel="0" collapsed="false">
      <c r="A72" s="1516" t="s">
        <v>678</v>
      </c>
      <c r="B72" s="1514"/>
      <c r="C72" s="1514"/>
      <c r="D72" s="1514"/>
      <c r="E72" s="1514"/>
      <c r="F72" s="1514"/>
      <c r="G72" s="1514"/>
      <c r="H72" s="1514"/>
      <c r="I72" s="1514"/>
      <c r="J72" s="1514"/>
    </row>
    <row r="73" customFormat="false" ht="12.75" hidden="false" customHeight="false" outlineLevel="0" collapsed="false">
      <c r="A73" s="1516" t="s">
        <v>679</v>
      </c>
      <c r="B73" s="1514"/>
      <c r="C73" s="1514"/>
      <c r="D73" s="1514"/>
      <c r="E73" s="1514"/>
      <c r="F73" s="1514"/>
      <c r="G73" s="1514"/>
      <c r="H73" s="1514"/>
      <c r="I73" s="1514"/>
      <c r="J73" s="1514"/>
    </row>
    <row r="74" customFormat="false" ht="12.75" hidden="false" customHeight="false" outlineLevel="0" collapsed="false">
      <c r="A74" s="1516" t="s">
        <v>680</v>
      </c>
      <c r="B74" s="1514"/>
      <c r="C74" s="1514"/>
      <c r="D74" s="1514"/>
      <c r="E74" s="1514"/>
      <c r="F74" s="1514"/>
      <c r="G74" s="1514"/>
      <c r="H74" s="1514"/>
      <c r="I74" s="1514"/>
      <c r="J74" s="1514"/>
    </row>
    <row r="75" customFormat="false" ht="12.75" hidden="false" customHeight="false" outlineLevel="0" collapsed="false">
      <c r="A75" s="1516" t="s">
        <v>681</v>
      </c>
      <c r="B75" s="1514"/>
      <c r="C75" s="1514"/>
      <c r="D75" s="1514"/>
      <c r="E75" s="1514"/>
      <c r="F75" s="1514"/>
      <c r="G75" s="1514"/>
      <c r="H75" s="1514"/>
      <c r="I75" s="1514"/>
      <c r="J75" s="1514"/>
    </row>
    <row r="76" customFormat="false" ht="12.75" hidden="false" customHeight="false" outlineLevel="0" collapsed="false">
      <c r="A76" s="1516"/>
      <c r="B76" s="1516" t="s">
        <v>682</v>
      </c>
      <c r="C76" s="1516"/>
      <c r="D76" s="1516"/>
      <c r="E76" s="1516"/>
      <c r="F76" s="1516"/>
      <c r="G76" s="1516"/>
      <c r="H76" s="1516"/>
      <c r="I76" s="1514"/>
      <c r="J76" s="1514"/>
    </row>
    <row r="77" customFormat="false" ht="12.75" hidden="false" customHeight="false" outlineLevel="0" collapsed="false">
      <c r="A77" s="1516"/>
      <c r="B77" s="1516" t="s">
        <v>683</v>
      </c>
      <c r="C77" s="1516"/>
      <c r="D77" s="1516"/>
      <c r="E77" s="1516"/>
      <c r="F77" s="1516"/>
      <c r="G77" s="1516"/>
      <c r="H77" s="1516"/>
      <c r="I77" s="1514"/>
      <c r="J77" s="1514"/>
    </row>
    <row r="78" customFormat="false" ht="12.75" hidden="false" customHeight="false" outlineLevel="0" collapsed="false">
      <c r="A78" s="1516"/>
      <c r="B78" s="1516" t="s">
        <v>684</v>
      </c>
      <c r="C78" s="1516"/>
      <c r="D78" s="1516"/>
      <c r="E78" s="1516"/>
      <c r="F78" s="1516"/>
      <c r="G78" s="1516"/>
      <c r="H78" s="1516"/>
      <c r="I78" s="1514"/>
      <c r="J78" s="1514"/>
    </row>
    <row r="79" customFormat="false" ht="12.75" hidden="false" customHeight="false" outlineLevel="0" collapsed="false">
      <c r="A79" s="1516"/>
      <c r="B79" s="1516" t="s">
        <v>685</v>
      </c>
      <c r="C79" s="1516"/>
      <c r="D79" s="1516"/>
      <c r="E79" s="1516"/>
      <c r="F79" s="1516"/>
      <c r="G79" s="1516"/>
      <c r="H79" s="1516"/>
      <c r="I79" s="1514"/>
      <c r="J79" s="1514"/>
    </row>
    <row r="80" customFormat="false" ht="12.75" hidden="false" customHeight="false" outlineLevel="0" collapsed="false">
      <c r="A80" s="1516"/>
      <c r="B80" s="1516" t="s">
        <v>686</v>
      </c>
      <c r="C80" s="1516"/>
      <c r="D80" s="1516"/>
      <c r="E80" s="1516"/>
      <c r="F80" s="1516"/>
      <c r="G80" s="1516"/>
      <c r="H80" s="1516"/>
      <c r="I80" s="1514"/>
      <c r="J80" s="1514"/>
    </row>
    <row r="81" customFormat="false" ht="12.75" hidden="false" customHeight="false" outlineLevel="0" collapsed="false">
      <c r="A81" s="1516" t="s">
        <v>687</v>
      </c>
      <c r="B81" s="1516"/>
      <c r="C81" s="1516"/>
      <c r="D81" s="1516"/>
      <c r="E81" s="1516"/>
      <c r="F81" s="1516"/>
      <c r="G81" s="1516"/>
      <c r="H81" s="1516"/>
      <c r="I81" s="1514"/>
      <c r="J81" s="1514"/>
    </row>
    <row r="82" customFormat="false" ht="12.75" hidden="false" customHeight="false" outlineLevel="0" collapsed="false">
      <c r="A82" s="1516"/>
      <c r="B82" s="1516" t="s">
        <v>688</v>
      </c>
      <c r="C82" s="1516"/>
      <c r="D82" s="1516"/>
      <c r="E82" s="1516"/>
      <c r="F82" s="1516"/>
      <c r="G82" s="1516"/>
      <c r="H82" s="1516"/>
      <c r="I82" s="1514"/>
      <c r="J82" s="1514"/>
    </row>
    <row r="83" customFormat="false" ht="12.75" hidden="false" customHeight="false" outlineLevel="0" collapsed="false">
      <c r="A83" s="1516"/>
      <c r="B83" s="1516" t="s">
        <v>689</v>
      </c>
      <c r="C83" s="1516"/>
      <c r="D83" s="1516"/>
      <c r="E83" s="1516"/>
      <c r="F83" s="1516"/>
      <c r="G83" s="1516"/>
      <c r="H83" s="1516"/>
      <c r="I83" s="1514"/>
      <c r="J83" s="1514"/>
    </row>
    <row r="84" customFormat="false" ht="12.75" hidden="false" customHeight="false" outlineLevel="0" collapsed="false">
      <c r="A84" s="1516" t="s">
        <v>690</v>
      </c>
      <c r="B84" s="1514"/>
      <c r="C84" s="1514"/>
      <c r="D84" s="1514"/>
      <c r="E84" s="1514"/>
      <c r="F84" s="1514"/>
      <c r="G84" s="1514"/>
      <c r="H84" s="1514"/>
      <c r="I84" s="1514"/>
      <c r="J84" s="1514"/>
    </row>
    <row r="85" customFormat="false" ht="12.75" hidden="false" customHeight="false" outlineLevel="0" collapsed="false">
      <c r="A85" s="1524" t="s">
        <v>691</v>
      </c>
      <c r="B85" s="1524"/>
      <c r="C85" s="1524"/>
      <c r="D85" s="1524"/>
      <c r="E85" s="1524"/>
      <c r="F85" s="1524"/>
      <c r="G85" s="1514"/>
      <c r="H85" s="1514"/>
      <c r="I85" s="1514"/>
      <c r="J85" s="1514"/>
    </row>
    <row r="86" customFormat="false" ht="12.75" hidden="false" customHeight="false" outlineLevel="0" collapsed="false">
      <c r="A86" s="1524" t="s">
        <v>692</v>
      </c>
      <c r="B86" s="1524"/>
      <c r="C86" s="1524"/>
      <c r="D86" s="1524"/>
      <c r="E86" s="1524"/>
      <c r="F86" s="1524"/>
      <c r="G86" s="1524"/>
      <c r="H86" s="1524"/>
      <c r="I86" s="1514"/>
      <c r="J86" s="1514"/>
    </row>
    <row r="87" customFormat="false" ht="12.75" hidden="false" customHeight="false" outlineLevel="0" collapsed="false">
      <c r="A87" s="1524" t="s">
        <v>693</v>
      </c>
      <c r="B87" s="1524"/>
      <c r="C87" s="1524"/>
      <c r="D87" s="1524"/>
      <c r="E87" s="1524"/>
      <c r="F87" s="1524"/>
      <c r="G87" s="1524"/>
      <c r="H87" s="1514"/>
      <c r="I87" s="1514"/>
      <c r="J87" s="1514"/>
    </row>
    <row r="88" customFormat="false" ht="12.75" hidden="false" customHeight="false" outlineLevel="0" collapsed="false">
      <c r="A88" s="1524" t="s">
        <v>694</v>
      </c>
      <c r="B88" s="1524"/>
      <c r="C88" s="1524"/>
      <c r="D88" s="1524"/>
      <c r="E88" s="1524"/>
      <c r="F88" s="1524"/>
      <c r="G88" s="1524"/>
      <c r="H88" s="1514"/>
      <c r="I88" s="1514"/>
      <c r="J88" s="1514"/>
    </row>
    <row r="89" customFormat="false" ht="12.75" hidden="false" customHeight="false" outlineLevel="0" collapsed="false">
      <c r="A89" s="1516" t="s">
        <v>695</v>
      </c>
      <c r="B89" s="1514"/>
      <c r="C89" s="1514"/>
      <c r="D89" s="1514"/>
      <c r="E89" s="1514"/>
      <c r="F89" s="1514"/>
      <c r="G89" s="1514"/>
      <c r="H89" s="1514"/>
      <c r="I89" s="1514"/>
      <c r="J89" s="1514"/>
    </row>
    <row r="90" customFormat="false" ht="12.75" hidden="false" customHeight="false" outlineLevel="0" collapsed="false">
      <c r="A90" s="1524" t="s">
        <v>696</v>
      </c>
      <c r="B90" s="1524"/>
      <c r="C90" s="1524"/>
      <c r="D90" s="1524"/>
      <c r="E90" s="1524"/>
      <c r="F90" s="1524"/>
      <c r="G90" s="1514"/>
      <c r="H90" s="1514"/>
      <c r="I90" s="1514"/>
      <c r="J90" s="1514"/>
    </row>
    <row r="91" customFormat="false" ht="12.75" hidden="false" customHeight="false" outlineLevel="0" collapsed="false">
      <c r="A91" s="1524" t="s">
        <v>697</v>
      </c>
      <c r="B91" s="1524"/>
      <c r="C91" s="1524"/>
      <c r="D91" s="1524"/>
      <c r="E91" s="1524"/>
      <c r="F91" s="1524"/>
      <c r="G91" s="1524"/>
      <c r="H91" s="1514"/>
      <c r="I91" s="1514"/>
      <c r="J91" s="1514"/>
    </row>
    <row r="92" customFormat="false" ht="12.75" hidden="false" customHeight="false" outlineLevel="0" collapsed="false">
      <c r="A92" s="1516"/>
      <c r="B92" s="1516" t="s">
        <v>698</v>
      </c>
      <c r="C92" s="1516"/>
      <c r="D92" s="1516"/>
      <c r="E92" s="1516"/>
      <c r="F92" s="1516"/>
      <c r="G92" s="1514"/>
      <c r="H92" s="1514"/>
      <c r="I92" s="1514"/>
      <c r="J92" s="1514"/>
    </row>
    <row r="93" customFormat="false" ht="12.75" hidden="false" customHeight="false" outlineLevel="0" collapsed="false">
      <c r="A93" s="1525"/>
      <c r="B93" s="1514"/>
      <c r="C93" s="1514"/>
      <c r="D93" s="1514"/>
      <c r="E93" s="1514"/>
      <c r="F93" s="1514"/>
      <c r="G93" s="1514"/>
      <c r="H93" s="1514"/>
      <c r="I93" s="1514"/>
      <c r="J93" s="1514"/>
    </row>
    <row r="94" customFormat="false" ht="12.75" hidden="false" customHeight="false" outlineLevel="0" collapsed="false">
      <c r="A94" s="1525"/>
      <c r="B94" s="1514"/>
      <c r="C94" s="1514"/>
      <c r="D94" s="1514"/>
      <c r="E94" s="1514"/>
      <c r="F94" s="1514"/>
      <c r="G94" s="1514"/>
      <c r="H94" s="1514"/>
      <c r="I94" s="1514"/>
      <c r="J94" s="1514"/>
    </row>
    <row r="95" customFormat="false" ht="12.75" hidden="false" customHeight="false" outlineLevel="0" collapsed="false">
      <c r="A95" s="1525"/>
      <c r="B95" s="1514"/>
      <c r="C95" s="1514"/>
      <c r="D95" s="1514"/>
      <c r="E95" s="1514"/>
      <c r="F95" s="1514"/>
      <c r="G95" s="1514"/>
      <c r="H95" s="1514"/>
      <c r="I95" s="1514"/>
      <c r="J95" s="1514"/>
    </row>
    <row r="96" customFormat="false" ht="12.75" hidden="false" customHeight="false" outlineLevel="0" collapsed="false">
      <c r="A96" s="1516"/>
      <c r="B96" s="1514"/>
      <c r="C96" s="1514"/>
      <c r="D96" s="1514"/>
      <c r="E96" s="1514"/>
      <c r="F96" s="1514"/>
      <c r="G96" s="1514"/>
      <c r="H96" s="1514"/>
      <c r="I96" s="1514"/>
      <c r="J96" s="1514"/>
    </row>
    <row r="97" customFormat="false" ht="12.75" hidden="false" customHeight="false" outlineLevel="0" collapsed="false">
      <c r="A97" s="1516"/>
      <c r="B97" s="1514"/>
      <c r="C97" s="1514"/>
      <c r="D97" s="1514"/>
      <c r="E97" s="1514"/>
      <c r="F97" s="1514"/>
      <c r="G97" s="1514"/>
      <c r="H97" s="1514"/>
      <c r="I97" s="1514"/>
      <c r="J97" s="1514"/>
    </row>
    <row r="98" customFormat="false" ht="12.75" hidden="false" customHeight="false" outlineLevel="0" collapsed="false">
      <c r="A98" s="1516"/>
      <c r="B98" s="1514"/>
      <c r="C98" s="1514"/>
      <c r="D98" s="1514"/>
      <c r="E98" s="1514"/>
      <c r="F98" s="1514"/>
      <c r="G98" s="1514"/>
      <c r="H98" s="1514"/>
      <c r="I98" s="1514"/>
      <c r="J98" s="1514"/>
    </row>
    <row r="99" customFormat="false" ht="12.75" hidden="false" customHeight="false" outlineLevel="0" collapsed="false">
      <c r="A99" s="1516"/>
      <c r="B99" s="1514"/>
      <c r="C99" s="1514"/>
      <c r="D99" s="1514"/>
      <c r="E99" s="1514"/>
      <c r="F99" s="1514"/>
      <c r="G99" s="1514"/>
      <c r="H99" s="1514"/>
      <c r="I99" s="1514"/>
      <c r="J99" s="1514"/>
    </row>
    <row r="100" customFormat="false" ht="12.75" hidden="false" customHeight="false" outlineLevel="0" collapsed="false">
      <c r="A100" s="1516"/>
      <c r="B100" s="1514"/>
      <c r="C100" s="1514"/>
      <c r="D100" s="1514"/>
      <c r="E100" s="1514"/>
      <c r="F100" s="1514"/>
      <c r="G100" s="1514"/>
      <c r="H100" s="1514"/>
      <c r="I100" s="1514"/>
      <c r="J100" s="1514"/>
    </row>
    <row r="101" customFormat="false" ht="12.75" hidden="false" customHeight="false" outlineLevel="0" collapsed="false">
      <c r="A101" s="1516"/>
      <c r="B101" s="1514"/>
      <c r="C101" s="1514"/>
      <c r="D101" s="1514"/>
      <c r="E101" s="1514"/>
      <c r="F101" s="1514"/>
      <c r="G101" s="1514"/>
      <c r="H101" s="1514"/>
      <c r="I101" s="1514"/>
      <c r="J101" s="1514"/>
    </row>
    <row r="102" customFormat="false" ht="12.75" hidden="false" customHeight="false" outlineLevel="0" collapsed="false">
      <c r="A102" s="1525"/>
      <c r="B102" s="1514"/>
      <c r="C102" s="1514"/>
      <c r="D102" s="1514"/>
      <c r="E102" s="1514"/>
      <c r="F102" s="1514"/>
      <c r="G102" s="1514"/>
      <c r="H102" s="1514"/>
      <c r="I102" s="1514"/>
      <c r="J102" s="1514"/>
    </row>
    <row r="103" customFormat="false" ht="12.75" hidden="false" customHeight="false" outlineLevel="0" collapsed="false">
      <c r="A103" s="1525"/>
      <c r="B103" s="1514"/>
      <c r="C103" s="1514"/>
      <c r="D103" s="1514"/>
      <c r="E103" s="1514"/>
      <c r="F103" s="1514"/>
      <c r="G103" s="1514"/>
      <c r="H103" s="1514"/>
      <c r="I103" s="1514"/>
      <c r="J103" s="1514"/>
    </row>
    <row r="104" customFormat="false" ht="12.75" hidden="false" customHeight="false" outlineLevel="0" collapsed="false">
      <c r="A104" s="1525"/>
      <c r="B104" s="1514"/>
      <c r="C104" s="1514"/>
      <c r="D104" s="1514"/>
      <c r="E104" s="1514"/>
      <c r="F104" s="1514"/>
      <c r="G104" s="1514"/>
      <c r="H104" s="1514"/>
      <c r="I104" s="1514"/>
      <c r="J104" s="1514"/>
    </row>
    <row r="105" customFormat="false" ht="12.75" hidden="false" customHeight="false" outlineLevel="0" collapsed="false">
      <c r="A105" s="1516"/>
      <c r="B105" s="1514"/>
      <c r="C105" s="1514"/>
      <c r="D105" s="1514"/>
      <c r="E105" s="1514"/>
      <c r="F105" s="1514"/>
      <c r="G105" s="1514"/>
      <c r="H105" s="1514"/>
      <c r="I105" s="1514"/>
      <c r="J105" s="1514"/>
    </row>
    <row r="106" customFormat="false" ht="12.75" hidden="false" customHeight="false" outlineLevel="0" collapsed="false">
      <c r="A106" s="1516"/>
      <c r="B106" s="1514"/>
      <c r="C106" s="1514"/>
      <c r="D106" s="1514"/>
      <c r="E106" s="1514"/>
      <c r="F106" s="1514"/>
      <c r="G106" s="1514"/>
      <c r="H106" s="1514"/>
      <c r="I106" s="1514"/>
      <c r="J106" s="1514"/>
    </row>
    <row r="107" customFormat="false" ht="12.75" hidden="false" customHeight="false" outlineLevel="0" collapsed="false">
      <c r="A107" s="1525"/>
      <c r="B107" s="1514"/>
      <c r="C107" s="1514"/>
      <c r="D107" s="1514"/>
      <c r="E107" s="1514"/>
      <c r="F107" s="1514"/>
      <c r="G107" s="1514"/>
      <c r="H107" s="1514"/>
      <c r="I107" s="1514"/>
      <c r="J107" s="1514"/>
    </row>
    <row r="108" customFormat="false" ht="12.75" hidden="false" customHeight="false" outlineLevel="0" collapsed="false">
      <c r="A108" s="1525"/>
      <c r="B108" s="1514"/>
      <c r="C108" s="1514"/>
      <c r="D108" s="1514"/>
      <c r="E108" s="1514"/>
      <c r="F108" s="1514"/>
      <c r="G108" s="1514"/>
      <c r="H108" s="1514"/>
      <c r="I108" s="1514"/>
      <c r="J108" s="1514"/>
    </row>
    <row r="109" customFormat="false" ht="12.75" hidden="false" customHeight="false" outlineLevel="0" collapsed="false">
      <c r="A109" s="1525"/>
      <c r="B109" s="1514"/>
      <c r="C109" s="1514"/>
      <c r="D109" s="1514"/>
      <c r="E109" s="1514"/>
      <c r="F109" s="1514"/>
      <c r="G109" s="1514"/>
      <c r="H109" s="1514"/>
      <c r="I109" s="1514"/>
      <c r="J109" s="1514"/>
    </row>
    <row r="110" customFormat="false" ht="12.75" hidden="false" customHeight="false" outlineLevel="0" collapsed="false">
      <c r="A110" s="1513"/>
      <c r="B110" s="1514"/>
      <c r="C110" s="1514"/>
      <c r="D110" s="1514"/>
      <c r="E110" s="1514"/>
      <c r="F110" s="1514"/>
      <c r="G110" s="1514"/>
      <c r="H110" s="1514"/>
      <c r="I110" s="1514"/>
      <c r="J110" s="1514"/>
    </row>
    <row r="111" customFormat="false" ht="12.75" hidden="false" customHeight="false" outlineLevel="0" collapsed="false">
      <c r="A111" s="1513"/>
      <c r="B111" s="1514"/>
      <c r="C111" s="1514"/>
      <c r="D111" s="1514"/>
      <c r="E111" s="1514"/>
      <c r="F111" s="1514"/>
      <c r="G111" s="1514"/>
      <c r="H111" s="1514"/>
      <c r="I111" s="1514"/>
      <c r="J111" s="1514"/>
    </row>
    <row r="112" customFormat="false" ht="12.75" hidden="false" customHeight="false" outlineLevel="0" collapsed="false">
      <c r="A112" s="1513"/>
      <c r="B112" s="1514"/>
      <c r="C112" s="1514"/>
      <c r="D112" s="1514"/>
      <c r="E112" s="1514"/>
      <c r="F112" s="1514"/>
      <c r="G112" s="1514"/>
      <c r="H112" s="1514"/>
      <c r="I112" s="1514"/>
      <c r="J112" s="1514"/>
    </row>
    <row r="113" customFormat="false" ht="12.75" hidden="false" customHeight="false" outlineLevel="0" collapsed="false">
      <c r="A113" s="1513"/>
      <c r="B113" s="1514"/>
      <c r="C113" s="1514"/>
      <c r="D113" s="1514"/>
      <c r="E113" s="1514"/>
      <c r="F113" s="1514"/>
      <c r="G113" s="1514"/>
      <c r="H113" s="1514"/>
      <c r="I113" s="1514"/>
      <c r="J113" s="1514"/>
    </row>
    <row r="114" customFormat="false" ht="12.75" hidden="false" customHeight="false" outlineLevel="0" collapsed="false">
      <c r="A114" s="1513"/>
      <c r="B114" s="1514"/>
      <c r="C114" s="1514"/>
      <c r="D114" s="1514"/>
      <c r="E114" s="1514"/>
      <c r="F114" s="1514"/>
      <c r="G114" s="1514"/>
      <c r="H114" s="1514"/>
      <c r="I114" s="1514"/>
      <c r="J114" s="1514"/>
    </row>
    <row r="115" customFormat="false" ht="12.75" hidden="false" customHeight="false" outlineLevel="0" collapsed="false">
      <c r="A115" s="1513"/>
      <c r="B115" s="1514"/>
      <c r="C115" s="1514"/>
      <c r="D115" s="1514"/>
      <c r="E115" s="1514"/>
      <c r="F115" s="1514"/>
      <c r="G115" s="1514"/>
      <c r="H115" s="1514"/>
      <c r="I115" s="1514"/>
      <c r="J115" s="1514"/>
    </row>
    <row r="116" customFormat="false" ht="12.75" hidden="false" customHeight="false" outlineLevel="0" collapsed="false">
      <c r="A116" s="1513"/>
      <c r="B116" s="1514"/>
      <c r="C116" s="1514"/>
      <c r="D116" s="1514"/>
      <c r="E116" s="1514"/>
      <c r="F116" s="1514"/>
      <c r="G116" s="1514"/>
      <c r="H116" s="1514"/>
      <c r="I116" s="1514"/>
      <c r="J116" s="1514"/>
    </row>
    <row r="117" customFormat="false" ht="12.75" hidden="false" customHeight="false" outlineLevel="0" collapsed="false">
      <c r="A117" s="1513"/>
      <c r="B117" s="1514"/>
      <c r="C117" s="1514"/>
      <c r="D117" s="1514"/>
      <c r="E117" s="1514"/>
      <c r="F117" s="1514"/>
      <c r="G117" s="1514"/>
      <c r="H117" s="1514"/>
      <c r="I117" s="1514"/>
      <c r="J117" s="1514"/>
    </row>
    <row r="118" customFormat="false" ht="12.75" hidden="false" customHeight="false" outlineLevel="0" collapsed="false">
      <c r="A118" s="1517" t="s">
        <v>699</v>
      </c>
      <c r="B118" s="1514"/>
      <c r="C118" s="1514"/>
      <c r="D118" s="1514"/>
      <c r="E118" s="1514"/>
      <c r="F118" s="1514"/>
      <c r="G118" s="1514"/>
      <c r="H118" s="1514"/>
      <c r="I118" s="1514"/>
      <c r="J118" s="1514"/>
    </row>
    <row r="119" customFormat="false" ht="12.75" hidden="false" customHeight="false" outlineLevel="0" collapsed="false">
      <c r="A119" s="1516" t="s">
        <v>700</v>
      </c>
      <c r="B119" s="1514"/>
      <c r="C119" s="1514"/>
      <c r="D119" s="1514"/>
      <c r="E119" s="1514"/>
      <c r="F119" s="1514"/>
      <c r="G119" s="1514"/>
      <c r="H119" s="1514"/>
      <c r="I119" s="1514"/>
      <c r="J119" s="1514"/>
    </row>
    <row r="120" customFormat="false" ht="12.75" hidden="false" customHeight="false" outlineLevel="0" collapsed="false">
      <c r="A120" s="1518" t="s">
        <v>633</v>
      </c>
      <c r="B120" s="1514"/>
      <c r="C120" s="1514"/>
      <c r="D120" s="1514"/>
      <c r="E120" s="1514"/>
      <c r="F120" s="1514"/>
      <c r="G120" s="1514"/>
      <c r="H120" s="1514"/>
      <c r="I120" s="1514"/>
      <c r="J120" s="1514"/>
    </row>
    <row r="121" customFormat="false" ht="12.75" hidden="false" customHeight="false" outlineLevel="0" collapsed="false">
      <c r="A121" s="1516" t="s">
        <v>701</v>
      </c>
      <c r="B121" s="1514"/>
      <c r="C121" s="1514"/>
      <c r="D121" s="1514"/>
      <c r="E121" s="1514"/>
      <c r="F121" s="1514"/>
      <c r="G121" s="1514"/>
      <c r="H121" s="1514"/>
      <c r="I121" s="1514"/>
      <c r="J121" s="1514"/>
    </row>
    <row r="122" customFormat="false" ht="12.75" hidden="false" customHeight="false" outlineLevel="0" collapsed="false">
      <c r="A122" s="1516" t="s">
        <v>702</v>
      </c>
      <c r="B122" s="1526" t="s">
        <v>158</v>
      </c>
      <c r="C122" s="1526"/>
      <c r="D122" s="1526"/>
      <c r="E122" s="1526"/>
      <c r="F122" s="1514"/>
      <c r="G122" s="1514"/>
      <c r="H122" s="1514"/>
      <c r="I122" s="1514"/>
      <c r="J122" s="1514"/>
    </row>
    <row r="123" customFormat="false" ht="12.75" hidden="false" customHeight="false" outlineLevel="0" collapsed="false">
      <c r="A123" s="1516"/>
      <c r="B123" s="1526" t="s">
        <v>456</v>
      </c>
      <c r="C123" s="1527"/>
      <c r="D123" s="1527"/>
      <c r="E123" s="1524"/>
      <c r="F123" s="1514"/>
      <c r="G123" s="1514"/>
      <c r="H123" s="1514"/>
      <c r="I123" s="1514"/>
      <c r="J123" s="1514"/>
    </row>
    <row r="124" customFormat="false" ht="12.75" hidden="false" customHeight="false" outlineLevel="0" collapsed="false">
      <c r="A124" s="1516"/>
      <c r="B124" s="1526" t="s">
        <v>159</v>
      </c>
      <c r="C124" s="1526"/>
      <c r="D124" s="1526"/>
      <c r="E124" s="1526"/>
      <c r="F124" s="1514"/>
      <c r="G124" s="1514"/>
      <c r="H124" s="1514"/>
      <c r="I124" s="1514"/>
      <c r="J124" s="1514"/>
    </row>
    <row r="125" customFormat="false" ht="12.75" hidden="false" customHeight="false" outlineLevel="0" collapsed="false">
      <c r="A125" s="1516"/>
      <c r="B125" s="1526" t="s">
        <v>161</v>
      </c>
      <c r="C125" s="1526"/>
      <c r="D125" s="1526"/>
      <c r="E125" s="1526"/>
      <c r="F125" s="1514"/>
      <c r="G125" s="1514"/>
      <c r="H125" s="1514"/>
      <c r="I125" s="1514"/>
      <c r="J125" s="1514"/>
    </row>
    <row r="126" customFormat="false" ht="12.75" hidden="false" customHeight="false" outlineLevel="0" collapsed="false">
      <c r="A126" s="1525"/>
      <c r="B126" s="1526" t="s">
        <v>162</v>
      </c>
      <c r="C126" s="1526"/>
      <c r="D126" s="1526"/>
      <c r="E126" s="1526"/>
      <c r="F126" s="1514"/>
      <c r="G126" s="1514"/>
      <c r="H126" s="1514"/>
      <c r="I126" s="1514"/>
      <c r="J126" s="1514"/>
    </row>
    <row r="127" customFormat="false" ht="12.75" hidden="false" customHeight="false" outlineLevel="0" collapsed="false">
      <c r="A127" s="1525"/>
      <c r="B127" s="1526" t="s">
        <v>163</v>
      </c>
      <c r="C127" s="1526"/>
      <c r="D127" s="1526"/>
      <c r="E127" s="1526"/>
      <c r="F127" s="1514"/>
      <c r="G127" s="1514"/>
      <c r="H127" s="1514"/>
      <c r="I127" s="1514"/>
      <c r="J127" s="1514"/>
    </row>
    <row r="128" customFormat="false" ht="12.75" hidden="false" customHeight="false" outlineLevel="0" collapsed="false">
      <c r="A128" s="1516"/>
      <c r="B128" s="1526" t="s">
        <v>164</v>
      </c>
      <c r="C128" s="1527"/>
      <c r="D128" s="1527"/>
      <c r="E128" s="1527"/>
      <c r="F128" s="1514"/>
      <c r="G128" s="1514"/>
      <c r="H128" s="1514"/>
      <c r="I128" s="1514"/>
      <c r="J128" s="1514"/>
    </row>
    <row r="129" customFormat="false" ht="12.75" hidden="false" customHeight="false" outlineLevel="0" collapsed="false">
      <c r="A129" s="1525"/>
      <c r="B129" s="1526" t="s">
        <v>165</v>
      </c>
      <c r="C129" s="1527"/>
      <c r="D129" s="1527"/>
      <c r="E129" s="1527"/>
      <c r="F129" s="1514"/>
      <c r="G129" s="1514"/>
      <c r="H129" s="1514"/>
      <c r="I129" s="1514"/>
      <c r="J129" s="1514"/>
    </row>
    <row r="130" customFormat="false" ht="12.75" hidden="false" customHeight="false" outlineLevel="0" collapsed="false">
      <c r="A130" s="1525"/>
      <c r="B130" s="1526" t="s">
        <v>457</v>
      </c>
      <c r="C130" s="1527"/>
      <c r="D130" s="1527"/>
      <c r="E130" s="1527"/>
      <c r="F130" s="1514"/>
      <c r="G130" s="1514"/>
      <c r="H130" s="1514"/>
      <c r="I130" s="1514"/>
      <c r="J130" s="1514"/>
    </row>
    <row r="131" customFormat="false" ht="12.75" hidden="false" customHeight="false" outlineLevel="0" collapsed="false">
      <c r="A131" s="1525"/>
      <c r="B131" s="1526" t="s">
        <v>458</v>
      </c>
      <c r="C131" s="1527"/>
      <c r="D131" s="1527"/>
      <c r="E131" s="1527"/>
      <c r="F131" s="1514"/>
      <c r="G131" s="1514"/>
      <c r="H131" s="1514"/>
      <c r="I131" s="1514"/>
      <c r="J131" s="1514"/>
    </row>
    <row r="132" customFormat="false" ht="12.75" hidden="false" customHeight="false" outlineLevel="0" collapsed="false">
      <c r="A132" s="1525"/>
      <c r="B132" s="1526" t="s">
        <v>459</v>
      </c>
      <c r="C132" s="1527"/>
      <c r="D132" s="1527"/>
      <c r="E132" s="1527"/>
      <c r="F132" s="1514"/>
      <c r="G132" s="1514"/>
      <c r="H132" s="1514"/>
      <c r="I132" s="1514"/>
      <c r="J132" s="1514"/>
    </row>
    <row r="133" customFormat="false" ht="12.75" hidden="false" customHeight="false" outlineLevel="0" collapsed="false">
      <c r="A133" s="1525"/>
      <c r="B133" s="1526" t="s">
        <v>166</v>
      </c>
      <c r="C133" s="1526"/>
      <c r="D133" s="1526"/>
      <c r="E133" s="1526"/>
      <c r="F133" s="1514"/>
      <c r="G133" s="1514"/>
      <c r="H133" s="1514"/>
      <c r="I133" s="1514"/>
      <c r="J133" s="1514"/>
    </row>
    <row r="134" customFormat="false" ht="12.75" hidden="false" customHeight="false" outlineLevel="0" collapsed="false">
      <c r="A134" s="1525"/>
      <c r="B134" s="1526" t="s">
        <v>460</v>
      </c>
      <c r="C134" s="1526"/>
      <c r="D134" s="1526"/>
      <c r="E134" s="1526"/>
      <c r="F134" s="1514"/>
      <c r="G134" s="1514"/>
      <c r="H134" s="1514"/>
      <c r="I134" s="1514"/>
      <c r="J134" s="1514"/>
    </row>
    <row r="135" customFormat="false" ht="12.75" hidden="false" customHeight="false" outlineLevel="0" collapsed="false">
      <c r="A135" s="1525"/>
      <c r="B135" s="1526" t="s">
        <v>461</v>
      </c>
      <c r="C135" s="1526"/>
      <c r="D135" s="1526"/>
      <c r="E135" s="1526"/>
      <c r="F135" s="1514"/>
      <c r="G135" s="1514"/>
      <c r="H135" s="1514"/>
      <c r="I135" s="1514"/>
      <c r="J135" s="1514"/>
    </row>
    <row r="136" customFormat="false" ht="12.75" hidden="false" customHeight="false" outlineLevel="0" collapsed="false">
      <c r="A136" s="1525"/>
      <c r="B136" s="1526" t="s">
        <v>462</v>
      </c>
      <c r="C136" s="1526"/>
      <c r="D136" s="1526"/>
      <c r="E136" s="1526"/>
      <c r="F136" s="1514"/>
      <c r="G136" s="1514"/>
      <c r="H136" s="1514"/>
      <c r="I136" s="1514"/>
      <c r="J136" s="1514"/>
    </row>
    <row r="137" customFormat="false" ht="12.75" hidden="false" customHeight="false" outlineLevel="0" collapsed="false">
      <c r="A137" s="1525"/>
      <c r="B137" s="1526" t="s">
        <v>463</v>
      </c>
      <c r="C137" s="1526"/>
      <c r="D137" s="1526"/>
      <c r="E137" s="1526"/>
      <c r="F137" s="1514"/>
      <c r="G137" s="1514"/>
      <c r="H137" s="1514"/>
      <c r="I137" s="1514"/>
      <c r="J137" s="1514"/>
    </row>
    <row r="138" customFormat="false" ht="12.75" hidden="false" customHeight="false" outlineLevel="0" collapsed="false">
      <c r="A138" s="1525"/>
      <c r="B138" s="1526" t="s">
        <v>464</v>
      </c>
      <c r="C138" s="1526"/>
      <c r="D138" s="1526"/>
      <c r="E138" s="1526"/>
      <c r="F138" s="1514"/>
      <c r="G138" s="1514"/>
      <c r="H138" s="1514"/>
      <c r="I138" s="1514"/>
      <c r="J138" s="1514"/>
    </row>
    <row r="139" customFormat="false" ht="12.75" hidden="false" customHeight="false" outlineLevel="0" collapsed="false">
      <c r="A139" s="1525"/>
      <c r="B139" s="1526" t="s">
        <v>465</v>
      </c>
      <c r="C139" s="1526"/>
      <c r="D139" s="1526"/>
      <c r="E139" s="1526"/>
      <c r="F139" s="1514"/>
      <c r="G139" s="1514"/>
      <c r="H139" s="1514"/>
      <c r="I139" s="1514"/>
      <c r="J139" s="1514"/>
    </row>
    <row r="140" customFormat="false" ht="12.75" hidden="false" customHeight="false" outlineLevel="0" collapsed="false">
      <c r="A140" s="1525"/>
      <c r="B140" s="1526" t="s">
        <v>167</v>
      </c>
      <c r="C140" s="1526"/>
      <c r="D140" s="1526"/>
      <c r="E140" s="1526"/>
      <c r="F140" s="1514"/>
      <c r="G140" s="1514"/>
      <c r="H140" s="1514"/>
      <c r="I140" s="1514"/>
      <c r="J140" s="1514"/>
    </row>
    <row r="141" customFormat="false" ht="12.75" hidden="false" customHeight="false" outlineLevel="0" collapsed="false">
      <c r="A141" s="1525"/>
      <c r="B141" s="1526" t="s">
        <v>466</v>
      </c>
      <c r="C141" s="1526"/>
      <c r="D141" s="1526"/>
      <c r="E141" s="1526"/>
      <c r="F141" s="1514"/>
      <c r="G141" s="1514"/>
      <c r="H141" s="1514"/>
      <c r="I141" s="1514"/>
      <c r="J141" s="1514"/>
    </row>
    <row r="142" customFormat="false" ht="12.75" hidden="false" customHeight="false" outlineLevel="0" collapsed="false">
      <c r="A142" s="1525"/>
      <c r="B142" s="1526" t="s">
        <v>168</v>
      </c>
      <c r="C142" s="1526"/>
      <c r="D142" s="1526"/>
      <c r="E142" s="1526"/>
      <c r="F142" s="1514"/>
      <c r="G142" s="1514"/>
      <c r="H142" s="1514"/>
      <c r="I142" s="1514"/>
      <c r="J142" s="1514"/>
    </row>
    <row r="143" customFormat="false" ht="12.75" hidden="false" customHeight="false" outlineLevel="0" collapsed="false">
      <c r="A143" s="1525"/>
      <c r="B143" s="1526" t="s">
        <v>467</v>
      </c>
      <c r="C143" s="1526"/>
      <c r="D143" s="1526"/>
      <c r="E143" s="1526"/>
      <c r="F143" s="1514"/>
      <c r="G143" s="1514"/>
      <c r="H143" s="1514"/>
      <c r="I143" s="1514"/>
      <c r="J143" s="1514"/>
    </row>
    <row r="144" customFormat="false" ht="12.75" hidden="false" customHeight="false" outlineLevel="0" collapsed="false">
      <c r="A144" s="1525"/>
      <c r="B144" s="1526" t="s">
        <v>703</v>
      </c>
      <c r="C144" s="1526"/>
      <c r="D144" s="1526"/>
      <c r="E144" s="1526"/>
      <c r="F144" s="1514"/>
      <c r="G144" s="1514"/>
      <c r="H144" s="1514"/>
      <c r="I144" s="1514"/>
      <c r="J144" s="1514"/>
    </row>
    <row r="145" customFormat="false" ht="12.75" hidden="false" customHeight="false" outlineLevel="0" collapsed="false">
      <c r="A145" s="1525"/>
      <c r="B145" s="1526" t="s">
        <v>704</v>
      </c>
      <c r="C145" s="1526"/>
      <c r="D145" s="1526"/>
      <c r="E145" s="1526"/>
      <c r="F145" s="1514"/>
      <c r="G145" s="1514"/>
      <c r="H145" s="1514"/>
      <c r="I145" s="1514"/>
      <c r="J145" s="1514"/>
    </row>
    <row r="146" customFormat="false" ht="12.75" hidden="false" customHeight="false" outlineLevel="0" collapsed="false">
      <c r="A146" s="1525"/>
      <c r="B146" s="1526" t="s">
        <v>468</v>
      </c>
      <c r="C146" s="1526"/>
      <c r="D146" s="1526"/>
      <c r="E146" s="1526"/>
      <c r="F146" s="1514"/>
      <c r="G146" s="1514"/>
      <c r="H146" s="1514"/>
      <c r="I146" s="1514"/>
      <c r="J146" s="1514"/>
    </row>
    <row r="147" customFormat="false" ht="12.75" hidden="false" customHeight="false" outlineLevel="0" collapsed="false">
      <c r="A147" s="1525"/>
      <c r="B147" s="1526" t="s">
        <v>169</v>
      </c>
      <c r="C147" s="1526"/>
      <c r="D147" s="1526"/>
      <c r="E147" s="1526"/>
      <c r="F147" s="1514"/>
      <c r="G147" s="1514"/>
      <c r="H147" s="1514"/>
      <c r="I147" s="1514"/>
      <c r="J147" s="1514"/>
    </row>
    <row r="148" customFormat="false" ht="12.75" hidden="false" customHeight="false" outlineLevel="0" collapsed="false">
      <c r="A148" s="1525"/>
      <c r="B148" s="1526" t="s">
        <v>170</v>
      </c>
      <c r="C148" s="1526"/>
      <c r="D148" s="1526"/>
      <c r="E148" s="1526"/>
      <c r="F148" s="1514"/>
      <c r="G148" s="1514"/>
      <c r="H148" s="1514"/>
      <c r="I148" s="1514"/>
      <c r="J148" s="1514"/>
    </row>
    <row r="149" customFormat="false" ht="12.8" hidden="false" customHeight="false" outlineLevel="0" collapsed="false">
      <c r="A149" s="1525"/>
      <c r="B149" s="1526" t="s">
        <v>470</v>
      </c>
      <c r="C149" s="1526"/>
      <c r="D149" s="1526"/>
      <c r="E149" s="1526"/>
      <c r="F149" s="1514"/>
      <c r="G149" s="1514"/>
      <c r="H149" s="1514"/>
      <c r="I149" s="1514"/>
      <c r="J149" s="1514"/>
    </row>
    <row r="150" customFormat="false" ht="12.75" hidden="false" customHeight="false" outlineLevel="0" collapsed="false">
      <c r="A150" s="1525"/>
      <c r="B150" s="1526" t="s">
        <v>471</v>
      </c>
      <c r="C150" s="1526"/>
      <c r="D150" s="1526"/>
      <c r="E150" s="1526"/>
      <c r="F150" s="1514"/>
      <c r="G150" s="1514"/>
      <c r="H150" s="1514"/>
      <c r="I150" s="1514"/>
      <c r="J150" s="1514"/>
    </row>
    <row r="151" customFormat="false" ht="12.75" hidden="false" customHeight="false" outlineLevel="0" collapsed="false">
      <c r="A151" s="1525"/>
      <c r="B151" s="1526" t="s">
        <v>472</v>
      </c>
      <c r="C151" s="1526"/>
      <c r="D151" s="1526"/>
      <c r="E151" s="1526"/>
      <c r="F151" s="1514"/>
      <c r="G151" s="1514"/>
      <c r="H151" s="1514"/>
      <c r="I151" s="1514"/>
      <c r="J151" s="1514"/>
    </row>
    <row r="152" customFormat="false" ht="12.75" hidden="false" customHeight="false" outlineLevel="0" collapsed="false">
      <c r="A152" s="1525"/>
      <c r="B152" s="1526" t="s">
        <v>172</v>
      </c>
      <c r="C152" s="1526"/>
      <c r="D152" s="1526"/>
      <c r="E152" s="1526"/>
      <c r="F152" s="1514"/>
      <c r="G152" s="1514"/>
      <c r="H152" s="1514"/>
      <c r="I152" s="1514"/>
      <c r="J152" s="1514"/>
    </row>
    <row r="153" customFormat="false" ht="12.75" hidden="false" customHeight="false" outlineLevel="0" collapsed="false">
      <c r="A153" s="1525"/>
      <c r="B153" s="1526" t="s">
        <v>173</v>
      </c>
      <c r="C153" s="1526"/>
      <c r="D153" s="1526"/>
      <c r="E153" s="1526"/>
      <c r="F153" s="1514"/>
      <c r="G153" s="1514"/>
      <c r="H153" s="1514"/>
      <c r="I153" s="1514"/>
      <c r="J153" s="1514"/>
    </row>
    <row r="154" customFormat="false" ht="12.75" hidden="false" customHeight="false" outlineLevel="0" collapsed="false">
      <c r="A154" s="1525"/>
      <c r="B154" s="293"/>
      <c r="C154" s="293"/>
      <c r="D154" s="293"/>
      <c r="E154" s="293"/>
      <c r="F154" s="1514"/>
      <c r="G154" s="1514"/>
      <c r="H154" s="1514"/>
      <c r="I154" s="1514"/>
      <c r="J154" s="1514"/>
    </row>
    <row r="155" customFormat="false" ht="12.75" hidden="false" customHeight="false" outlineLevel="0" collapsed="false">
      <c r="A155" s="1516" t="s">
        <v>705</v>
      </c>
      <c r="B155" s="1514"/>
      <c r="C155" s="1514"/>
      <c r="D155" s="1514"/>
      <c r="E155" s="1514"/>
      <c r="F155" s="1514"/>
      <c r="G155" s="1514"/>
      <c r="H155" s="1514"/>
      <c r="I155" s="1514"/>
      <c r="J155" s="1514"/>
    </row>
    <row r="156" customFormat="false" ht="12.75" hidden="false" customHeight="false" outlineLevel="0" collapsed="false">
      <c r="A156" s="1516" t="s">
        <v>706</v>
      </c>
      <c r="B156" s="293" t="s">
        <v>158</v>
      </c>
      <c r="C156" s="293"/>
      <c r="D156" s="293"/>
      <c r="E156" s="293"/>
      <c r="F156" s="1514"/>
      <c r="G156" s="1514"/>
      <c r="H156" s="1514"/>
      <c r="I156" s="1514"/>
      <c r="J156" s="1514"/>
    </row>
    <row r="157" customFormat="false" ht="12.75" hidden="false" customHeight="false" outlineLevel="0" collapsed="false">
      <c r="A157" s="1516" t="s">
        <v>707</v>
      </c>
      <c r="B157" s="1514"/>
      <c r="C157" s="1514"/>
      <c r="D157" s="1514"/>
      <c r="E157" s="1514"/>
      <c r="F157" s="1514"/>
      <c r="G157" s="1514"/>
      <c r="H157" s="1514"/>
      <c r="I157" s="1514"/>
      <c r="J157" s="1514"/>
    </row>
    <row r="158" customFormat="false" ht="12.75" hidden="false" customHeight="false" outlineLevel="0" collapsed="false">
      <c r="A158" s="1516" t="s">
        <v>708</v>
      </c>
      <c r="B158" s="1514"/>
      <c r="C158" s="1514"/>
      <c r="D158" s="1514"/>
      <c r="E158" s="1514"/>
      <c r="F158" s="1514"/>
      <c r="G158" s="1514"/>
      <c r="H158" s="1514"/>
      <c r="I158" s="1514"/>
      <c r="J158" s="1514"/>
    </row>
    <row r="159" customFormat="false" ht="12.75" hidden="false" customHeight="false" outlineLevel="0" collapsed="false">
      <c r="A159" s="1516" t="s">
        <v>709</v>
      </c>
      <c r="B159" s="1514"/>
      <c r="C159" s="1514"/>
      <c r="D159" s="1514"/>
      <c r="E159" s="1514"/>
      <c r="F159" s="1514"/>
      <c r="G159" s="1514"/>
      <c r="H159" s="1514"/>
      <c r="I159" s="1514"/>
      <c r="J159" s="1514"/>
    </row>
    <row r="160" customFormat="false" ht="12.75" hidden="false" customHeight="false" outlineLevel="0" collapsed="false">
      <c r="A160" s="1516" t="s">
        <v>710</v>
      </c>
      <c r="B160" s="1514"/>
      <c r="C160" s="1514"/>
      <c r="D160" s="1514"/>
      <c r="E160" s="1514"/>
      <c r="F160" s="1514"/>
      <c r="G160" s="1514"/>
      <c r="H160" s="1514"/>
      <c r="I160" s="1514"/>
      <c r="J160" s="1514"/>
    </row>
    <row r="161" customFormat="false" ht="12.75" hidden="false" customHeight="false" outlineLevel="0" collapsed="false">
      <c r="A161" s="1516" t="s">
        <v>711</v>
      </c>
      <c r="B161" s="1514"/>
      <c r="C161" s="1514"/>
      <c r="D161" s="1514"/>
      <c r="E161" s="1514"/>
      <c r="F161" s="1514"/>
      <c r="G161" s="1514"/>
      <c r="H161" s="1514"/>
      <c r="I161" s="1514"/>
      <c r="J161" s="1514"/>
    </row>
    <row r="162" customFormat="false" ht="12.75" hidden="false" customHeight="false" outlineLevel="0" collapsed="false">
      <c r="A162" s="1521" t="s">
        <v>712</v>
      </c>
      <c r="B162" s="1521"/>
      <c r="C162" s="1521"/>
      <c r="D162" s="1521"/>
      <c r="E162" s="1521"/>
      <c r="F162" s="1521"/>
      <c r="G162" s="1514"/>
      <c r="H162" s="1514"/>
      <c r="I162" s="1514"/>
      <c r="J162" s="1514"/>
    </row>
    <row r="163" customFormat="false" ht="12.75" hidden="false" customHeight="false" outlineLevel="0" collapsed="false">
      <c r="A163" s="1521" t="s">
        <v>713</v>
      </c>
      <c r="B163" s="1521"/>
      <c r="C163" s="1521"/>
      <c r="D163" s="1521"/>
      <c r="E163" s="1514"/>
      <c r="F163" s="1514"/>
      <c r="G163" s="1514"/>
      <c r="H163" s="1514"/>
      <c r="I163" s="1514"/>
      <c r="J163" s="1514"/>
    </row>
    <row r="164" customFormat="false" ht="12.75" hidden="false" customHeight="false" outlineLevel="0" collapsed="false">
      <c r="A164" s="1516"/>
      <c r="B164" s="1514"/>
      <c r="C164" s="1514"/>
      <c r="D164" s="1514"/>
      <c r="E164" s="1514"/>
      <c r="F164" s="1514"/>
      <c r="G164" s="1514"/>
      <c r="H164" s="1514"/>
      <c r="I164" s="1514"/>
      <c r="J164" s="1514"/>
    </row>
    <row r="165" customFormat="false" ht="12.75" hidden="false" customHeight="false" outlineLevel="0" collapsed="false">
      <c r="A165" s="1516" t="s">
        <v>714</v>
      </c>
      <c r="B165" s="1514"/>
      <c r="C165" s="1514"/>
      <c r="D165" s="1514"/>
      <c r="E165" s="1514"/>
      <c r="F165" s="1514"/>
      <c r="G165" s="1514"/>
      <c r="H165" s="1514"/>
      <c r="I165" s="1514"/>
      <c r="J165" s="1514"/>
    </row>
    <row r="166" customFormat="false" ht="12.75" hidden="false" customHeight="false" outlineLevel="0" collapsed="false">
      <c r="A166" s="1516" t="s">
        <v>715</v>
      </c>
      <c r="B166" s="1514"/>
      <c r="C166" s="1514"/>
      <c r="D166" s="1514"/>
      <c r="E166" s="1514"/>
      <c r="F166" s="1514"/>
      <c r="G166" s="1514"/>
      <c r="H166" s="1514"/>
      <c r="I166" s="1514"/>
      <c r="J166" s="1514"/>
    </row>
    <row r="167" customFormat="false" ht="12.75" hidden="false" customHeight="false" outlineLevel="0" collapsed="false">
      <c r="A167" s="1521" t="s">
        <v>716</v>
      </c>
      <c r="B167" s="1521"/>
      <c r="C167" s="1521"/>
      <c r="D167" s="1521"/>
      <c r="E167" s="1521"/>
      <c r="F167" s="1514"/>
      <c r="G167" s="1514"/>
      <c r="H167" s="1514"/>
      <c r="I167" s="1514"/>
      <c r="J167" s="1514"/>
    </row>
    <row r="168" customFormat="false" ht="12.75" hidden="false" customHeight="false" outlineLevel="0" collapsed="false">
      <c r="A168" s="1521" t="s">
        <v>717</v>
      </c>
      <c r="B168" s="1521"/>
      <c r="C168" s="1521"/>
      <c r="D168" s="1521"/>
      <c r="E168" s="1521"/>
      <c r="F168" s="1521"/>
      <c r="G168" s="1521"/>
      <c r="H168" s="1521"/>
      <c r="I168" s="1521"/>
      <c r="J168" s="1521"/>
    </row>
    <row r="169" customFormat="false" ht="12.75" hidden="false" customHeight="false" outlineLevel="0" collapsed="false">
      <c r="A169" s="1521" t="s">
        <v>718</v>
      </c>
      <c r="B169" s="1521"/>
      <c r="C169" s="1521"/>
      <c r="D169" s="1521"/>
      <c r="E169" s="1521"/>
      <c r="F169" s="1521"/>
      <c r="G169" s="1521"/>
      <c r="H169" s="1521"/>
      <c r="I169" s="1521"/>
      <c r="J169" s="1521"/>
    </row>
    <row r="170" customFormat="false" ht="12.75" hidden="false" customHeight="false" outlineLevel="0" collapsed="false">
      <c r="A170" s="1521" t="s">
        <v>719</v>
      </c>
      <c r="B170" s="1521"/>
      <c r="C170" s="1521"/>
      <c r="D170" s="1521"/>
      <c r="E170" s="1521"/>
      <c r="F170" s="1514"/>
      <c r="G170" s="1514"/>
      <c r="H170" s="1514"/>
      <c r="I170" s="1514"/>
      <c r="J170" s="1514"/>
    </row>
    <row r="171" customFormat="false" ht="12.75" hidden="false" customHeight="false" outlineLevel="0" collapsed="false">
      <c r="A171" s="1521" t="s">
        <v>720</v>
      </c>
      <c r="B171" s="1521"/>
      <c r="C171" s="1521"/>
      <c r="D171" s="1514"/>
      <c r="E171" s="1514"/>
      <c r="F171" s="1514"/>
      <c r="G171" s="1514"/>
      <c r="H171" s="1514"/>
      <c r="I171" s="1514"/>
      <c r="J171" s="1514"/>
    </row>
    <row r="172" customFormat="false" ht="12.75" hidden="false" customHeight="false" outlineLevel="0" collapsed="false">
      <c r="A172" s="1516"/>
      <c r="B172" s="1514"/>
      <c r="C172" s="1514"/>
      <c r="D172" s="1514"/>
      <c r="E172" s="1514"/>
      <c r="F172" s="1514"/>
      <c r="G172" s="1514"/>
      <c r="H172" s="1514"/>
      <c r="I172" s="1514"/>
      <c r="J172" s="1514"/>
    </row>
    <row r="173" customFormat="false" ht="12.75" hidden="false" customHeight="false" outlineLevel="0" collapsed="false">
      <c r="A173" s="1516"/>
      <c r="B173" s="1514"/>
      <c r="C173" s="1514"/>
      <c r="D173" s="1514"/>
      <c r="E173" s="1514"/>
      <c r="F173" s="1514"/>
      <c r="G173" s="1514"/>
      <c r="H173" s="1514"/>
      <c r="I173" s="1514"/>
      <c r="J173" s="1514"/>
    </row>
    <row r="174" customFormat="false" ht="12.75" hidden="false" customHeight="false" outlineLevel="0" collapsed="false">
      <c r="A174" s="1516"/>
      <c r="B174" s="1514"/>
      <c r="C174" s="1514"/>
      <c r="D174" s="1514"/>
      <c r="E174" s="1514"/>
      <c r="F174" s="1514"/>
      <c r="G174" s="1514"/>
      <c r="H174" s="1514"/>
      <c r="I174" s="1514"/>
      <c r="J174" s="1514"/>
    </row>
    <row r="175" customFormat="false" ht="12.75" hidden="false" customHeight="false" outlineLevel="0" collapsed="false">
      <c r="A175" s="1516"/>
      <c r="B175" s="1514"/>
      <c r="C175" s="1514"/>
      <c r="D175" s="1514"/>
      <c r="E175" s="1514"/>
      <c r="F175" s="1514"/>
      <c r="G175" s="1514"/>
      <c r="H175" s="1514"/>
      <c r="I175" s="1514"/>
      <c r="J175" s="1514"/>
    </row>
    <row r="176" customFormat="false" ht="12.75" hidden="false" customHeight="false" outlineLevel="0" collapsed="false">
      <c r="A176" s="1516"/>
      <c r="B176" s="1514"/>
      <c r="C176" s="1514"/>
      <c r="D176" s="1514"/>
      <c r="E176" s="1514"/>
      <c r="F176" s="1514"/>
      <c r="G176" s="1514"/>
      <c r="H176" s="1514"/>
      <c r="I176" s="1514"/>
      <c r="J176" s="1514"/>
    </row>
    <row r="177" customFormat="false" ht="12.75" hidden="false" customHeight="false" outlineLevel="0" collapsed="false">
      <c r="A177" s="1516"/>
      <c r="B177" s="1514"/>
      <c r="C177" s="1514"/>
      <c r="D177" s="1514"/>
      <c r="E177" s="1514"/>
      <c r="F177" s="1514"/>
      <c r="G177" s="1514"/>
      <c r="H177" s="1514"/>
      <c r="I177" s="1514"/>
      <c r="J177" s="1514"/>
    </row>
    <row r="178" customFormat="false" ht="12.75" hidden="false" customHeight="false" outlineLevel="0" collapsed="false">
      <c r="A178" s="1518" t="s">
        <v>721</v>
      </c>
      <c r="B178" s="1514"/>
      <c r="C178" s="1514"/>
      <c r="D178" s="1514"/>
      <c r="E178" s="1514"/>
      <c r="F178" s="1514"/>
      <c r="G178" s="1514"/>
      <c r="H178" s="1514"/>
      <c r="I178" s="1514"/>
      <c r="J178" s="1514"/>
    </row>
    <row r="179" customFormat="false" ht="12.75" hidden="false" customHeight="false" outlineLevel="0" collapsed="false">
      <c r="A179" s="1518"/>
      <c r="B179" s="1514"/>
      <c r="C179" s="1514"/>
      <c r="D179" s="1514"/>
      <c r="E179" s="1514"/>
      <c r="F179" s="1514"/>
      <c r="G179" s="1514"/>
      <c r="H179" s="1514"/>
      <c r="I179" s="1514"/>
      <c r="J179" s="1514"/>
    </row>
    <row r="180" customFormat="false" ht="12.75" hidden="false" customHeight="false" outlineLevel="0" collapsed="false">
      <c r="A180" s="1528" t="s">
        <v>9</v>
      </c>
      <c r="B180" s="1529" t="s">
        <v>416</v>
      </c>
      <c r="C180" s="1529"/>
      <c r="D180" s="1529"/>
      <c r="E180" s="1529"/>
      <c r="F180" s="1514"/>
      <c r="G180" s="1514"/>
      <c r="H180" s="1514"/>
      <c r="I180" s="1514"/>
      <c r="J180" s="1514"/>
    </row>
    <row r="181" customFormat="false" ht="12.75" hidden="false" customHeight="false" outlineLevel="0" collapsed="false">
      <c r="A181" s="1530" t="s">
        <v>12</v>
      </c>
      <c r="B181" s="938" t="s">
        <v>134</v>
      </c>
      <c r="C181" s="938"/>
      <c r="D181" s="938"/>
      <c r="E181" s="938"/>
      <c r="F181" s="1514"/>
      <c r="G181" s="1514"/>
      <c r="H181" s="1514"/>
      <c r="I181" s="1514"/>
      <c r="J181" s="1514"/>
    </row>
    <row r="182" customFormat="false" ht="12.75" hidden="false" customHeight="false" outlineLevel="0" collapsed="false">
      <c r="A182" s="1530"/>
      <c r="B182" s="911" t="s">
        <v>417</v>
      </c>
      <c r="C182" s="1531"/>
      <c r="D182" s="965"/>
      <c r="E182" s="965"/>
      <c r="F182" s="1514"/>
      <c r="G182" s="1514"/>
      <c r="H182" s="1514"/>
      <c r="I182" s="1514"/>
      <c r="J182" s="1514"/>
    </row>
    <row r="183" customFormat="false" ht="12.75" hidden="false" customHeight="false" outlineLevel="0" collapsed="false">
      <c r="A183" s="1530" t="s">
        <v>15</v>
      </c>
      <c r="B183" s="938" t="s">
        <v>418</v>
      </c>
      <c r="C183" s="938"/>
      <c r="D183" s="938"/>
      <c r="E183" s="938"/>
      <c r="F183" s="1514"/>
      <c r="G183" s="1514"/>
      <c r="H183" s="1514"/>
      <c r="I183" s="1514"/>
      <c r="J183" s="1514"/>
    </row>
    <row r="184" customFormat="false" ht="12.75" hidden="false" customHeight="false" outlineLevel="0" collapsed="false">
      <c r="A184" s="1532" t="s">
        <v>18</v>
      </c>
      <c r="B184" s="938" t="s">
        <v>136</v>
      </c>
      <c r="C184" s="938"/>
      <c r="D184" s="938"/>
      <c r="E184" s="938"/>
      <c r="F184" s="1514"/>
      <c r="G184" s="1514"/>
      <c r="H184" s="1514"/>
      <c r="I184" s="1514"/>
      <c r="J184" s="1514"/>
    </row>
    <row r="185" customFormat="false" ht="12.75" hidden="false" customHeight="false" outlineLevel="0" collapsed="false">
      <c r="A185" s="1532" t="s">
        <v>21</v>
      </c>
      <c r="B185" s="938" t="s">
        <v>419</v>
      </c>
      <c r="C185" s="938"/>
      <c r="D185" s="938"/>
      <c r="E185" s="938"/>
      <c r="F185" s="1514"/>
      <c r="G185" s="1514"/>
      <c r="H185" s="1514"/>
      <c r="I185" s="1514"/>
      <c r="J185" s="1514"/>
    </row>
    <row r="186" customFormat="false" ht="12.75" hidden="false" customHeight="false" outlineLevel="0" collapsed="false">
      <c r="A186" s="1532" t="s">
        <v>24</v>
      </c>
      <c r="B186" s="938" t="s">
        <v>420</v>
      </c>
      <c r="C186" s="938"/>
      <c r="D186" s="938"/>
      <c r="E186" s="938"/>
      <c r="F186" s="1514"/>
      <c r="G186" s="1514"/>
      <c r="H186" s="1514"/>
      <c r="I186" s="1514"/>
      <c r="J186" s="1514"/>
    </row>
    <row r="187" customFormat="false" ht="12.75" hidden="false" customHeight="false" outlineLevel="0" collapsed="false">
      <c r="A187" s="986" t="s">
        <v>421</v>
      </c>
      <c r="B187" s="965" t="s">
        <v>422</v>
      </c>
      <c r="C187" s="965"/>
      <c r="D187" s="965"/>
      <c r="E187" s="965"/>
      <c r="F187" s="1514"/>
      <c r="G187" s="1514"/>
      <c r="H187" s="1514"/>
      <c r="I187" s="1514"/>
      <c r="J187" s="1514"/>
    </row>
    <row r="188" customFormat="false" ht="12.75" hidden="false" customHeight="false" outlineLevel="0" collapsed="false">
      <c r="A188" s="986" t="s">
        <v>423</v>
      </c>
      <c r="B188" s="965" t="s">
        <v>424</v>
      </c>
      <c r="C188" s="965"/>
      <c r="D188" s="965"/>
      <c r="E188" s="965"/>
      <c r="F188" s="1514"/>
      <c r="G188" s="1514"/>
      <c r="H188" s="1514"/>
      <c r="I188" s="1514"/>
      <c r="J188" s="1514"/>
    </row>
    <row r="189" customFormat="false" ht="12.75" hidden="false" customHeight="false" outlineLevel="0" collapsed="false">
      <c r="A189" s="986" t="s">
        <v>426</v>
      </c>
      <c r="B189" s="965" t="s">
        <v>427</v>
      </c>
      <c r="C189" s="965"/>
      <c r="D189" s="965"/>
      <c r="E189" s="965"/>
      <c r="F189" s="1514"/>
      <c r="G189" s="1514"/>
      <c r="H189" s="1514"/>
      <c r="I189" s="1514"/>
      <c r="J189" s="1514"/>
    </row>
    <row r="190" customFormat="false" ht="12.75" hidden="false" customHeight="false" outlineLevel="0" collapsed="false">
      <c r="A190" s="986" t="s">
        <v>428</v>
      </c>
      <c r="B190" s="965" t="s">
        <v>429</v>
      </c>
      <c r="C190" s="965"/>
      <c r="D190" s="965"/>
      <c r="E190" s="965"/>
      <c r="F190" s="1514"/>
      <c r="G190" s="1514"/>
      <c r="H190" s="1514"/>
      <c r="I190" s="1514"/>
      <c r="J190" s="1514"/>
    </row>
    <row r="191" customFormat="false" ht="12.75" hidden="false" customHeight="false" outlineLevel="0" collapsed="false">
      <c r="A191" s="986"/>
      <c r="B191" s="965" t="s">
        <v>430</v>
      </c>
      <c r="C191" s="965"/>
      <c r="D191" s="965"/>
      <c r="E191" s="965"/>
      <c r="F191" s="1514"/>
      <c r="G191" s="1514"/>
      <c r="H191" s="1514"/>
      <c r="I191" s="1514"/>
      <c r="J191" s="1514"/>
    </row>
    <row r="192" customFormat="false" ht="12.75" hidden="false" customHeight="false" outlineLevel="0" collapsed="false">
      <c r="A192" s="986"/>
      <c r="B192" s="965" t="s">
        <v>431</v>
      </c>
      <c r="C192" s="965"/>
      <c r="D192" s="965"/>
      <c r="E192" s="965"/>
      <c r="F192" s="1514"/>
      <c r="G192" s="1514"/>
      <c r="H192" s="1514"/>
      <c r="I192" s="1514"/>
      <c r="J192" s="1514"/>
    </row>
    <row r="193" customFormat="false" ht="12.75" hidden="false" customHeight="false" outlineLevel="0" collapsed="false">
      <c r="A193" s="986"/>
      <c r="B193" s="965" t="s">
        <v>425</v>
      </c>
      <c r="C193" s="965"/>
      <c r="D193" s="965"/>
      <c r="E193" s="965"/>
      <c r="F193" s="1533"/>
      <c r="G193" s="1514"/>
      <c r="H193" s="1514"/>
      <c r="I193" s="1514"/>
      <c r="J193" s="1514"/>
    </row>
    <row r="194" customFormat="false" ht="12.75" hidden="false" customHeight="false" outlineLevel="0" collapsed="false">
      <c r="A194" s="986" t="s">
        <v>432</v>
      </c>
      <c r="B194" s="965" t="s">
        <v>433</v>
      </c>
      <c r="C194" s="965"/>
      <c r="D194" s="965"/>
      <c r="E194" s="965"/>
      <c r="F194" s="1514"/>
      <c r="G194" s="1514"/>
      <c r="H194" s="1514"/>
      <c r="I194" s="1514"/>
      <c r="J194" s="1514"/>
    </row>
    <row r="195" customFormat="false" ht="12.75" hidden="false" customHeight="false" outlineLevel="0" collapsed="false">
      <c r="A195" s="1532"/>
      <c r="B195" s="965" t="s">
        <v>434</v>
      </c>
      <c r="C195" s="965"/>
      <c r="D195" s="965"/>
      <c r="E195" s="965"/>
      <c r="F195" s="1514"/>
      <c r="G195" s="1514"/>
      <c r="H195" s="1514"/>
      <c r="I195" s="1514"/>
      <c r="J195" s="1514"/>
    </row>
    <row r="196" customFormat="false" ht="12.75" hidden="false" customHeight="false" outlineLevel="0" collapsed="false">
      <c r="A196" s="1532"/>
      <c r="B196" s="965" t="s">
        <v>435</v>
      </c>
      <c r="C196" s="965"/>
      <c r="D196" s="965"/>
      <c r="E196" s="965"/>
      <c r="F196" s="1514"/>
      <c r="G196" s="1514"/>
      <c r="H196" s="1514"/>
      <c r="I196" s="1514"/>
      <c r="J196" s="1514"/>
    </row>
    <row r="197" customFormat="false" ht="12.75" hidden="false" customHeight="false" outlineLevel="0" collapsed="false">
      <c r="A197" s="1532"/>
      <c r="B197" s="965"/>
      <c r="C197" s="965"/>
      <c r="D197" s="965"/>
      <c r="E197" s="965"/>
      <c r="F197" s="1514"/>
      <c r="G197" s="1514"/>
      <c r="H197" s="1514"/>
      <c r="I197" s="1514"/>
      <c r="J197" s="1514"/>
    </row>
    <row r="198" customFormat="false" ht="12.75" hidden="false" customHeight="false" outlineLevel="0" collapsed="false">
      <c r="A198" s="1528" t="s">
        <v>26</v>
      </c>
      <c r="B198" s="1529" t="s">
        <v>436</v>
      </c>
      <c r="C198" s="1529"/>
      <c r="D198" s="1529"/>
      <c r="E198" s="1529"/>
      <c r="F198" s="1514"/>
      <c r="G198" s="1514"/>
      <c r="H198" s="1514"/>
      <c r="I198" s="1514"/>
      <c r="J198" s="1514"/>
    </row>
    <row r="199" customFormat="false" ht="12.75" hidden="false" customHeight="false" outlineLevel="0" collapsed="false">
      <c r="A199" s="1534" t="s">
        <v>12</v>
      </c>
      <c r="B199" s="1027" t="s">
        <v>140</v>
      </c>
      <c r="C199" s="1027"/>
      <c r="D199" s="1027"/>
      <c r="E199" s="1027"/>
      <c r="F199" s="1514"/>
      <c r="G199" s="1514"/>
      <c r="H199" s="1514"/>
      <c r="I199" s="1514"/>
      <c r="J199" s="1514"/>
    </row>
    <row r="200" customFormat="false" ht="12.75" hidden="false" customHeight="false" outlineLevel="0" collapsed="false">
      <c r="A200" s="1534"/>
      <c r="B200" s="1027" t="s">
        <v>722</v>
      </c>
      <c r="C200" s="1027"/>
      <c r="D200" s="1027"/>
      <c r="E200" s="1027"/>
      <c r="F200" s="1514"/>
      <c r="G200" s="1514"/>
      <c r="H200" s="1514"/>
      <c r="I200" s="1514"/>
      <c r="J200" s="1514"/>
    </row>
    <row r="201" customFormat="false" ht="12.75" hidden="false" customHeight="false" outlineLevel="0" collapsed="false">
      <c r="A201" s="1534" t="s">
        <v>15</v>
      </c>
      <c r="B201" s="1027" t="s">
        <v>141</v>
      </c>
      <c r="C201" s="1035"/>
      <c r="D201" s="1035"/>
      <c r="E201" s="1035"/>
      <c r="F201" s="1514"/>
      <c r="G201" s="1514"/>
      <c r="H201" s="1514"/>
      <c r="I201" s="1514"/>
      <c r="J201" s="1514"/>
    </row>
    <row r="202" customFormat="false" ht="12.75" hidden="false" customHeight="false" outlineLevel="0" collapsed="false">
      <c r="A202" s="1534" t="s">
        <v>18</v>
      </c>
      <c r="B202" s="1027" t="s">
        <v>142</v>
      </c>
      <c r="C202" s="1027"/>
      <c r="D202" s="1027"/>
      <c r="E202" s="1035"/>
      <c r="F202" s="1514"/>
      <c r="G202" s="1514"/>
      <c r="H202" s="1514"/>
      <c r="I202" s="1514"/>
      <c r="J202" s="1514"/>
    </row>
    <row r="203" customFormat="false" ht="12.75" hidden="false" customHeight="false" outlineLevel="0" collapsed="false">
      <c r="A203" s="1534"/>
      <c r="B203" s="1027"/>
      <c r="C203" s="1027"/>
      <c r="D203" s="1027"/>
      <c r="E203" s="1035"/>
      <c r="F203" s="1514"/>
      <c r="G203" s="1514"/>
      <c r="H203" s="1514"/>
      <c r="I203" s="1514"/>
      <c r="J203" s="1514"/>
    </row>
    <row r="204" customFormat="false" ht="12.75" hidden="false" customHeight="false" outlineLevel="0" collapsed="false">
      <c r="A204" s="1528" t="s">
        <v>39</v>
      </c>
      <c r="B204" s="1529" t="s">
        <v>439</v>
      </c>
      <c r="C204" s="1529"/>
      <c r="D204" s="1529"/>
      <c r="E204" s="1529"/>
      <c r="F204" s="1514"/>
      <c r="G204" s="1514"/>
      <c r="H204" s="1514"/>
      <c r="I204" s="1514"/>
      <c r="J204" s="1514"/>
    </row>
    <row r="205" customFormat="false" ht="12.75" hidden="false" customHeight="false" outlineLevel="0" collapsed="false">
      <c r="A205" s="1534" t="s">
        <v>12</v>
      </c>
      <c r="B205" s="1027" t="s">
        <v>440</v>
      </c>
      <c r="C205" s="1027"/>
      <c r="D205" s="1027"/>
      <c r="E205" s="1035"/>
      <c r="F205" s="1514"/>
      <c r="G205" s="1514"/>
      <c r="H205" s="1514"/>
      <c r="I205" s="1514"/>
      <c r="J205" s="1514"/>
    </row>
    <row r="206" customFormat="false" ht="12.75" hidden="false" customHeight="false" outlineLevel="0" collapsed="false">
      <c r="A206" s="1534"/>
      <c r="B206" s="965" t="s">
        <v>441</v>
      </c>
      <c r="C206" s="965"/>
      <c r="D206" s="965"/>
      <c r="E206" s="987"/>
      <c r="F206" s="1514"/>
      <c r="G206" s="1514"/>
      <c r="H206" s="1514"/>
      <c r="I206" s="1514"/>
      <c r="J206" s="1514"/>
    </row>
    <row r="207" customFormat="false" ht="12.75" hidden="false" customHeight="false" outlineLevel="0" collapsed="false">
      <c r="A207" s="1534"/>
      <c r="B207" s="965" t="s">
        <v>442</v>
      </c>
      <c r="C207" s="965"/>
      <c r="D207" s="965"/>
      <c r="E207" s="987"/>
      <c r="F207" s="1514"/>
      <c r="G207" s="1514"/>
      <c r="H207" s="1514"/>
      <c r="I207" s="1514"/>
      <c r="J207" s="1514"/>
    </row>
    <row r="208" customFormat="false" ht="12.75" hidden="false" customHeight="false" outlineLevel="0" collapsed="false">
      <c r="A208" s="1534"/>
      <c r="B208" s="965"/>
      <c r="C208" s="965"/>
      <c r="D208" s="965"/>
      <c r="E208" s="987"/>
      <c r="F208" s="1514"/>
      <c r="G208" s="1514"/>
      <c r="H208" s="1514"/>
      <c r="I208" s="1514"/>
      <c r="J208" s="1514"/>
    </row>
    <row r="209" customFormat="false" ht="12.75" hidden="false" customHeight="false" outlineLevel="0" collapsed="false">
      <c r="A209" s="1535"/>
      <c r="B209" s="1514"/>
      <c r="C209" s="1514"/>
      <c r="D209" s="1514"/>
      <c r="E209" s="1514"/>
      <c r="F209" s="1514"/>
      <c r="G209" s="1514"/>
      <c r="H209" s="1514"/>
      <c r="I209" s="1514"/>
      <c r="J209" s="1514"/>
    </row>
    <row r="210" customFormat="false" ht="12.75" hidden="false" customHeight="false" outlineLevel="0" collapsed="false">
      <c r="A210" s="1535"/>
      <c r="B210" s="1514"/>
      <c r="C210" s="1514"/>
      <c r="D210" s="1514"/>
      <c r="E210" s="1514"/>
      <c r="F210" s="1514"/>
      <c r="G210" s="1514"/>
      <c r="H210" s="1514"/>
      <c r="I210" s="1514"/>
      <c r="J210" s="1514"/>
    </row>
    <row r="211" customFormat="false" ht="12.75" hidden="false" customHeight="false" outlineLevel="0" collapsed="false">
      <c r="A211" s="1535"/>
      <c r="B211" s="1514"/>
      <c r="C211" s="1514"/>
      <c r="D211" s="1514"/>
      <c r="E211" s="1514"/>
      <c r="F211" s="1514"/>
      <c r="G211" s="1514"/>
      <c r="H211" s="1514"/>
      <c r="I211" s="1514"/>
      <c r="J211" s="1514"/>
    </row>
    <row r="212" customFormat="false" ht="12.75" hidden="false" customHeight="false" outlineLevel="0" collapsed="false">
      <c r="A212" s="1535"/>
      <c r="B212" s="1514"/>
      <c r="C212" s="1514"/>
      <c r="D212" s="1514"/>
      <c r="E212" s="1514"/>
      <c r="F212" s="1514"/>
      <c r="G212" s="1514"/>
      <c r="H212" s="1514"/>
      <c r="I212" s="1514"/>
      <c r="J212" s="1514"/>
    </row>
    <row r="213" customFormat="false" ht="12.75" hidden="false" customHeight="false" outlineLevel="0" collapsed="false">
      <c r="A213" s="1535"/>
      <c r="B213" s="1514"/>
      <c r="C213" s="1514"/>
      <c r="D213" s="1514"/>
      <c r="E213" s="1514"/>
      <c r="F213" s="1514"/>
      <c r="G213" s="1514"/>
      <c r="H213" s="1514"/>
      <c r="I213" s="1514"/>
      <c r="J213" s="1514"/>
    </row>
    <row r="214" customFormat="false" ht="12.75" hidden="false" customHeight="false" outlineLevel="0" collapsed="false">
      <c r="A214" s="1535"/>
      <c r="B214" s="1514"/>
      <c r="C214" s="1514"/>
      <c r="D214" s="1514"/>
      <c r="E214" s="1514"/>
      <c r="F214" s="1514"/>
      <c r="G214" s="1514"/>
      <c r="H214" s="1514"/>
      <c r="I214" s="1514"/>
      <c r="J214" s="1514"/>
    </row>
    <row r="215" customFormat="false" ht="12.75" hidden="false" customHeight="false" outlineLevel="0" collapsed="false">
      <c r="A215" s="1535"/>
      <c r="B215" s="1514"/>
      <c r="C215" s="1514"/>
      <c r="D215" s="1514"/>
      <c r="E215" s="1514"/>
      <c r="F215" s="1514"/>
      <c r="G215" s="1514"/>
      <c r="H215" s="1514"/>
      <c r="I215" s="1514"/>
      <c r="J215" s="1514"/>
    </row>
    <row r="216" customFormat="false" ht="12.75" hidden="false" customHeight="false" outlineLevel="0" collapsed="false">
      <c r="A216" s="1535"/>
      <c r="B216" s="1514"/>
      <c r="C216" s="1514"/>
      <c r="D216" s="1514"/>
      <c r="E216" s="1514"/>
      <c r="F216" s="1514"/>
      <c r="G216" s="1514"/>
      <c r="H216" s="1514"/>
      <c r="I216" s="1514"/>
      <c r="J216" s="1514"/>
    </row>
    <row r="217" customFormat="false" ht="12.75" hidden="false" customHeight="false" outlineLevel="0" collapsed="false">
      <c r="A217" s="1535"/>
      <c r="B217" s="1514"/>
      <c r="C217" s="1514"/>
      <c r="D217" s="1514"/>
      <c r="E217" s="1514"/>
      <c r="F217" s="1514"/>
      <c r="G217" s="1514"/>
      <c r="H217" s="1514"/>
      <c r="I217" s="1514"/>
      <c r="J217" s="1514"/>
    </row>
    <row r="218" customFormat="false" ht="12.75" hidden="false" customHeight="false" outlineLevel="0" collapsed="false">
      <c r="A218" s="1535"/>
      <c r="B218" s="1514"/>
      <c r="C218" s="1514"/>
      <c r="D218" s="1514"/>
      <c r="E218" s="1514"/>
      <c r="F218" s="1514"/>
      <c r="G218" s="1514"/>
      <c r="H218" s="1514"/>
      <c r="I218" s="1514"/>
      <c r="J218" s="1514"/>
    </row>
    <row r="219" customFormat="false" ht="12.75" hidden="false" customHeight="false" outlineLevel="0" collapsed="false">
      <c r="A219" s="1535" t="s">
        <v>723</v>
      </c>
      <c r="B219" s="1514"/>
      <c r="C219" s="1514"/>
      <c r="D219" s="1514"/>
      <c r="E219" s="1514"/>
      <c r="F219" s="1514"/>
      <c r="G219" s="1514"/>
      <c r="H219" s="1514"/>
      <c r="I219" s="1514"/>
      <c r="J219" s="1514"/>
    </row>
    <row r="220" customFormat="false" ht="12.75" hidden="false" customHeight="false" outlineLevel="0" collapsed="false">
      <c r="A220" s="1535" t="s">
        <v>724</v>
      </c>
      <c r="B220" s="1514"/>
      <c r="C220" s="1514"/>
      <c r="D220" s="1514"/>
      <c r="E220" s="1514"/>
      <c r="F220" s="1514"/>
      <c r="G220" s="1514"/>
      <c r="H220" s="1514"/>
      <c r="I220" s="1514"/>
      <c r="J220" s="1514"/>
    </row>
    <row r="221" customFormat="false" ht="12.75" hidden="false" customHeight="false" outlineLevel="0" collapsed="false">
      <c r="A221" s="1516" t="s">
        <v>725</v>
      </c>
      <c r="B221" s="1514"/>
      <c r="C221" s="1514"/>
      <c r="D221" s="1514"/>
      <c r="E221" s="1514"/>
      <c r="F221" s="1514"/>
      <c r="G221" s="1514"/>
      <c r="H221" s="1514"/>
      <c r="I221" s="1514"/>
      <c r="J221" s="1514"/>
    </row>
  </sheetData>
  <mergeCells count="37">
    <mergeCell ref="A1:J1"/>
    <mergeCell ref="A3:J3"/>
    <mergeCell ref="A4:J4"/>
    <mergeCell ref="A5:J5"/>
    <mergeCell ref="A20:I20"/>
    <mergeCell ref="A28:G28"/>
    <mergeCell ref="A30:F30"/>
    <mergeCell ref="A33:H33"/>
    <mergeCell ref="A34:H34"/>
    <mergeCell ref="A43:F43"/>
    <mergeCell ref="A44:D44"/>
    <mergeCell ref="A49:E49"/>
    <mergeCell ref="A50:E50"/>
    <mergeCell ref="A51:C51"/>
    <mergeCell ref="A62:F62"/>
    <mergeCell ref="A85:F85"/>
    <mergeCell ref="A86:H86"/>
    <mergeCell ref="A87:G87"/>
    <mergeCell ref="A88:G88"/>
    <mergeCell ref="A90:F90"/>
    <mergeCell ref="A91:G91"/>
    <mergeCell ref="B122:E122"/>
    <mergeCell ref="B124:E124"/>
    <mergeCell ref="B127:E127"/>
    <mergeCell ref="B133:E133"/>
    <mergeCell ref="B156:E156"/>
    <mergeCell ref="A162:F162"/>
    <mergeCell ref="A163:D163"/>
    <mergeCell ref="A167:E167"/>
    <mergeCell ref="A168:J168"/>
    <mergeCell ref="A169:J169"/>
    <mergeCell ref="A170:E170"/>
    <mergeCell ref="A171:C171"/>
    <mergeCell ref="B181:E181"/>
    <mergeCell ref="B183:E183"/>
    <mergeCell ref="B184:E184"/>
    <mergeCell ref="B185:E185"/>
  </mergeCells>
  <printOptions headings="false" gridLines="false" gridLinesSet="true" horizontalCentered="false" verticalCentered="false"/>
  <pageMargins left="0.170138888888889" right="0.209722222222222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/>
  <cols>
    <col collapsed="false" hidden="false" max="1" min="1" style="0" width="27"/>
    <col collapsed="false" hidden="false" max="2" min="2" style="0" width="13.5714285714286"/>
    <col collapsed="false" hidden="false" max="3" min="3" style="0" width="13.4285714285714"/>
    <col collapsed="false" hidden="false" max="6" min="4" style="0" width="13.2857142857143"/>
    <col collapsed="false" hidden="false" max="1025" min="7" style="0" width="8.72959183673469"/>
  </cols>
  <sheetData>
    <row r="1" customFormat="false" ht="12.75" hidden="false" customHeight="false" outlineLevel="0" collapsed="false">
      <c r="A1" s="156"/>
      <c r="B1" s="156"/>
      <c r="C1" s="156"/>
      <c r="D1" s="156"/>
      <c r="E1" s="156"/>
      <c r="F1" s="157"/>
    </row>
    <row r="2" customFormat="false" ht="12.75" hidden="false" customHeight="false" outlineLevel="0" collapsed="false">
      <c r="A2" s="156"/>
      <c r="B2" s="156"/>
      <c r="C2" s="156"/>
      <c r="D2" s="156"/>
      <c r="E2" s="156"/>
      <c r="F2" s="157" t="s">
        <v>83</v>
      </c>
    </row>
    <row r="3" customFormat="false" ht="12.75" hidden="false" customHeight="false" outlineLevel="0" collapsed="false">
      <c r="A3" s="156"/>
      <c r="B3" s="156"/>
      <c r="C3" s="156"/>
      <c r="D3" s="156"/>
      <c r="E3" s="156"/>
      <c r="F3" s="157"/>
    </row>
    <row r="4" customFormat="false" ht="12.75" hidden="false" customHeight="false" outlineLevel="0" collapsed="false">
      <c r="A4" s="156"/>
      <c r="B4" s="156"/>
      <c r="C4" s="156"/>
      <c r="D4" s="156"/>
      <c r="E4" s="156"/>
      <c r="F4" s="156"/>
    </row>
    <row r="5" customFormat="false" ht="12.8" hidden="false" customHeight="false" outlineLevel="0" collapsed="false">
      <c r="A5" s="158" t="s">
        <v>84</v>
      </c>
      <c r="B5" s="158"/>
      <c r="C5" s="158"/>
      <c r="D5" s="158"/>
      <c r="E5" s="158"/>
      <c r="F5" s="158"/>
    </row>
    <row r="6" customFormat="false" ht="12.75" hidden="false" customHeight="true" outlineLevel="0" collapsed="false">
      <c r="A6" s="159" t="s">
        <v>85</v>
      </c>
      <c r="B6" s="159"/>
      <c r="C6" s="159"/>
      <c r="D6" s="159"/>
      <c r="E6" s="159"/>
      <c r="F6" s="159"/>
    </row>
    <row r="7" customFormat="false" ht="12.75" hidden="false" customHeight="false" outlineLevel="0" collapsed="false">
      <c r="A7" s="159"/>
      <c r="B7" s="159"/>
      <c r="C7" s="159"/>
      <c r="D7" s="159"/>
      <c r="E7" s="159"/>
      <c r="F7" s="159"/>
    </row>
    <row r="8" customFormat="false" ht="12.75" hidden="false" customHeight="false" outlineLevel="0" collapsed="false">
      <c r="A8" s="160"/>
      <c r="B8" s="160"/>
      <c r="C8" s="160"/>
      <c r="D8" s="160"/>
      <c r="E8" s="160"/>
      <c r="F8" s="160"/>
    </row>
    <row r="9" customFormat="false" ht="12.75" hidden="false" customHeight="false" outlineLevel="0" collapsed="false">
      <c r="A9" s="160"/>
      <c r="B9" s="160"/>
      <c r="C9" s="160"/>
      <c r="D9" s="160"/>
      <c r="E9" s="160"/>
      <c r="F9" s="160"/>
    </row>
    <row r="10" customFormat="false" ht="13.5" hidden="false" customHeight="false" outlineLevel="0" collapsed="false">
      <c r="A10" s="156"/>
      <c r="B10" s="156"/>
      <c r="C10" s="156"/>
      <c r="D10" s="156"/>
      <c r="E10" s="156"/>
      <c r="F10" s="156"/>
    </row>
    <row r="11" customFormat="false" ht="12.8" hidden="false" customHeight="true" outlineLevel="0" collapsed="false">
      <c r="A11" s="161" t="s">
        <v>86</v>
      </c>
      <c r="B11" s="162" t="s">
        <v>87</v>
      </c>
      <c r="C11" s="163" t="s">
        <v>88</v>
      </c>
      <c r="D11" s="163" t="s">
        <v>89</v>
      </c>
      <c r="E11" s="164" t="s">
        <v>90</v>
      </c>
      <c r="F11" s="165" t="s">
        <v>91</v>
      </c>
    </row>
    <row r="12" customFormat="false" ht="12.75" hidden="false" customHeight="false" outlineLevel="0" collapsed="false">
      <c r="A12" s="161"/>
      <c r="B12" s="162"/>
      <c r="C12" s="163"/>
      <c r="D12" s="163"/>
      <c r="E12" s="164"/>
      <c r="F12" s="165"/>
    </row>
    <row r="13" customFormat="false" ht="12.75" hidden="false" customHeight="false" outlineLevel="0" collapsed="false">
      <c r="A13" s="161"/>
      <c r="B13" s="162"/>
      <c r="C13" s="163"/>
      <c r="D13" s="163"/>
      <c r="E13" s="164"/>
      <c r="F13" s="165"/>
    </row>
    <row r="14" customFormat="false" ht="12.75" hidden="false" customHeight="false" outlineLevel="0" collapsed="false">
      <c r="A14" s="161"/>
      <c r="B14" s="162"/>
      <c r="C14" s="163"/>
      <c r="D14" s="163"/>
      <c r="E14" s="164"/>
      <c r="F14" s="165"/>
    </row>
    <row r="15" customFormat="false" ht="13.5" hidden="false" customHeight="false" outlineLevel="0" collapsed="false">
      <c r="A15" s="161"/>
      <c r="B15" s="162"/>
      <c r="C15" s="163"/>
      <c r="D15" s="163"/>
      <c r="E15" s="164"/>
      <c r="F15" s="165"/>
    </row>
    <row r="16" customFormat="false" ht="13.5" hidden="false" customHeight="false" outlineLevel="0" collapsed="false">
      <c r="A16" s="166"/>
      <c r="B16" s="167"/>
      <c r="C16" s="168"/>
      <c r="D16" s="169"/>
      <c r="E16" s="170"/>
      <c r="F16" s="171"/>
    </row>
    <row r="17" customFormat="false" ht="12.75" hidden="false" customHeight="false" outlineLevel="0" collapsed="false">
      <c r="A17" s="172" t="s">
        <v>92</v>
      </c>
      <c r="B17" s="173" t="s">
        <v>59</v>
      </c>
      <c r="C17" s="174" t="s">
        <v>93</v>
      </c>
      <c r="D17" s="173" t="s">
        <v>94</v>
      </c>
      <c r="E17" s="175"/>
      <c r="F17" s="176" t="s">
        <v>95</v>
      </c>
    </row>
    <row r="18" customFormat="false" ht="12.75" hidden="false" customHeight="false" outlineLevel="0" collapsed="false">
      <c r="A18" s="177"/>
      <c r="B18" s="178"/>
      <c r="C18" s="179"/>
      <c r="D18" s="180"/>
      <c r="E18" s="181"/>
      <c r="F18" s="182"/>
    </row>
    <row r="19" customFormat="false" ht="12.75" hidden="false" customHeight="false" outlineLevel="0" collapsed="false">
      <c r="A19" s="183"/>
      <c r="B19" s="184"/>
      <c r="C19" s="185"/>
      <c r="D19" s="186"/>
      <c r="E19" s="187"/>
      <c r="F19" s="188"/>
    </row>
    <row r="20" customFormat="false" ht="12.75" hidden="false" customHeight="false" outlineLevel="0" collapsed="false">
      <c r="A20" s="172" t="s">
        <v>96</v>
      </c>
      <c r="B20" s="173"/>
      <c r="C20" s="174"/>
      <c r="D20" s="173"/>
      <c r="E20" s="175"/>
      <c r="F20" s="176"/>
    </row>
    <row r="21" customFormat="false" ht="12.75" hidden="false" customHeight="false" outlineLevel="0" collapsed="false">
      <c r="A21" s="172" t="s">
        <v>97</v>
      </c>
      <c r="B21" s="173" t="s">
        <v>59</v>
      </c>
      <c r="C21" s="174" t="s">
        <v>93</v>
      </c>
      <c r="D21" s="173" t="s">
        <v>94</v>
      </c>
      <c r="E21" s="175"/>
      <c r="F21" s="176" t="s">
        <v>95</v>
      </c>
    </row>
    <row r="22" customFormat="false" ht="12.75" hidden="false" customHeight="false" outlineLevel="0" collapsed="false">
      <c r="A22" s="172" t="s">
        <v>98</v>
      </c>
      <c r="B22" s="173"/>
      <c r="C22" s="174"/>
      <c r="D22" s="174"/>
      <c r="E22" s="173"/>
      <c r="F22" s="176"/>
    </row>
    <row r="23" customFormat="false" ht="12.75" hidden="false" customHeight="false" outlineLevel="0" collapsed="false">
      <c r="A23" s="177"/>
      <c r="B23" s="178"/>
      <c r="C23" s="179"/>
      <c r="D23" s="180"/>
      <c r="E23" s="181"/>
      <c r="F23" s="189"/>
    </row>
    <row r="24" customFormat="false" ht="12.75" hidden="false" customHeight="false" outlineLevel="0" collapsed="false">
      <c r="A24" s="183"/>
      <c r="B24" s="184"/>
      <c r="C24" s="185"/>
      <c r="D24" s="186"/>
      <c r="E24" s="187"/>
      <c r="F24" s="188"/>
    </row>
    <row r="25" customFormat="false" ht="12.75" hidden="false" customHeight="false" outlineLevel="0" collapsed="false">
      <c r="A25" s="172" t="s">
        <v>99</v>
      </c>
      <c r="B25" s="173" t="s">
        <v>59</v>
      </c>
      <c r="C25" s="174" t="s">
        <v>93</v>
      </c>
      <c r="D25" s="173" t="s">
        <v>94</v>
      </c>
      <c r="E25" s="175"/>
      <c r="F25" s="176" t="s">
        <v>95</v>
      </c>
    </row>
    <row r="26" customFormat="false" ht="13.5" hidden="false" customHeight="false" outlineLevel="0" collapsed="false">
      <c r="A26" s="190"/>
      <c r="B26" s="191"/>
      <c r="C26" s="192"/>
      <c r="D26" s="193"/>
      <c r="E26" s="194"/>
      <c r="F26" s="195"/>
    </row>
  </sheetData>
  <mergeCells count="8">
    <mergeCell ref="A5:F5"/>
    <mergeCell ref="A6:F7"/>
    <mergeCell ref="A11:A15"/>
    <mergeCell ref="B11:B15"/>
    <mergeCell ref="C11:C15"/>
    <mergeCell ref="D11:D15"/>
    <mergeCell ref="E11:E15"/>
    <mergeCell ref="F11:F15"/>
  </mergeCells>
  <printOptions headings="false" gridLines="false" gridLinesSet="true" horizontalCentered="false" verticalCentered="false"/>
  <pageMargins left="2.0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6"/>
  <sheetViews>
    <sheetView windowProtection="false"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A4" activeCellId="0" sqref="A4"/>
    </sheetView>
  </sheetViews>
  <sheetFormatPr defaultRowHeight="12.75"/>
  <cols>
    <col collapsed="false" hidden="false" max="1" min="1" style="0" width="5.85714285714286"/>
    <col collapsed="false" hidden="false" max="2" min="2" style="0" width="10"/>
    <col collapsed="false" hidden="false" max="3" min="3" style="0" width="10.2857142857143"/>
    <col collapsed="false" hidden="false" max="4" min="4" style="0" width="17.2857142857143"/>
    <col collapsed="false" hidden="false" max="6" min="5" style="0" width="7.29081632653061"/>
    <col collapsed="false" hidden="false" max="16" min="7" style="0" width="7.4234693877551"/>
    <col collapsed="false" hidden="false" max="17" min="17" style="0" width="9.28571428571429"/>
    <col collapsed="false" hidden="false" max="1025" min="18" style="0" width="8.72959183673469"/>
  </cols>
  <sheetData>
    <row r="1" customFormat="false" ht="12.75" hidden="false" customHeight="false" outlineLevel="0" collapsed="false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7" t="s">
        <v>100</v>
      </c>
      <c r="N1" s="197"/>
      <c r="O1" s="197"/>
      <c r="P1" s="197"/>
      <c r="Q1" s="197"/>
    </row>
    <row r="2" customFormat="false" ht="12.75" hidden="false" customHeight="false" outlineLevel="0" collapsed="false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8"/>
      <c r="N2" s="198"/>
      <c r="O2" s="198"/>
      <c r="P2" s="197"/>
      <c r="Q2" s="197"/>
    </row>
    <row r="3" customFormat="false" ht="12.75" hidden="false" customHeight="false" outlineLevel="0" collapsed="false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customFormat="false" ht="12.8" hidden="false" customHeight="false" outlineLevel="0" collapsed="false">
      <c r="A4" s="199" t="s">
        <v>101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</row>
    <row r="5" customFormat="false" ht="12.75" hidden="false" customHeight="false" outlineLevel="0" collapsed="false">
      <c r="A5" s="199" t="s">
        <v>102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</row>
    <row r="6" customFormat="false" ht="12.75" hidden="false" customHeight="false" outlineLevel="0" collapsed="false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</row>
    <row r="7" customFormat="false" ht="12.75" hidden="false" customHeight="false" outlineLevel="0" collapsed="false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</row>
    <row r="8" customFormat="false" ht="13.5" hidden="false" customHeight="false" outlineLevel="0" collapsed="false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201" t="s">
        <v>3</v>
      </c>
      <c r="P8" s="201"/>
      <c r="Q8" s="201"/>
    </row>
    <row r="9" customFormat="false" ht="23.25" hidden="false" customHeight="false" outlineLevel="0" collapsed="false">
      <c r="A9" s="202" t="s">
        <v>4</v>
      </c>
      <c r="B9" s="203" t="s">
        <v>5</v>
      </c>
      <c r="C9" s="203"/>
      <c r="D9" s="203"/>
      <c r="E9" s="203" t="s">
        <v>103</v>
      </c>
      <c r="F9" s="203" t="s">
        <v>104</v>
      </c>
      <c r="G9" s="203" t="s">
        <v>105</v>
      </c>
      <c r="H9" s="203" t="s">
        <v>106</v>
      </c>
      <c r="I9" s="203" t="s">
        <v>107</v>
      </c>
      <c r="J9" s="203" t="s">
        <v>108</v>
      </c>
      <c r="K9" s="203" t="s">
        <v>109</v>
      </c>
      <c r="L9" s="203" t="s">
        <v>110</v>
      </c>
      <c r="M9" s="203" t="s">
        <v>111</v>
      </c>
      <c r="N9" s="203" t="s">
        <v>112</v>
      </c>
      <c r="O9" s="203" t="s">
        <v>113</v>
      </c>
      <c r="P9" s="203" t="s">
        <v>114</v>
      </c>
      <c r="Q9" s="204" t="s">
        <v>115</v>
      </c>
    </row>
    <row r="10" customFormat="false" ht="12.75" hidden="false" customHeight="false" outlineLevel="0" collapsed="false">
      <c r="A10" s="205"/>
      <c r="B10" s="206" t="s">
        <v>116</v>
      </c>
      <c r="C10" s="206"/>
      <c r="D10" s="206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</row>
    <row r="11" customFormat="false" ht="12.75" hidden="false" customHeight="false" outlineLevel="0" collapsed="false">
      <c r="A11" s="208" t="s">
        <v>117</v>
      </c>
      <c r="B11" s="209" t="s">
        <v>118</v>
      </c>
      <c r="C11" s="209"/>
      <c r="D11" s="209"/>
      <c r="E11" s="210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2"/>
    </row>
    <row r="12" customFormat="false" ht="12.75" hidden="false" customHeight="false" outlineLevel="0" collapsed="false">
      <c r="A12" s="213" t="s">
        <v>9</v>
      </c>
      <c r="B12" s="214" t="s">
        <v>119</v>
      </c>
      <c r="C12" s="214"/>
      <c r="D12" s="214"/>
      <c r="E12" s="215" t="n">
        <f aca="false">SUM(E13:E16)</f>
        <v>21130</v>
      </c>
      <c r="F12" s="215" t="n">
        <f aca="false">SUM(F13:F16)</f>
        <v>21315</v>
      </c>
      <c r="G12" s="215" t="n">
        <f aca="false">SUM(G13:G16)</f>
        <v>14928</v>
      </c>
      <c r="H12" s="215" t="n">
        <f aca="false">SUM(H13:H16)</f>
        <v>15045</v>
      </c>
      <c r="I12" s="215" t="n">
        <f aca="false">SUM(I13:I16)</f>
        <v>13599</v>
      </c>
      <c r="J12" s="215" t="n">
        <f aca="false">SUM(J13:J16)</f>
        <v>12630</v>
      </c>
      <c r="K12" s="215" t="n">
        <f aca="false">SUM(K13:K16)</f>
        <v>12420</v>
      </c>
      <c r="L12" s="215" t="n">
        <f aca="false">SUM(L13:L16)</f>
        <v>12088</v>
      </c>
      <c r="M12" s="215" t="n">
        <f aca="false">SUM(M13:M16)</f>
        <v>13842</v>
      </c>
      <c r="N12" s="215" t="n">
        <f aca="false">SUM(N13:N16)</f>
        <v>13134</v>
      </c>
      <c r="O12" s="215" t="n">
        <f aca="false">SUM(O13:O16)</f>
        <v>13049</v>
      </c>
      <c r="P12" s="215" t="n">
        <f aca="false">SUM(P13:P16)</f>
        <v>13711</v>
      </c>
      <c r="Q12" s="216" t="n">
        <f aca="false">SUM(E12:P12)</f>
        <v>176891</v>
      </c>
    </row>
    <row r="13" customFormat="false" ht="12.75" hidden="false" customHeight="false" outlineLevel="0" collapsed="false">
      <c r="A13" s="217"/>
      <c r="B13" s="218" t="s">
        <v>120</v>
      </c>
      <c r="C13" s="218"/>
      <c r="D13" s="218"/>
      <c r="E13" s="219" t="n">
        <v>18811</v>
      </c>
      <c r="F13" s="219" t="n">
        <v>18813</v>
      </c>
      <c r="G13" s="219" t="n">
        <v>10826</v>
      </c>
      <c r="H13" s="219" t="n">
        <v>11072</v>
      </c>
      <c r="I13" s="219" t="n">
        <v>10826</v>
      </c>
      <c r="J13" s="219" t="n">
        <v>10826</v>
      </c>
      <c r="K13" s="219" t="n">
        <v>11072</v>
      </c>
      <c r="L13" s="219" t="n">
        <v>10826</v>
      </c>
      <c r="M13" s="219" t="n">
        <v>10826</v>
      </c>
      <c r="N13" s="219" t="n">
        <v>11072</v>
      </c>
      <c r="O13" s="219" t="n">
        <v>10826</v>
      </c>
      <c r="P13" s="219" t="n">
        <v>10590</v>
      </c>
      <c r="Q13" s="220" t="n">
        <f aca="false">SUM(E13:P13)</f>
        <v>146386</v>
      </c>
    </row>
    <row r="14" customFormat="false" ht="12.75" hidden="false" customHeight="false" outlineLevel="0" collapsed="false">
      <c r="A14" s="217"/>
      <c r="B14" s="218" t="s">
        <v>121</v>
      </c>
      <c r="C14" s="218"/>
      <c r="D14" s="218"/>
      <c r="E14" s="219" t="n">
        <v>1300</v>
      </c>
      <c r="F14" s="219" t="n">
        <v>1300</v>
      </c>
      <c r="G14" s="219" t="n">
        <v>3000</v>
      </c>
      <c r="H14" s="219" t="n">
        <v>2859</v>
      </c>
      <c r="I14" s="219" t="n">
        <v>2000</v>
      </c>
      <c r="J14" s="219" t="n">
        <v>800</v>
      </c>
      <c r="K14" s="219" t="n">
        <v>800</v>
      </c>
      <c r="L14" s="219" t="n">
        <v>800</v>
      </c>
      <c r="M14" s="219" t="n">
        <v>2168</v>
      </c>
      <c r="N14" s="219" t="n">
        <v>1300</v>
      </c>
      <c r="O14" s="219" t="n">
        <v>1309</v>
      </c>
      <c r="P14" s="219" t="n">
        <v>1252</v>
      </c>
      <c r="Q14" s="220" t="n">
        <f aca="false">SUM(E14:P14)</f>
        <v>18888</v>
      </c>
    </row>
    <row r="15" customFormat="false" ht="12.75" hidden="false" customHeight="false" outlineLevel="0" collapsed="false">
      <c r="A15" s="217"/>
      <c r="B15" s="218" t="s">
        <v>122</v>
      </c>
      <c r="C15" s="218"/>
      <c r="D15" s="218"/>
      <c r="E15" s="219" t="n">
        <v>829</v>
      </c>
      <c r="F15" s="219" t="n">
        <v>1010</v>
      </c>
      <c r="G15" s="219" t="n">
        <v>855</v>
      </c>
      <c r="H15" s="219" t="n">
        <v>866</v>
      </c>
      <c r="I15" s="219" t="n">
        <v>526</v>
      </c>
      <c r="J15" s="219" t="n">
        <v>756</v>
      </c>
      <c r="K15" s="219" t="n">
        <v>305</v>
      </c>
      <c r="L15" s="219" t="n">
        <v>305</v>
      </c>
      <c r="M15" s="219" t="n">
        <v>756</v>
      </c>
      <c r="N15" s="219" t="n">
        <v>672</v>
      </c>
      <c r="O15" s="219" t="n">
        <v>824</v>
      </c>
      <c r="P15" s="219" t="n">
        <v>1767</v>
      </c>
      <c r="Q15" s="220" t="n">
        <f aca="false">SUM(E15:P15)</f>
        <v>9471</v>
      </c>
    </row>
    <row r="16" customFormat="false" ht="12.75" hidden="false" customHeight="false" outlineLevel="0" collapsed="false">
      <c r="A16" s="217"/>
      <c r="B16" s="218" t="s">
        <v>123</v>
      </c>
      <c r="C16" s="218"/>
      <c r="D16" s="218"/>
      <c r="E16" s="219" t="n">
        <v>190</v>
      </c>
      <c r="F16" s="219" t="n">
        <v>192</v>
      </c>
      <c r="G16" s="219" t="n">
        <v>247</v>
      </c>
      <c r="H16" s="219" t="n">
        <v>248</v>
      </c>
      <c r="I16" s="219" t="n">
        <v>247</v>
      </c>
      <c r="J16" s="219" t="n">
        <v>248</v>
      </c>
      <c r="K16" s="219" t="n">
        <v>243</v>
      </c>
      <c r="L16" s="219" t="n">
        <v>157</v>
      </c>
      <c r="M16" s="219" t="n">
        <v>92</v>
      </c>
      <c r="N16" s="219" t="n">
        <v>90</v>
      </c>
      <c r="O16" s="219" t="n">
        <v>90</v>
      </c>
      <c r="P16" s="219" t="n">
        <v>102</v>
      </c>
      <c r="Q16" s="220" t="n">
        <f aca="false">SUM(E16:P16)</f>
        <v>2146</v>
      </c>
    </row>
    <row r="17" customFormat="false" ht="12.75" hidden="false" customHeight="false" outlineLevel="0" collapsed="false">
      <c r="A17" s="213" t="s">
        <v>26</v>
      </c>
      <c r="B17" s="214" t="s">
        <v>124</v>
      </c>
      <c r="C17" s="214"/>
      <c r="D17" s="214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6" t="n">
        <f aca="false">SUM(E17:P17)</f>
        <v>0</v>
      </c>
    </row>
    <row r="18" customFormat="false" ht="12.75" hidden="false" customHeight="false" outlineLevel="0" collapsed="false">
      <c r="A18" s="217"/>
      <c r="B18" s="218" t="s">
        <v>125</v>
      </c>
      <c r="C18" s="218"/>
      <c r="D18" s="218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20" t="n">
        <f aca="false">SUM(E18:P18)</f>
        <v>0</v>
      </c>
    </row>
    <row r="19" customFormat="false" ht="12.75" hidden="false" customHeight="false" outlineLevel="0" collapsed="false">
      <c r="A19" s="217"/>
      <c r="B19" s="218" t="s">
        <v>126</v>
      </c>
      <c r="C19" s="218"/>
      <c r="D19" s="21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20"/>
    </row>
    <row r="20" customFormat="false" ht="12.75" hidden="false" customHeight="false" outlineLevel="0" collapsed="false">
      <c r="A20" s="217"/>
      <c r="B20" s="218" t="s">
        <v>127</v>
      </c>
      <c r="C20" s="218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20"/>
    </row>
    <row r="21" customFormat="false" ht="13.5" hidden="false" customHeight="false" outlineLevel="0" collapsed="false">
      <c r="A21" s="213" t="s">
        <v>39</v>
      </c>
      <c r="B21" s="214" t="s">
        <v>128</v>
      </c>
      <c r="C21" s="214"/>
      <c r="D21" s="214"/>
      <c r="E21" s="215" t="n">
        <v>67773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6" t="n">
        <f aca="false">SUM(E21:P21)</f>
        <v>67773</v>
      </c>
    </row>
    <row r="22" customFormat="false" ht="14.25" hidden="false" customHeight="false" outlineLevel="0" collapsed="false">
      <c r="A22" s="221"/>
      <c r="B22" s="222" t="s">
        <v>129</v>
      </c>
      <c r="C22" s="222"/>
      <c r="D22" s="222"/>
      <c r="E22" s="223" t="n">
        <f aca="false">SUM(E12+E17+E21)</f>
        <v>88903</v>
      </c>
      <c r="F22" s="223" t="n">
        <f aca="false">SUM(F12+F17+F21)</f>
        <v>21315</v>
      </c>
      <c r="G22" s="223" t="n">
        <f aca="false">SUM(G12+G17+G21)</f>
        <v>14928</v>
      </c>
      <c r="H22" s="223" t="n">
        <f aca="false">SUM(H12)</f>
        <v>15045</v>
      </c>
      <c r="I22" s="223" t="n">
        <f aca="false">SUM(I12)</f>
        <v>13599</v>
      </c>
      <c r="J22" s="223" t="n">
        <f aca="false">SUM(J12)</f>
        <v>12630</v>
      </c>
      <c r="K22" s="223" t="n">
        <f aca="false">SUM(K12)</f>
        <v>12420</v>
      </c>
      <c r="L22" s="223" t="n">
        <f aca="false">SUM(L12)</f>
        <v>12088</v>
      </c>
      <c r="M22" s="223" t="n">
        <f aca="false">SUM(M12)</f>
        <v>13842</v>
      </c>
      <c r="N22" s="223" t="n">
        <f aca="false">SUM(N12)</f>
        <v>13134</v>
      </c>
      <c r="O22" s="223" t="n">
        <f aca="false">SUM(O12)</f>
        <v>13049</v>
      </c>
      <c r="P22" s="223" t="n">
        <f aca="false">SUM(P12)</f>
        <v>13711</v>
      </c>
      <c r="Q22" s="224" t="n">
        <f aca="false">SUM(E22:P22)</f>
        <v>244664</v>
      </c>
    </row>
    <row r="23" customFormat="false" ht="13.5" hidden="false" customHeight="false" outlineLevel="0" collapsed="false">
      <c r="A23" s="225"/>
      <c r="B23" s="226"/>
      <c r="C23" s="227"/>
      <c r="D23" s="227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</row>
    <row r="24" customFormat="false" ht="12.75" hidden="false" customHeight="false" outlineLevel="0" collapsed="false">
      <c r="A24" s="225"/>
      <c r="B24" s="226"/>
      <c r="C24" s="227"/>
      <c r="D24" s="227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</row>
    <row r="25" customFormat="false" ht="12.75" hidden="false" customHeight="false" outlineLevel="0" collapsed="false">
      <c r="A25" s="225"/>
      <c r="B25" s="226"/>
      <c r="C25" s="227"/>
      <c r="D25" s="227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</row>
    <row r="26" customFormat="false" ht="12.75" hidden="false" customHeight="false" outlineLevel="0" collapsed="false">
      <c r="A26" s="225"/>
      <c r="B26" s="226"/>
      <c r="C26" s="227"/>
      <c r="D26" s="227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</row>
    <row r="27" customFormat="false" ht="12.75" hidden="false" customHeight="false" outlineLevel="0" collapsed="false">
      <c r="A27" s="225"/>
      <c r="B27" s="226"/>
      <c r="C27" s="227"/>
      <c r="D27" s="227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</row>
    <row r="28" customFormat="false" ht="12.75" hidden="false" customHeight="false" outlineLevel="0" collapsed="false">
      <c r="A28" s="225"/>
      <c r="B28" s="226"/>
      <c r="C28" s="227"/>
      <c r="D28" s="227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</row>
    <row r="29" customFormat="false" ht="12.75" hidden="false" customHeight="false" outlineLevel="0" collapsed="false">
      <c r="A29" s="225"/>
      <c r="B29" s="226"/>
      <c r="C29" s="227"/>
      <c r="D29" s="227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</row>
    <row r="30" customFormat="false" ht="12.75" hidden="false" customHeight="false" outlineLevel="0" collapsed="false">
      <c r="A30" s="225"/>
      <c r="B30" s="226"/>
      <c r="C30" s="227"/>
      <c r="D30" s="227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</row>
    <row r="31" customFormat="false" ht="12.75" hidden="false" customHeight="false" outlineLevel="0" collapsed="false">
      <c r="A31" s="225"/>
      <c r="B31" s="226"/>
      <c r="C31" s="227"/>
      <c r="D31" s="227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</row>
    <row r="32" customFormat="false" ht="12.75" hidden="false" customHeight="false" outlineLevel="0" collapsed="false">
      <c r="A32" s="225"/>
      <c r="B32" s="226"/>
      <c r="C32" s="227"/>
      <c r="D32" s="227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</row>
    <row r="33" customFormat="false" ht="12.75" hidden="false" customHeight="false" outlineLevel="0" collapsed="false">
      <c r="A33" s="225"/>
      <c r="B33" s="226"/>
      <c r="C33" s="227"/>
      <c r="D33" s="227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</row>
    <row r="34" customFormat="false" ht="12.75" hidden="false" customHeight="false" outlineLevel="0" collapsed="false">
      <c r="A34" s="225"/>
      <c r="B34" s="226"/>
      <c r="C34" s="227"/>
      <c r="D34" s="227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</row>
    <row r="35" customFormat="false" ht="12.75" hidden="false" customHeight="false" outlineLevel="0" collapsed="false">
      <c r="A35" s="225"/>
      <c r="B35" s="226"/>
      <c r="C35" s="227"/>
      <c r="D35" s="227"/>
      <c r="E35" s="228"/>
      <c r="F35" s="228"/>
      <c r="G35" s="228"/>
      <c r="H35" s="228"/>
      <c r="I35" s="228"/>
      <c r="J35" s="228"/>
      <c r="K35" s="228"/>
      <c r="L35" s="228"/>
      <c r="M35" s="228"/>
      <c r="N35" s="229" t="s">
        <v>130</v>
      </c>
      <c r="O35" s="229"/>
      <c r="P35" s="229"/>
      <c r="Q35" s="229"/>
    </row>
    <row r="36" customFormat="false" ht="12.75" hidden="false" customHeight="false" outlineLevel="0" collapsed="false">
      <c r="A36" s="225"/>
      <c r="B36" s="226"/>
      <c r="C36" s="227"/>
      <c r="D36" s="227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</row>
    <row r="37" customFormat="false" ht="13.5" hidden="false" customHeight="false" outlineLevel="0" collapsed="false">
      <c r="A37" s="225"/>
      <c r="B37" s="226"/>
      <c r="C37" s="227"/>
      <c r="D37" s="227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</row>
    <row r="38" customFormat="false" ht="13.5" hidden="false" customHeight="false" outlineLevel="0" collapsed="false">
      <c r="A38" s="230" t="s">
        <v>131</v>
      </c>
      <c r="B38" s="231" t="s">
        <v>5</v>
      </c>
      <c r="C38" s="231"/>
      <c r="D38" s="231"/>
      <c r="E38" s="232" t="s">
        <v>103</v>
      </c>
      <c r="F38" s="233" t="s">
        <v>104</v>
      </c>
      <c r="G38" s="232" t="s">
        <v>105</v>
      </c>
      <c r="H38" s="233" t="s">
        <v>106</v>
      </c>
      <c r="I38" s="232" t="s">
        <v>107</v>
      </c>
      <c r="J38" s="233" t="s">
        <v>108</v>
      </c>
      <c r="K38" s="232" t="s">
        <v>109</v>
      </c>
      <c r="L38" s="233" t="s">
        <v>110</v>
      </c>
      <c r="M38" s="232" t="s">
        <v>111</v>
      </c>
      <c r="N38" s="233" t="s">
        <v>112</v>
      </c>
      <c r="O38" s="232" t="s">
        <v>113</v>
      </c>
      <c r="P38" s="233" t="s">
        <v>114</v>
      </c>
      <c r="Q38" s="234" t="s">
        <v>115</v>
      </c>
    </row>
    <row r="39" customFormat="false" ht="12.75" hidden="false" customHeight="false" outlineLevel="0" collapsed="false">
      <c r="A39" s="205"/>
      <c r="B39" s="206" t="s">
        <v>132</v>
      </c>
      <c r="C39" s="206"/>
      <c r="D39" s="206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customFormat="false" ht="12.75" hidden="false" customHeight="false" outlineLevel="0" collapsed="false">
      <c r="A40" s="236" t="s">
        <v>117</v>
      </c>
      <c r="B40" s="209" t="s">
        <v>118</v>
      </c>
      <c r="C40" s="209"/>
      <c r="D40" s="209"/>
      <c r="E40" s="237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9"/>
    </row>
    <row r="41" customFormat="false" ht="12.75" hidden="false" customHeight="false" outlineLevel="0" collapsed="false">
      <c r="A41" s="213" t="s">
        <v>9</v>
      </c>
      <c r="B41" s="214" t="s">
        <v>133</v>
      </c>
      <c r="C41" s="214"/>
      <c r="D41" s="214"/>
      <c r="E41" s="215" t="n">
        <f aca="false">SUM(E42:E46)</f>
        <v>23312</v>
      </c>
      <c r="F41" s="215" t="n">
        <f aca="false">SUM(F42:F46)</f>
        <v>23312</v>
      </c>
      <c r="G41" s="215" t="n">
        <f aca="false">SUM(G42:G46)</f>
        <v>15875</v>
      </c>
      <c r="H41" s="215" t="n">
        <f aca="false">SUM(H42:H46)</f>
        <v>15875</v>
      </c>
      <c r="I41" s="215" t="n">
        <f aca="false">SUM(I42:I46)</f>
        <v>15875</v>
      </c>
      <c r="J41" s="215" t="n">
        <f aca="false">SUM(J42:J46)</f>
        <v>15875</v>
      </c>
      <c r="K41" s="215" t="n">
        <f aca="false">SUM(K42:K46)</f>
        <v>15408</v>
      </c>
      <c r="L41" s="215" t="n">
        <f aca="false">SUM(L42:L46)</f>
        <v>15877</v>
      </c>
      <c r="M41" s="215" t="n">
        <f aca="false">SUM(M42:M46)</f>
        <v>18039</v>
      </c>
      <c r="N41" s="215" t="n">
        <f aca="false">SUM(N42:N46)</f>
        <v>16327</v>
      </c>
      <c r="O41" s="215" t="n">
        <f aca="false">SUM(O42:O46)</f>
        <v>17173</v>
      </c>
      <c r="P41" s="215" t="n">
        <f aca="false">SUM(P42:P46)</f>
        <v>17368</v>
      </c>
      <c r="Q41" s="216" t="n">
        <f aca="false">SUM(Q42:Q46)</f>
        <v>210316</v>
      </c>
    </row>
    <row r="42" customFormat="false" ht="12.75" hidden="false" customHeight="false" outlineLevel="0" collapsed="false">
      <c r="A42" s="213"/>
      <c r="B42" s="240" t="s">
        <v>134</v>
      </c>
      <c r="C42" s="241"/>
      <c r="D42" s="242"/>
      <c r="E42" s="243" t="n">
        <v>13126</v>
      </c>
      <c r="F42" s="243" t="n">
        <v>13126</v>
      </c>
      <c r="G42" s="243" t="n">
        <v>6485</v>
      </c>
      <c r="H42" s="243" t="n">
        <v>6485</v>
      </c>
      <c r="I42" s="243" t="n">
        <v>6485</v>
      </c>
      <c r="J42" s="243" t="n">
        <v>6485</v>
      </c>
      <c r="K42" s="243" t="n">
        <v>6485</v>
      </c>
      <c r="L42" s="243" t="n">
        <v>6485</v>
      </c>
      <c r="M42" s="243" t="n">
        <v>6485</v>
      </c>
      <c r="N42" s="243" t="n">
        <v>6485</v>
      </c>
      <c r="O42" s="243" t="n">
        <v>6485</v>
      </c>
      <c r="P42" s="243" t="n">
        <v>6485</v>
      </c>
      <c r="Q42" s="244" t="n">
        <f aca="false">SUM(E42:P42)</f>
        <v>91102</v>
      </c>
    </row>
    <row r="43" customFormat="false" ht="12.75" hidden="false" customHeight="false" outlineLevel="0" collapsed="false">
      <c r="A43" s="213"/>
      <c r="B43" s="240" t="s">
        <v>135</v>
      </c>
      <c r="C43" s="241"/>
      <c r="D43" s="242"/>
      <c r="E43" s="243" t="n">
        <v>2242</v>
      </c>
      <c r="F43" s="243" t="n">
        <v>2242</v>
      </c>
      <c r="G43" s="243" t="n">
        <v>1446</v>
      </c>
      <c r="H43" s="243" t="n">
        <v>1446</v>
      </c>
      <c r="I43" s="243" t="n">
        <v>1446</v>
      </c>
      <c r="J43" s="243" t="n">
        <v>1446</v>
      </c>
      <c r="K43" s="243" t="n">
        <v>1446</v>
      </c>
      <c r="L43" s="243" t="n">
        <v>1447</v>
      </c>
      <c r="M43" s="243" t="n">
        <v>1447</v>
      </c>
      <c r="N43" s="243" t="n">
        <v>1447</v>
      </c>
      <c r="O43" s="243" t="n">
        <v>1447</v>
      </c>
      <c r="P43" s="243" t="n">
        <v>1447</v>
      </c>
      <c r="Q43" s="244" t="n">
        <f aca="false">SUM(E43:P43)</f>
        <v>18949</v>
      </c>
    </row>
    <row r="44" customFormat="false" ht="12.75" hidden="false" customHeight="false" outlineLevel="0" collapsed="false">
      <c r="A44" s="213"/>
      <c r="B44" s="240" t="s">
        <v>136</v>
      </c>
      <c r="C44" s="241"/>
      <c r="D44" s="242"/>
      <c r="E44" s="243" t="n">
        <v>3983</v>
      </c>
      <c r="F44" s="243" t="n">
        <v>3983</v>
      </c>
      <c r="G44" s="243" t="n">
        <v>3983</v>
      </c>
      <c r="H44" s="243" t="n">
        <v>3983</v>
      </c>
      <c r="I44" s="243" t="n">
        <v>3983</v>
      </c>
      <c r="J44" s="243" t="n">
        <v>3983</v>
      </c>
      <c r="K44" s="243" t="n">
        <v>3983</v>
      </c>
      <c r="L44" s="243" t="n">
        <v>3983</v>
      </c>
      <c r="M44" s="243" t="n">
        <v>3695</v>
      </c>
      <c r="N44" s="243" t="n">
        <v>3983</v>
      </c>
      <c r="O44" s="243" t="n">
        <v>4269</v>
      </c>
      <c r="P44" s="243" t="n">
        <v>3983</v>
      </c>
      <c r="Q44" s="244" t="n">
        <f aca="false">SUM(E44:P44)</f>
        <v>47794</v>
      </c>
    </row>
    <row r="45" customFormat="false" ht="12.75" hidden="false" customHeight="false" outlineLevel="0" collapsed="false">
      <c r="A45" s="213"/>
      <c r="B45" s="240" t="s">
        <v>137</v>
      </c>
      <c r="C45" s="241"/>
      <c r="D45" s="242"/>
      <c r="E45" s="243" t="n">
        <v>50</v>
      </c>
      <c r="F45" s="243" t="n">
        <v>50</v>
      </c>
      <c r="G45" s="243" t="n">
        <v>50</v>
      </c>
      <c r="H45" s="243" t="n">
        <v>50</v>
      </c>
      <c r="I45" s="243" t="n">
        <v>50</v>
      </c>
      <c r="J45" s="243" t="n">
        <v>50</v>
      </c>
      <c r="K45" s="243" t="n">
        <v>50</v>
      </c>
      <c r="L45" s="243" t="n">
        <v>50</v>
      </c>
      <c r="M45" s="243" t="n">
        <v>2500</v>
      </c>
      <c r="N45" s="243" t="n">
        <v>500</v>
      </c>
      <c r="O45" s="243" t="n">
        <v>1060</v>
      </c>
      <c r="P45" s="243" t="n">
        <v>1060</v>
      </c>
      <c r="Q45" s="244" t="n">
        <f aca="false">SUM(E45:P45)</f>
        <v>5520</v>
      </c>
    </row>
    <row r="46" customFormat="false" ht="12.75" hidden="false" customHeight="false" outlineLevel="0" collapsed="false">
      <c r="A46" s="213"/>
      <c r="B46" s="240" t="s">
        <v>138</v>
      </c>
      <c r="C46" s="241"/>
      <c r="D46" s="242"/>
      <c r="E46" s="243" t="n">
        <v>3911</v>
      </c>
      <c r="F46" s="243" t="n">
        <v>3911</v>
      </c>
      <c r="G46" s="243" t="n">
        <v>3911</v>
      </c>
      <c r="H46" s="243" t="n">
        <v>3911</v>
      </c>
      <c r="I46" s="243" t="n">
        <v>3911</v>
      </c>
      <c r="J46" s="243" t="n">
        <v>3911</v>
      </c>
      <c r="K46" s="243" t="n">
        <v>3444</v>
      </c>
      <c r="L46" s="243" t="n">
        <v>3912</v>
      </c>
      <c r="M46" s="243" t="n">
        <v>3912</v>
      </c>
      <c r="N46" s="243" t="n">
        <v>3912</v>
      </c>
      <c r="O46" s="243" t="n">
        <v>3912</v>
      </c>
      <c r="P46" s="243" t="n">
        <v>4393</v>
      </c>
      <c r="Q46" s="244" t="n">
        <f aca="false">SUM(E46:P46)</f>
        <v>46951</v>
      </c>
    </row>
    <row r="47" customFormat="false" ht="12.75" hidden="false" customHeight="false" outlineLevel="0" collapsed="false">
      <c r="A47" s="213" t="s">
        <v>26</v>
      </c>
      <c r="B47" s="214" t="s">
        <v>139</v>
      </c>
      <c r="C47" s="214"/>
      <c r="D47" s="214"/>
      <c r="E47" s="215"/>
      <c r="F47" s="215"/>
      <c r="G47" s="215" t="n">
        <v>29779</v>
      </c>
      <c r="H47" s="215"/>
      <c r="I47" s="215"/>
      <c r="J47" s="215"/>
      <c r="K47" s="215"/>
      <c r="L47" s="215"/>
      <c r="M47" s="215"/>
      <c r="N47" s="215"/>
      <c r="O47" s="215"/>
      <c r="P47" s="215"/>
      <c r="Q47" s="216" t="n">
        <f aca="false">SUM(Q48:Q50)</f>
        <v>29779</v>
      </c>
    </row>
    <row r="48" customFormat="false" ht="12.75" hidden="false" customHeight="false" outlineLevel="0" collapsed="false">
      <c r="A48" s="217"/>
      <c r="B48" s="240" t="s">
        <v>140</v>
      </c>
      <c r="C48" s="241"/>
      <c r="D48" s="242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44"/>
    </row>
    <row r="49" customFormat="false" ht="12.75" hidden="false" customHeight="false" outlineLevel="0" collapsed="false">
      <c r="A49" s="217"/>
      <c r="B49" s="240" t="s">
        <v>141</v>
      </c>
      <c r="C49" s="241"/>
      <c r="D49" s="242"/>
      <c r="E49" s="219"/>
      <c r="F49" s="219"/>
      <c r="G49" s="219" t="n">
        <v>29779</v>
      </c>
      <c r="H49" s="219"/>
      <c r="I49" s="219"/>
      <c r="J49" s="219"/>
      <c r="K49" s="219"/>
      <c r="L49" s="219"/>
      <c r="M49" s="219"/>
      <c r="N49" s="219"/>
      <c r="O49" s="219"/>
      <c r="P49" s="219"/>
      <c r="Q49" s="220" t="n">
        <f aca="false">SUM(E49:P49)</f>
        <v>29779</v>
      </c>
    </row>
    <row r="50" customFormat="false" ht="12.75" hidden="false" customHeight="false" outlineLevel="0" collapsed="false">
      <c r="A50" s="217"/>
      <c r="B50" s="240" t="s">
        <v>142</v>
      </c>
      <c r="C50" s="241"/>
      <c r="D50" s="242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20"/>
    </row>
    <row r="51" customFormat="false" ht="13.5" hidden="false" customHeight="false" outlineLevel="0" collapsed="false">
      <c r="A51" s="213" t="s">
        <v>39</v>
      </c>
      <c r="B51" s="214" t="s">
        <v>143</v>
      </c>
      <c r="C51" s="214"/>
      <c r="D51" s="214"/>
      <c r="E51" s="215" t="n">
        <v>4569</v>
      </c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6" t="n">
        <f aca="false">SUM(E51:P51)</f>
        <v>4569</v>
      </c>
    </row>
    <row r="52" customFormat="false" ht="14.25" hidden="false" customHeight="false" outlineLevel="0" collapsed="false">
      <c r="A52" s="221"/>
      <c r="B52" s="222" t="s">
        <v>144</v>
      </c>
      <c r="C52" s="222"/>
      <c r="D52" s="222"/>
      <c r="E52" s="223" t="n">
        <f aca="false">SUM(E41+E51)</f>
        <v>27881</v>
      </c>
      <c r="F52" s="223" t="n">
        <f aca="false">SUM(F41+F47)</f>
        <v>23312</v>
      </c>
      <c r="G52" s="223" t="n">
        <f aca="false">SUM(G41+G47)</f>
        <v>45654</v>
      </c>
      <c r="H52" s="223" t="n">
        <f aca="false">SUM(H41)</f>
        <v>15875</v>
      </c>
      <c r="I52" s="223" t="n">
        <f aca="false">SUM(I41)</f>
        <v>15875</v>
      </c>
      <c r="J52" s="223" t="n">
        <f aca="false">SUM(J41)</f>
        <v>15875</v>
      </c>
      <c r="K52" s="223" t="n">
        <f aca="false">SUM(K41)</f>
        <v>15408</v>
      </c>
      <c r="L52" s="223" t="n">
        <f aca="false">SUM(L41)</f>
        <v>15877</v>
      </c>
      <c r="M52" s="223" t="n">
        <f aca="false">SUM(M41)</f>
        <v>18039</v>
      </c>
      <c r="N52" s="223" t="n">
        <f aca="false">SUM(N41)</f>
        <v>16327</v>
      </c>
      <c r="O52" s="223" t="n">
        <f aca="false">SUM(O41)</f>
        <v>17173</v>
      </c>
      <c r="P52" s="223" t="n">
        <f aca="false">SUM(P41+P51)</f>
        <v>17368</v>
      </c>
      <c r="Q52" s="224" t="n">
        <f aca="false">SUM(Q41+Q47+Q51)</f>
        <v>244664</v>
      </c>
    </row>
    <row r="53" customFormat="false" ht="14.25" hidden="false" customHeight="false" outlineLevel="0" collapsed="false">
      <c r="A53" s="245"/>
      <c r="B53" s="246" t="s">
        <v>145</v>
      </c>
      <c r="C53" s="246"/>
      <c r="D53" s="246"/>
      <c r="E53" s="247" t="n">
        <f aca="false">E22-E52</f>
        <v>61022</v>
      </c>
      <c r="F53" s="247" t="n">
        <f aca="false">E53+F22-F52</f>
        <v>59025</v>
      </c>
      <c r="G53" s="247" t="n">
        <f aca="false">F53+G22-G52</f>
        <v>28299</v>
      </c>
      <c r="H53" s="247" t="n">
        <f aca="false">G53+H22-H52</f>
        <v>27469</v>
      </c>
      <c r="I53" s="247" t="n">
        <f aca="false">H53+I22-I52</f>
        <v>25193</v>
      </c>
      <c r="J53" s="247" t="n">
        <f aca="false">I53+J22-J52</f>
        <v>21948</v>
      </c>
      <c r="K53" s="247" t="n">
        <f aca="false">J53+K22-K52</f>
        <v>18960</v>
      </c>
      <c r="L53" s="247" t="n">
        <f aca="false">K53+L22-L52</f>
        <v>15171</v>
      </c>
      <c r="M53" s="247" t="n">
        <f aca="false">L53+M22-M52</f>
        <v>10974</v>
      </c>
      <c r="N53" s="247" t="n">
        <f aca="false">M53+N22-N52</f>
        <v>7781</v>
      </c>
      <c r="O53" s="247" t="n">
        <f aca="false">N53+O22-O52</f>
        <v>3657</v>
      </c>
      <c r="P53" s="247" t="n">
        <f aca="false">O53+P22-P52</f>
        <v>0</v>
      </c>
      <c r="Q53" s="248" t="n">
        <f aca="false">P53+Q22-Q52</f>
        <v>0</v>
      </c>
    </row>
    <row r="54" customFormat="false" ht="13.5" hidden="false" customHeight="false" outlineLevel="0" collapsed="false"/>
    <row r="56" customFormat="false" ht="12.8" hidden="false" customHeight="false" outlineLevel="0" collapsed="false"/>
  </sheetData>
  <mergeCells count="29">
    <mergeCell ref="M1:Q1"/>
    <mergeCell ref="P2:Q2"/>
    <mergeCell ref="A4:Q4"/>
    <mergeCell ref="A5:Q5"/>
    <mergeCell ref="O8:Q8"/>
    <mergeCell ref="B9:D9"/>
    <mergeCell ref="B10:D10"/>
    <mergeCell ref="E10:Q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N35:Q35"/>
    <mergeCell ref="B38:D38"/>
    <mergeCell ref="B39:D39"/>
    <mergeCell ref="E39:Q39"/>
    <mergeCell ref="B40:D40"/>
    <mergeCell ref="B41:D41"/>
    <mergeCell ref="B47:D47"/>
    <mergeCell ref="B52:D52"/>
    <mergeCell ref="B53:D53"/>
  </mergeCells>
  <printOptions headings="false" gridLines="false" gridLinesSet="true" horizontalCentered="false" verticalCentered="false"/>
  <pageMargins left="0.379861111111111" right="0.220138888888889" top="1.3798611111111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68"/>
  <sheetViews>
    <sheetView windowProtection="false" showFormulas="false" showGridLines="true" showRowColHeaders="true" showZeros="true" rightToLeft="false" tabSelected="false" showOutlineSymbols="true" defaultGridColor="true" view="normal" topLeftCell="A130" colorId="64" zoomScale="100" zoomScaleNormal="100" zoomScalePageLayoutView="100" workbookViewId="0">
      <selection pane="topLeft" activeCell="A129" activeCellId="0" sqref="A129"/>
    </sheetView>
  </sheetViews>
  <sheetFormatPr defaultRowHeight="12.75"/>
  <cols>
    <col collapsed="false" hidden="false" max="1" min="1" style="0" width="3.70918367346939"/>
    <col collapsed="false" hidden="false" max="2" min="2" style="0" width="7"/>
    <col collapsed="false" hidden="false" max="3" min="3" style="0" width="8"/>
    <col collapsed="false" hidden="false" max="4" min="4" style="0" width="8.14285714285714"/>
    <col collapsed="false" hidden="false" max="5" min="5" style="0" width="10.9948979591837"/>
    <col collapsed="false" hidden="false" max="13" min="6" style="0" width="7.29081632653061"/>
    <col collapsed="false" hidden="false" max="14" min="14" style="0" width="7.14795918367347"/>
    <col collapsed="false" hidden="false" max="17" min="15" style="0" width="7.29081632653061"/>
    <col collapsed="false" hidden="false" max="1025" min="18" style="0" width="8.72959183673469"/>
  </cols>
  <sheetData>
    <row r="1" customFormat="false" ht="12.75" hidden="false" customHeight="false" outlineLevel="0" collapsed="false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250"/>
      <c r="O1" s="251" t="s">
        <v>146</v>
      </c>
      <c r="P1" s="251"/>
      <c r="Q1" s="251"/>
    </row>
    <row r="2" customFormat="false" ht="12.75" hidden="false" customHeight="false" outlineLevel="0" collapsed="false">
      <c r="A2" s="252" t="s">
        <v>147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customFormat="false" ht="12.75" hidden="false" customHeight="true" outlineLevel="0" collapsed="false">
      <c r="A3" s="253" t="s">
        <v>148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4" customFormat="false" ht="15" hidden="false" customHeight="true" outlineLevel="0" collapsed="false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</row>
    <row r="5" customFormat="false" ht="13.5" hidden="false" customHeight="false" outlineLevel="0" collapsed="false">
      <c r="A5" s="249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5"/>
      <c r="O5" s="255" t="s">
        <v>149</v>
      </c>
      <c r="P5" s="255"/>
      <c r="Q5" s="254"/>
    </row>
    <row r="6" customFormat="false" ht="13.5" hidden="false" customHeight="true" outlineLevel="0" collapsed="false">
      <c r="A6" s="256" t="s">
        <v>4</v>
      </c>
      <c r="B6" s="257" t="s">
        <v>150</v>
      </c>
      <c r="C6" s="257"/>
      <c r="D6" s="257"/>
      <c r="E6" s="257"/>
      <c r="F6" s="258" t="s">
        <v>129</v>
      </c>
      <c r="G6" s="258"/>
      <c r="H6" s="258"/>
      <c r="I6" s="258"/>
      <c r="J6" s="259" t="s">
        <v>151</v>
      </c>
      <c r="K6" s="259"/>
      <c r="L6" s="259"/>
      <c r="M6" s="259"/>
      <c r="N6" s="259"/>
      <c r="O6" s="259"/>
      <c r="P6" s="259"/>
      <c r="Q6" s="259"/>
    </row>
    <row r="7" customFormat="false" ht="12.75" hidden="false" customHeight="false" outlineLevel="0" collapsed="false">
      <c r="A7" s="256"/>
      <c r="B7" s="257"/>
      <c r="C7" s="257"/>
      <c r="D7" s="257"/>
      <c r="E7" s="257"/>
      <c r="F7" s="258"/>
      <c r="G7" s="258"/>
      <c r="H7" s="258"/>
      <c r="I7" s="258"/>
      <c r="J7" s="260" t="s">
        <v>152</v>
      </c>
      <c r="K7" s="260"/>
      <c r="L7" s="260"/>
      <c r="M7" s="260"/>
      <c r="N7" s="261" t="s">
        <v>121</v>
      </c>
      <c r="O7" s="261"/>
      <c r="P7" s="261"/>
      <c r="Q7" s="261"/>
    </row>
    <row r="8" customFormat="false" ht="12.75" hidden="false" customHeight="true" outlineLevel="0" collapsed="false">
      <c r="A8" s="256"/>
      <c r="B8" s="257"/>
      <c r="C8" s="257"/>
      <c r="D8" s="257"/>
      <c r="E8" s="257"/>
      <c r="F8" s="262" t="s">
        <v>153</v>
      </c>
      <c r="G8" s="263"/>
      <c r="H8" s="263"/>
      <c r="I8" s="264"/>
      <c r="J8" s="262" t="s">
        <v>154</v>
      </c>
      <c r="K8" s="263"/>
      <c r="L8" s="263"/>
      <c r="M8" s="264"/>
      <c r="N8" s="262" t="s">
        <v>153</v>
      </c>
      <c r="O8" s="263"/>
      <c r="P8" s="263"/>
      <c r="Q8" s="265"/>
    </row>
    <row r="9" customFormat="false" ht="12.75" hidden="false" customHeight="false" outlineLevel="0" collapsed="false">
      <c r="A9" s="256"/>
      <c r="B9" s="257"/>
      <c r="C9" s="257"/>
      <c r="D9" s="257"/>
      <c r="E9" s="257"/>
      <c r="F9" s="262"/>
      <c r="G9" s="263"/>
      <c r="H9" s="263"/>
      <c r="I9" s="264"/>
      <c r="J9" s="262"/>
      <c r="K9" s="263"/>
      <c r="L9" s="263"/>
      <c r="M9" s="264"/>
      <c r="N9" s="262"/>
      <c r="O9" s="263"/>
      <c r="P9" s="263"/>
      <c r="Q9" s="265"/>
    </row>
    <row r="10" customFormat="false" ht="12.75" hidden="false" customHeight="false" outlineLevel="0" collapsed="false">
      <c r="A10" s="256"/>
      <c r="B10" s="266" t="s">
        <v>12</v>
      </c>
      <c r="C10" s="266"/>
      <c r="D10" s="266"/>
      <c r="E10" s="266"/>
      <c r="F10" s="267" t="n">
        <v>2</v>
      </c>
      <c r="G10" s="268" t="n">
        <v>3</v>
      </c>
      <c r="H10" s="268" t="s">
        <v>21</v>
      </c>
      <c r="I10" s="269" t="n">
        <v>5</v>
      </c>
      <c r="J10" s="270" t="n">
        <v>6</v>
      </c>
      <c r="K10" s="268" t="n">
        <v>7</v>
      </c>
      <c r="L10" s="268" t="s">
        <v>155</v>
      </c>
      <c r="M10" s="269" t="n">
        <v>9</v>
      </c>
      <c r="N10" s="271" t="n">
        <v>10</v>
      </c>
      <c r="O10" s="268" t="n">
        <v>11</v>
      </c>
      <c r="P10" s="268" t="n">
        <v>12</v>
      </c>
      <c r="Q10" s="272" t="n">
        <v>13</v>
      </c>
    </row>
    <row r="11" customFormat="false" ht="12.75" hidden="false" customHeight="false" outlineLevel="0" collapsed="false">
      <c r="A11" s="273" t="s">
        <v>156</v>
      </c>
      <c r="B11" s="273"/>
      <c r="C11" s="273"/>
      <c r="D11" s="273"/>
      <c r="E11" s="273"/>
      <c r="F11" s="274" t="n">
        <f aca="false">SUM(F12+F31)</f>
        <v>242025</v>
      </c>
      <c r="G11" s="275"/>
      <c r="H11" s="275"/>
      <c r="I11" s="276"/>
      <c r="J11" s="275" t="n">
        <f aca="false">SUM(J12+J31)</f>
        <v>146386</v>
      </c>
      <c r="K11" s="275"/>
      <c r="L11" s="275"/>
      <c r="M11" s="276"/>
      <c r="N11" s="275" t="n">
        <f aca="false">SUM(N12+N31)</f>
        <v>18888</v>
      </c>
      <c r="O11" s="275"/>
      <c r="P11" s="275"/>
      <c r="Q11" s="277"/>
    </row>
    <row r="12" customFormat="false" ht="12.75" hidden="false" customHeight="true" outlineLevel="0" collapsed="false">
      <c r="A12" s="278" t="s">
        <v>12</v>
      </c>
      <c r="B12" s="279" t="s">
        <v>157</v>
      </c>
      <c r="C12" s="279"/>
      <c r="D12" s="279"/>
      <c r="E12" s="279"/>
      <c r="F12" s="280" t="n">
        <f aca="false">SUM(F13:F29)</f>
        <v>240267</v>
      </c>
      <c r="G12" s="281"/>
      <c r="H12" s="281"/>
      <c r="I12" s="282"/>
      <c r="J12" s="283" t="n">
        <f aca="false">SUM(J13:J30)</f>
        <v>145555</v>
      </c>
      <c r="K12" s="283"/>
      <c r="L12" s="283"/>
      <c r="M12" s="282"/>
      <c r="N12" s="283" t="n">
        <f aca="false">SUM(N13:N30)</f>
        <v>18888</v>
      </c>
      <c r="O12" s="283"/>
      <c r="P12" s="283"/>
      <c r="Q12" s="284"/>
    </row>
    <row r="13" customFormat="false" ht="12.75" hidden="false" customHeight="false" outlineLevel="0" collapsed="false">
      <c r="A13" s="285"/>
      <c r="B13" s="286" t="s">
        <v>158</v>
      </c>
      <c r="C13" s="286"/>
      <c r="D13" s="286"/>
      <c r="E13" s="286"/>
      <c r="F13" s="287" t="n">
        <f aca="false">SUM(N56+F140+J140+N140)</f>
        <v>6161</v>
      </c>
      <c r="G13" s="288"/>
      <c r="H13" s="288"/>
      <c r="I13" s="289"/>
      <c r="J13" s="288" t="n">
        <v>2740</v>
      </c>
      <c r="K13" s="288"/>
      <c r="L13" s="288"/>
      <c r="M13" s="289"/>
      <c r="N13" s="283" t="n">
        <v>0</v>
      </c>
      <c r="O13" s="283"/>
      <c r="P13" s="283"/>
      <c r="Q13" s="284"/>
    </row>
    <row r="14" customFormat="false" ht="12.75" hidden="false" customHeight="false" outlineLevel="0" collapsed="false">
      <c r="A14" s="290"/>
      <c r="B14" s="291" t="s">
        <v>159</v>
      </c>
      <c r="C14" s="291"/>
      <c r="D14" s="291"/>
      <c r="E14" s="291"/>
      <c r="F14" s="287" t="n">
        <f aca="false">SUM(N57+F141+J141+N141)</f>
        <v>5313</v>
      </c>
      <c r="G14" s="288"/>
      <c r="H14" s="288"/>
      <c r="I14" s="289"/>
      <c r="J14" s="288" t="n">
        <v>0</v>
      </c>
      <c r="K14" s="288"/>
      <c r="L14" s="288"/>
      <c r="M14" s="289"/>
      <c r="N14" s="288" t="n">
        <v>0</v>
      </c>
      <c r="O14" s="288"/>
      <c r="P14" s="288"/>
      <c r="Q14" s="292"/>
    </row>
    <row r="15" customFormat="false" ht="12.75" hidden="false" customHeight="false" outlineLevel="0" collapsed="false">
      <c r="A15" s="290"/>
      <c r="B15" s="291" t="s">
        <v>160</v>
      </c>
      <c r="C15" s="293"/>
      <c r="D15" s="293"/>
      <c r="E15" s="293"/>
      <c r="F15" s="287" t="n">
        <f aca="false">SUM(N58+F142+J142+N142)</f>
        <v>124621</v>
      </c>
      <c r="G15" s="288"/>
      <c r="H15" s="288"/>
      <c r="I15" s="289"/>
      <c r="J15" s="288" t="n">
        <v>124621</v>
      </c>
      <c r="K15" s="288"/>
      <c r="L15" s="288"/>
      <c r="M15" s="289"/>
      <c r="N15" s="288" t="n">
        <v>0</v>
      </c>
      <c r="O15" s="288"/>
      <c r="P15" s="288"/>
      <c r="Q15" s="292"/>
    </row>
    <row r="16" customFormat="false" ht="12.75" hidden="false" customHeight="false" outlineLevel="0" collapsed="false">
      <c r="A16" s="290"/>
      <c r="B16" s="291" t="s">
        <v>161</v>
      </c>
      <c r="C16" s="293"/>
      <c r="D16" s="293"/>
      <c r="E16" s="293"/>
      <c r="F16" s="287" t="n">
        <f aca="false">SUM(N59+F143+J143+N143)</f>
        <v>66703</v>
      </c>
      <c r="G16" s="288"/>
      <c r="H16" s="288"/>
      <c r="I16" s="289"/>
      <c r="J16" s="288" t="n">
        <v>0</v>
      </c>
      <c r="K16" s="288"/>
      <c r="L16" s="288"/>
      <c r="M16" s="289"/>
      <c r="N16" s="288" t="n">
        <v>0</v>
      </c>
      <c r="O16" s="288"/>
      <c r="P16" s="288"/>
      <c r="Q16" s="292"/>
    </row>
    <row r="17" customFormat="false" ht="12.75" hidden="false" customHeight="false" outlineLevel="0" collapsed="false">
      <c r="A17" s="290"/>
      <c r="B17" s="291" t="s">
        <v>162</v>
      </c>
      <c r="C17" s="293"/>
      <c r="D17" s="293"/>
      <c r="E17" s="293"/>
      <c r="F17" s="287" t="n">
        <f aca="false">SUM(N60+F144+J144+N144)</f>
        <v>2804</v>
      </c>
      <c r="G17" s="288"/>
      <c r="H17" s="288"/>
      <c r="I17" s="289"/>
      <c r="J17" s="288" t="n">
        <v>984</v>
      </c>
      <c r="K17" s="288"/>
      <c r="L17" s="288"/>
      <c r="M17" s="289"/>
      <c r="N17" s="288" t="n">
        <v>1820</v>
      </c>
      <c r="O17" s="288"/>
      <c r="P17" s="288"/>
      <c r="Q17" s="292"/>
    </row>
    <row r="18" customFormat="false" ht="12.75" hidden="false" customHeight="false" outlineLevel="0" collapsed="false">
      <c r="A18" s="290"/>
      <c r="B18" s="286" t="s">
        <v>163</v>
      </c>
      <c r="C18" s="286"/>
      <c r="D18" s="286"/>
      <c r="E18" s="286"/>
      <c r="F18" s="287" t="n">
        <f aca="false">SUM(N61+F145+J145+N145)</f>
        <v>0</v>
      </c>
      <c r="G18" s="288"/>
      <c r="H18" s="288"/>
      <c r="I18" s="289"/>
      <c r="J18" s="288" t="n">
        <v>0</v>
      </c>
      <c r="K18" s="288"/>
      <c r="L18" s="288"/>
      <c r="M18" s="289"/>
      <c r="N18" s="288" t="n">
        <v>0</v>
      </c>
      <c r="O18" s="288"/>
      <c r="P18" s="288"/>
      <c r="Q18" s="292"/>
    </row>
    <row r="19" customFormat="false" ht="12.75" hidden="false" customHeight="false" outlineLevel="0" collapsed="false">
      <c r="A19" s="290"/>
      <c r="B19" s="291" t="s">
        <v>164</v>
      </c>
      <c r="C19" s="294"/>
      <c r="D19" s="294"/>
      <c r="E19" s="294"/>
      <c r="F19" s="287" t="n">
        <f aca="false">SUM(N62+F146+J146+N146)</f>
        <v>0</v>
      </c>
      <c r="G19" s="288"/>
      <c r="H19" s="288"/>
      <c r="I19" s="289"/>
      <c r="J19" s="288" t="n">
        <v>0</v>
      </c>
      <c r="K19" s="288"/>
      <c r="L19" s="288"/>
      <c r="M19" s="289"/>
      <c r="N19" s="288" t="n">
        <v>0</v>
      </c>
      <c r="O19" s="288"/>
      <c r="P19" s="288"/>
      <c r="Q19" s="292"/>
    </row>
    <row r="20" customFormat="false" ht="12.75" hidden="false" customHeight="false" outlineLevel="0" collapsed="false">
      <c r="A20" s="290"/>
      <c r="B20" s="291" t="s">
        <v>165</v>
      </c>
      <c r="C20" s="294"/>
      <c r="D20" s="294"/>
      <c r="E20" s="294"/>
      <c r="F20" s="287" t="n">
        <f aca="false">SUM(N63+F147+J147+N147)</f>
        <v>14648</v>
      </c>
      <c r="G20" s="288"/>
      <c r="H20" s="288"/>
      <c r="I20" s="289"/>
      <c r="J20" s="288" t="n">
        <v>14648</v>
      </c>
      <c r="K20" s="288"/>
      <c r="L20" s="288"/>
      <c r="M20" s="289"/>
      <c r="N20" s="288" t="n">
        <v>0</v>
      </c>
      <c r="O20" s="288"/>
      <c r="P20" s="288"/>
      <c r="Q20" s="292"/>
    </row>
    <row r="21" customFormat="false" ht="12.75" hidden="false" customHeight="false" outlineLevel="0" collapsed="false">
      <c r="A21" s="290"/>
      <c r="B21" s="291" t="s">
        <v>166</v>
      </c>
      <c r="C21" s="291"/>
      <c r="D21" s="291"/>
      <c r="E21" s="291"/>
      <c r="F21" s="287" t="n">
        <f aca="false">SUM(N64+F148+J148+N148)</f>
        <v>170</v>
      </c>
      <c r="G21" s="288"/>
      <c r="H21" s="288"/>
      <c r="I21" s="289"/>
      <c r="J21" s="288" t="n">
        <v>0</v>
      </c>
      <c r="K21" s="288"/>
      <c r="L21" s="288"/>
      <c r="M21" s="289"/>
      <c r="N21" s="295" t="n">
        <v>0</v>
      </c>
      <c r="O21" s="295"/>
      <c r="P21" s="295"/>
      <c r="Q21" s="292"/>
    </row>
    <row r="22" customFormat="false" ht="12.75" hidden="false" customHeight="false" outlineLevel="0" collapsed="false">
      <c r="A22" s="290"/>
      <c r="B22" s="291" t="s">
        <v>167</v>
      </c>
      <c r="C22" s="293"/>
      <c r="D22" s="293"/>
      <c r="E22" s="293"/>
      <c r="F22" s="287" t="n">
        <f aca="false">SUM(N65+F149+J149+N149)</f>
        <v>2562</v>
      </c>
      <c r="G22" s="288"/>
      <c r="H22" s="288"/>
      <c r="I22" s="289"/>
      <c r="J22" s="288" t="n">
        <v>2562</v>
      </c>
      <c r="K22" s="288"/>
      <c r="L22" s="288"/>
      <c r="M22" s="289"/>
      <c r="N22" s="295" t="n">
        <v>0</v>
      </c>
      <c r="O22" s="295"/>
      <c r="P22" s="295"/>
      <c r="Q22" s="292"/>
    </row>
    <row r="23" customFormat="false" ht="12.75" hidden="false" customHeight="false" outlineLevel="0" collapsed="false">
      <c r="A23" s="290"/>
      <c r="B23" s="291" t="s">
        <v>168</v>
      </c>
      <c r="C23" s="293"/>
      <c r="D23" s="293"/>
      <c r="E23" s="293"/>
      <c r="F23" s="287" t="n">
        <f aca="false">SUM(N66+F150+J150+N150)</f>
        <v>146</v>
      </c>
      <c r="G23" s="288"/>
      <c r="H23" s="288"/>
      <c r="I23" s="289"/>
      <c r="J23" s="288" t="n">
        <v>0</v>
      </c>
      <c r="K23" s="288"/>
      <c r="L23" s="288"/>
      <c r="M23" s="289"/>
      <c r="N23" s="295" t="n">
        <v>0</v>
      </c>
      <c r="O23" s="295"/>
      <c r="P23" s="295"/>
      <c r="Q23" s="292"/>
    </row>
    <row r="24" customFormat="false" ht="12.75" hidden="false" customHeight="false" outlineLevel="0" collapsed="false">
      <c r="A24" s="290"/>
      <c r="B24" s="291" t="s">
        <v>169</v>
      </c>
      <c r="C24" s="293"/>
      <c r="D24" s="293"/>
      <c r="E24" s="293"/>
      <c r="F24" s="287" t="n">
        <f aca="false">SUM(N67+F151+J151+N151)</f>
        <v>0</v>
      </c>
      <c r="G24" s="288"/>
      <c r="H24" s="288"/>
      <c r="I24" s="289"/>
      <c r="J24" s="288" t="n">
        <v>0</v>
      </c>
      <c r="K24" s="288"/>
      <c r="L24" s="288"/>
      <c r="M24" s="289"/>
      <c r="N24" s="295" t="n">
        <v>0</v>
      </c>
      <c r="O24" s="295"/>
      <c r="P24" s="295"/>
      <c r="Q24" s="292"/>
    </row>
    <row r="25" customFormat="false" ht="12.75" hidden="false" customHeight="false" outlineLevel="0" collapsed="false">
      <c r="A25" s="290"/>
      <c r="B25" s="291" t="s">
        <v>170</v>
      </c>
      <c r="C25" s="293"/>
      <c r="D25" s="293"/>
      <c r="E25" s="293"/>
      <c r="F25" s="287" t="n">
        <f aca="false">SUM(N68+F152+J152+N152)</f>
        <v>71</v>
      </c>
      <c r="G25" s="288"/>
      <c r="H25" s="288"/>
      <c r="I25" s="289"/>
      <c r="J25" s="288" t="n">
        <v>0</v>
      </c>
      <c r="K25" s="288"/>
      <c r="L25" s="288"/>
      <c r="M25" s="289"/>
      <c r="N25" s="295" t="n">
        <v>0</v>
      </c>
      <c r="O25" s="295"/>
      <c r="P25" s="295"/>
      <c r="Q25" s="296"/>
    </row>
    <row r="26" customFormat="false" ht="12.75" hidden="false" customHeight="false" outlineLevel="0" collapsed="false">
      <c r="A26" s="290"/>
      <c r="B26" s="291" t="s">
        <v>171</v>
      </c>
      <c r="C26" s="293"/>
      <c r="D26" s="293"/>
      <c r="E26" s="293"/>
      <c r="F26" s="287" t="n">
        <f aca="false">SUM(J26+N26)</f>
        <v>1176</v>
      </c>
      <c r="G26" s="288"/>
      <c r="H26" s="288"/>
      <c r="I26" s="289"/>
      <c r="J26" s="288"/>
      <c r="K26" s="288"/>
      <c r="L26" s="288"/>
      <c r="M26" s="289"/>
      <c r="N26" s="295" t="n">
        <v>1176</v>
      </c>
      <c r="O26" s="295"/>
      <c r="P26" s="295"/>
      <c r="Q26" s="296"/>
    </row>
    <row r="27" customFormat="false" ht="12.75" hidden="false" customHeight="false" outlineLevel="0" collapsed="false">
      <c r="A27" s="290"/>
      <c r="B27" s="291" t="s">
        <v>172</v>
      </c>
      <c r="C27" s="293"/>
      <c r="D27" s="293"/>
      <c r="E27" s="293"/>
      <c r="F27" s="287" t="n">
        <f aca="false">SUM(N70+F154+J154+N154)</f>
        <v>15892</v>
      </c>
      <c r="G27" s="288"/>
      <c r="H27" s="288"/>
      <c r="I27" s="289"/>
      <c r="J27" s="288" t="n">
        <v>0</v>
      </c>
      <c r="K27" s="288"/>
      <c r="L27" s="288"/>
      <c r="M27" s="289"/>
      <c r="N27" s="288" t="n">
        <v>15892</v>
      </c>
      <c r="O27" s="297"/>
      <c r="P27" s="297"/>
      <c r="Q27" s="298"/>
    </row>
    <row r="28" customFormat="false" ht="12.75" hidden="false" customHeight="false" outlineLevel="0" collapsed="false">
      <c r="A28" s="290"/>
      <c r="B28" s="291" t="s">
        <v>173</v>
      </c>
      <c r="C28" s="293"/>
      <c r="D28" s="293"/>
      <c r="E28" s="293"/>
      <c r="F28" s="287" t="n">
        <f aca="false">SUM(N71+F155+J155+N155)</f>
        <v>0</v>
      </c>
      <c r="G28" s="288"/>
      <c r="H28" s="288"/>
      <c r="I28" s="289"/>
      <c r="J28" s="288" t="n">
        <v>0</v>
      </c>
      <c r="K28" s="288"/>
      <c r="L28" s="288"/>
      <c r="M28" s="289"/>
      <c r="N28" s="297" t="n">
        <v>0</v>
      </c>
      <c r="O28" s="297"/>
      <c r="P28" s="297"/>
      <c r="Q28" s="298"/>
    </row>
    <row r="29" customFormat="false" ht="12.75" hidden="false" customHeight="false" outlineLevel="0" collapsed="false">
      <c r="A29" s="290"/>
      <c r="B29" s="291"/>
      <c r="C29" s="293"/>
      <c r="D29" s="293"/>
      <c r="E29" s="293"/>
      <c r="F29" s="287"/>
      <c r="G29" s="288"/>
      <c r="H29" s="288"/>
      <c r="I29" s="289"/>
      <c r="J29" s="288"/>
      <c r="K29" s="288"/>
      <c r="L29" s="288"/>
      <c r="M29" s="289"/>
      <c r="N29" s="297"/>
      <c r="O29" s="297"/>
      <c r="P29" s="297"/>
      <c r="Q29" s="298"/>
    </row>
    <row r="30" customFormat="false" ht="12.75" hidden="false" customHeight="false" outlineLevel="0" collapsed="false">
      <c r="A30" s="290"/>
      <c r="B30" s="291"/>
      <c r="C30" s="293"/>
      <c r="D30" s="293"/>
      <c r="E30" s="293"/>
      <c r="F30" s="287"/>
      <c r="G30" s="288"/>
      <c r="H30" s="288"/>
      <c r="I30" s="289"/>
      <c r="J30" s="288"/>
      <c r="K30" s="288"/>
      <c r="L30" s="288"/>
      <c r="M30" s="289"/>
      <c r="N30" s="297"/>
      <c r="O30" s="297"/>
      <c r="P30" s="297"/>
      <c r="Q30" s="298"/>
    </row>
    <row r="31" customFormat="false" ht="12.75" hidden="false" customHeight="false" outlineLevel="0" collapsed="false">
      <c r="A31" s="299" t="s">
        <v>174</v>
      </c>
      <c r="B31" s="300" t="s">
        <v>175</v>
      </c>
      <c r="C31" s="301"/>
      <c r="D31" s="301"/>
      <c r="E31" s="301"/>
      <c r="F31" s="302" t="n">
        <f aca="false">SUM(N74+F158+J158+N158)</f>
        <v>1758</v>
      </c>
      <c r="G31" s="303"/>
      <c r="H31" s="303"/>
      <c r="I31" s="304"/>
      <c r="J31" s="303" t="n">
        <f aca="false">SUM(J32:J34)</f>
        <v>831</v>
      </c>
      <c r="K31" s="303"/>
      <c r="L31" s="303"/>
      <c r="M31" s="304"/>
      <c r="N31" s="305" t="n">
        <v>0</v>
      </c>
      <c r="O31" s="305"/>
      <c r="P31" s="305"/>
      <c r="Q31" s="306"/>
    </row>
    <row r="32" customFormat="false" ht="12.75" hidden="false" customHeight="false" outlineLevel="0" collapsed="false">
      <c r="A32" s="307"/>
      <c r="B32" s="286" t="s">
        <v>158</v>
      </c>
      <c r="C32" s="286"/>
      <c r="D32" s="286"/>
      <c r="E32" s="286"/>
      <c r="F32" s="287" t="n">
        <f aca="false">SUM(N75+F159+J159+N159)</f>
        <v>1</v>
      </c>
      <c r="G32" s="288"/>
      <c r="H32" s="288"/>
      <c r="I32" s="289"/>
      <c r="J32" s="288"/>
      <c r="K32" s="288"/>
      <c r="L32" s="288"/>
      <c r="M32" s="289"/>
      <c r="N32" s="297" t="n">
        <v>0</v>
      </c>
      <c r="O32" s="297"/>
      <c r="P32" s="297"/>
      <c r="Q32" s="298"/>
    </row>
    <row r="33" customFormat="false" ht="12.75" hidden="false" customHeight="false" outlineLevel="0" collapsed="false">
      <c r="A33" s="307"/>
      <c r="B33" s="291" t="s">
        <v>161</v>
      </c>
      <c r="C33" s="293"/>
      <c r="D33" s="293"/>
      <c r="E33" s="293"/>
      <c r="F33" s="287" t="n">
        <f aca="false">SUM(N76+F160+J160+N160)</f>
        <v>926</v>
      </c>
      <c r="G33" s="288"/>
      <c r="H33" s="288"/>
      <c r="I33" s="289"/>
      <c r="J33" s="288"/>
      <c r="K33" s="288"/>
      <c r="L33" s="288"/>
      <c r="M33" s="289"/>
      <c r="N33" s="297"/>
      <c r="O33" s="297"/>
      <c r="P33" s="297"/>
      <c r="Q33" s="298"/>
    </row>
    <row r="34" customFormat="false" ht="12.75" hidden="false" customHeight="false" outlineLevel="0" collapsed="false">
      <c r="A34" s="308"/>
      <c r="B34" s="309" t="s">
        <v>165</v>
      </c>
      <c r="C34" s="310"/>
      <c r="D34" s="310"/>
      <c r="E34" s="311"/>
      <c r="F34" s="312" t="n">
        <f aca="false">SUM(J34)</f>
        <v>831</v>
      </c>
      <c r="G34" s="313"/>
      <c r="H34" s="313"/>
      <c r="I34" s="314"/>
      <c r="J34" s="313" t="n">
        <v>831</v>
      </c>
      <c r="K34" s="313"/>
      <c r="L34" s="313"/>
      <c r="M34" s="314"/>
      <c r="N34" s="315"/>
      <c r="O34" s="315"/>
      <c r="P34" s="315"/>
      <c r="Q34" s="316"/>
    </row>
    <row r="35" customFormat="false" ht="12.75" hidden="false" customHeight="false" outlineLevel="0" collapsed="false">
      <c r="A35" s="317" t="s">
        <v>176</v>
      </c>
      <c r="B35" s="317"/>
      <c r="C35" s="317"/>
      <c r="D35" s="317"/>
      <c r="E35" s="317"/>
      <c r="F35" s="318" t="n">
        <f aca="false">SUM(F37:F39)</f>
        <v>2639</v>
      </c>
      <c r="G35" s="319"/>
      <c r="H35" s="320"/>
      <c r="I35" s="289"/>
      <c r="J35" s="320" t="n">
        <v>0</v>
      </c>
      <c r="K35" s="320"/>
      <c r="L35" s="320"/>
      <c r="M35" s="321"/>
      <c r="N35" s="320" t="n">
        <v>0</v>
      </c>
      <c r="O35" s="320"/>
      <c r="P35" s="320"/>
      <c r="Q35" s="322"/>
    </row>
    <row r="36" customFormat="false" ht="12.75" hidden="false" customHeight="false" outlineLevel="0" collapsed="false">
      <c r="A36" s="323" t="s">
        <v>177</v>
      </c>
      <c r="B36" s="324" t="s">
        <v>178</v>
      </c>
      <c r="C36" s="325"/>
      <c r="D36" s="325"/>
      <c r="E36" s="325"/>
      <c r="F36" s="287" t="n">
        <f aca="false">SUM(F37:F39)</f>
        <v>2639</v>
      </c>
      <c r="G36" s="288"/>
      <c r="H36" s="281"/>
      <c r="I36" s="326"/>
      <c r="J36" s="283" t="n">
        <v>0</v>
      </c>
      <c r="K36" s="283"/>
      <c r="L36" s="283"/>
      <c r="M36" s="326"/>
      <c r="N36" s="283" t="n">
        <v>0</v>
      </c>
      <c r="O36" s="283"/>
      <c r="P36" s="283"/>
      <c r="Q36" s="284"/>
    </row>
    <row r="37" customFormat="false" ht="12.75" hidden="false" customHeight="false" outlineLevel="0" collapsed="false">
      <c r="A37" s="327"/>
      <c r="B37" s="291" t="s">
        <v>161</v>
      </c>
      <c r="C37" s="293"/>
      <c r="D37" s="293"/>
      <c r="E37" s="293"/>
      <c r="F37" s="287" t="n">
        <f aca="false">SUM(N80+F164+J164+N164)</f>
        <v>144</v>
      </c>
      <c r="G37" s="288"/>
      <c r="H37" s="281"/>
      <c r="I37" s="326"/>
      <c r="J37" s="283"/>
      <c r="K37" s="283"/>
      <c r="L37" s="283"/>
      <c r="M37" s="326"/>
      <c r="N37" s="283"/>
      <c r="O37" s="283"/>
      <c r="P37" s="283"/>
      <c r="Q37" s="284"/>
    </row>
    <row r="38" customFormat="false" ht="12.75" hidden="false" customHeight="false" outlineLevel="0" collapsed="false">
      <c r="A38" s="290"/>
      <c r="B38" s="291" t="s">
        <v>179</v>
      </c>
      <c r="C38" s="291"/>
      <c r="D38" s="291"/>
      <c r="E38" s="291"/>
      <c r="F38" s="287" t="n">
        <f aca="false">SUM(N81+F165+J165+N165)</f>
        <v>0</v>
      </c>
      <c r="G38" s="288"/>
      <c r="H38" s="288"/>
      <c r="I38" s="289"/>
      <c r="J38" s="288" t="n">
        <v>0</v>
      </c>
      <c r="K38" s="288"/>
      <c r="L38" s="288"/>
      <c r="M38" s="321"/>
      <c r="N38" s="288" t="n">
        <v>0</v>
      </c>
      <c r="O38" s="288"/>
      <c r="P38" s="288"/>
      <c r="Q38" s="292"/>
    </row>
    <row r="39" customFormat="false" ht="13.5" hidden="false" customHeight="false" outlineLevel="0" collapsed="false">
      <c r="A39" s="328"/>
      <c r="B39" s="291" t="s">
        <v>180</v>
      </c>
      <c r="C39" s="291"/>
      <c r="D39" s="291"/>
      <c r="E39" s="291"/>
      <c r="F39" s="287" t="n">
        <f aca="false">SUM(N82+F166+J166+N166)</f>
        <v>2495</v>
      </c>
      <c r="G39" s="288"/>
      <c r="H39" s="288"/>
      <c r="I39" s="289"/>
      <c r="J39" s="288" t="n">
        <v>0</v>
      </c>
      <c r="K39" s="288"/>
      <c r="L39" s="288"/>
      <c r="M39" s="321"/>
      <c r="N39" s="288" t="n">
        <v>0</v>
      </c>
      <c r="O39" s="288"/>
      <c r="P39" s="288"/>
      <c r="Q39" s="292"/>
    </row>
    <row r="40" customFormat="false" ht="14.25" hidden="false" customHeight="false" outlineLevel="0" collapsed="false">
      <c r="A40" s="329" t="s">
        <v>181</v>
      </c>
      <c r="B40" s="329"/>
      <c r="C40" s="329"/>
      <c r="D40" s="329"/>
      <c r="E40" s="330"/>
      <c r="F40" s="331" t="n">
        <f aca="false">SUM(F11+F35)</f>
        <v>244664</v>
      </c>
      <c r="G40" s="332"/>
      <c r="H40" s="332"/>
      <c r="I40" s="333"/>
      <c r="J40" s="332" t="n">
        <f aca="false">SUM(J11+J35)</f>
        <v>146386</v>
      </c>
      <c r="K40" s="332"/>
      <c r="L40" s="334"/>
      <c r="M40" s="333"/>
      <c r="N40" s="332" t="n">
        <f aca="false">SUM(N11+N35)</f>
        <v>18888</v>
      </c>
      <c r="O40" s="332"/>
      <c r="P40" s="334"/>
      <c r="Q40" s="335"/>
    </row>
    <row r="41" customFormat="false" ht="13.5" hidden="false" customHeight="false" outlineLevel="0" collapsed="false">
      <c r="A41" s="336"/>
      <c r="B41" s="337"/>
      <c r="C41" s="337"/>
      <c r="D41" s="337"/>
      <c r="E41" s="338"/>
      <c r="F41" s="339"/>
      <c r="G41" s="339"/>
      <c r="H41" s="339"/>
      <c r="I41" s="340"/>
      <c r="J41" s="339"/>
      <c r="K41" s="339"/>
      <c r="L41" s="339"/>
      <c r="M41" s="340"/>
      <c r="N41" s="339"/>
      <c r="O41" s="339"/>
      <c r="P41" s="339"/>
      <c r="Q41" s="340"/>
    </row>
    <row r="42" customFormat="false" ht="12.75" hidden="false" customHeight="false" outlineLevel="0" collapsed="false">
      <c r="A42" s="336"/>
      <c r="B42" s="337"/>
      <c r="C42" s="337"/>
      <c r="D42" s="337"/>
      <c r="E42" s="338"/>
      <c r="F42" s="339"/>
      <c r="G42" s="339"/>
      <c r="H42" s="339"/>
      <c r="I42" s="340"/>
      <c r="J42" s="339"/>
      <c r="K42" s="339"/>
      <c r="L42" s="339"/>
      <c r="M42" s="340"/>
      <c r="N42" s="339"/>
      <c r="O42" s="339"/>
      <c r="P42" s="339"/>
      <c r="Q42" s="340"/>
    </row>
    <row r="43" customFormat="false" ht="12.75" hidden="false" customHeight="false" outlineLevel="0" collapsed="false">
      <c r="A43" s="336"/>
      <c r="B43" s="337"/>
      <c r="C43" s="337"/>
      <c r="D43" s="337"/>
      <c r="E43" s="338"/>
      <c r="F43" s="339"/>
      <c r="G43" s="339"/>
      <c r="H43" s="339"/>
      <c r="I43" s="340"/>
      <c r="J43" s="339"/>
      <c r="K43" s="339"/>
      <c r="L43" s="339"/>
      <c r="M43" s="340"/>
      <c r="N43" s="339"/>
      <c r="O43" s="339"/>
      <c r="P43" s="339"/>
      <c r="Q43" s="340"/>
    </row>
    <row r="44" customFormat="false" ht="12.75" hidden="false" customHeight="false" outlineLevel="0" collapsed="false">
      <c r="A44" s="249"/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50"/>
      <c r="N44" s="250"/>
      <c r="O44" s="251" t="s">
        <v>146</v>
      </c>
      <c r="P44" s="251"/>
      <c r="Q44" s="251"/>
    </row>
    <row r="45" customFormat="false" ht="12.75" hidden="false" customHeight="false" outlineLevel="0" collapsed="false">
      <c r="A45" s="252" t="s">
        <v>147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customFormat="false" ht="12.75" hidden="false" customHeight="true" outlineLevel="0" collapsed="false">
      <c r="A46" s="253" t="s">
        <v>148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</row>
    <row r="47" customFormat="false" ht="12.75" hidden="false" customHeight="false" outlineLevel="0" collapsed="false">
      <c r="A47" s="25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</row>
    <row r="48" customFormat="false" ht="13.5" hidden="false" customHeight="false" outlineLevel="0" collapsed="false">
      <c r="A48" s="249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5"/>
      <c r="O48" s="255" t="s">
        <v>149</v>
      </c>
      <c r="P48" s="255"/>
      <c r="Q48" s="254"/>
    </row>
    <row r="49" customFormat="false" ht="13.5" hidden="false" customHeight="true" outlineLevel="0" collapsed="false">
      <c r="A49" s="256" t="s">
        <v>4</v>
      </c>
      <c r="B49" s="257" t="s">
        <v>150</v>
      </c>
      <c r="C49" s="257"/>
      <c r="D49" s="257"/>
      <c r="E49" s="257"/>
      <c r="F49" s="341" t="s">
        <v>151</v>
      </c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</row>
    <row r="50" customFormat="false" ht="12.75" hidden="false" customHeight="false" outlineLevel="0" collapsed="false">
      <c r="A50" s="256"/>
      <c r="B50" s="257"/>
      <c r="C50" s="257"/>
      <c r="D50" s="257"/>
      <c r="E50" s="257"/>
      <c r="F50" s="342" t="s">
        <v>122</v>
      </c>
      <c r="G50" s="342"/>
      <c r="H50" s="342"/>
      <c r="I50" s="342"/>
      <c r="J50" s="260" t="s">
        <v>182</v>
      </c>
      <c r="K50" s="260"/>
      <c r="L50" s="260"/>
      <c r="M50" s="260"/>
      <c r="N50" s="261" t="s">
        <v>183</v>
      </c>
      <c r="O50" s="261"/>
      <c r="P50" s="261"/>
      <c r="Q50" s="261"/>
    </row>
    <row r="51" customFormat="false" ht="12.75" hidden="false" customHeight="true" outlineLevel="0" collapsed="false">
      <c r="A51" s="256"/>
      <c r="B51" s="257"/>
      <c r="C51" s="257"/>
      <c r="D51" s="257"/>
      <c r="E51" s="257"/>
      <c r="F51" s="262" t="s">
        <v>153</v>
      </c>
      <c r="G51" s="263"/>
      <c r="H51" s="263"/>
      <c r="I51" s="264"/>
      <c r="J51" s="262" t="s">
        <v>154</v>
      </c>
      <c r="K51" s="263"/>
      <c r="L51" s="263"/>
      <c r="M51" s="264"/>
      <c r="N51" s="262" t="s">
        <v>153</v>
      </c>
      <c r="O51" s="263"/>
      <c r="P51" s="263"/>
      <c r="Q51" s="265"/>
    </row>
    <row r="52" customFormat="false" ht="12.75" hidden="false" customHeight="false" outlineLevel="0" collapsed="false">
      <c r="A52" s="256"/>
      <c r="B52" s="257"/>
      <c r="C52" s="257"/>
      <c r="D52" s="257"/>
      <c r="E52" s="257"/>
      <c r="F52" s="262"/>
      <c r="G52" s="263"/>
      <c r="H52" s="263"/>
      <c r="I52" s="264"/>
      <c r="J52" s="262"/>
      <c r="K52" s="263"/>
      <c r="L52" s="263"/>
      <c r="M52" s="264"/>
      <c r="N52" s="262"/>
      <c r="O52" s="263"/>
      <c r="P52" s="263"/>
      <c r="Q52" s="265"/>
    </row>
    <row r="53" customFormat="false" ht="12.75" hidden="false" customHeight="false" outlineLevel="0" collapsed="false">
      <c r="A53" s="256"/>
      <c r="B53" s="266" t="s">
        <v>12</v>
      </c>
      <c r="C53" s="266"/>
      <c r="D53" s="266"/>
      <c r="E53" s="266"/>
      <c r="F53" s="267"/>
      <c r="G53" s="268"/>
      <c r="H53" s="268" t="s">
        <v>21</v>
      </c>
      <c r="I53" s="269"/>
      <c r="J53" s="270"/>
      <c r="K53" s="268"/>
      <c r="L53" s="268" t="s">
        <v>155</v>
      </c>
      <c r="M53" s="269"/>
      <c r="N53" s="271"/>
      <c r="O53" s="268"/>
      <c r="P53" s="268"/>
      <c r="Q53" s="272"/>
    </row>
    <row r="54" customFormat="false" ht="12.75" hidden="false" customHeight="true" outlineLevel="0" collapsed="false">
      <c r="A54" s="273" t="s">
        <v>156</v>
      </c>
      <c r="B54" s="273"/>
      <c r="C54" s="273"/>
      <c r="D54" s="273"/>
      <c r="E54" s="273"/>
      <c r="F54" s="274" t="n">
        <f aca="false">SUM(F55+F74)</f>
        <v>6976</v>
      </c>
      <c r="G54" s="275"/>
      <c r="H54" s="275"/>
      <c r="I54" s="276"/>
      <c r="J54" s="275" t="n">
        <f aca="false">SUM(J56:J73)</f>
        <v>2146</v>
      </c>
      <c r="K54" s="275"/>
      <c r="L54" s="275"/>
      <c r="M54" s="276"/>
      <c r="N54" s="275" t="n">
        <f aca="false">SUM(N55+N74)</f>
        <v>173220</v>
      </c>
      <c r="O54" s="275"/>
      <c r="P54" s="275"/>
      <c r="Q54" s="277"/>
    </row>
    <row r="55" customFormat="false" ht="12.75" hidden="false" customHeight="true" outlineLevel="0" collapsed="false">
      <c r="A55" s="278" t="s">
        <v>12</v>
      </c>
      <c r="B55" s="279" t="s">
        <v>157</v>
      </c>
      <c r="C55" s="279"/>
      <c r="D55" s="279"/>
      <c r="E55" s="279"/>
      <c r="F55" s="280" t="n">
        <f aca="false">SUM(F56:F73)</f>
        <v>6975</v>
      </c>
      <c r="G55" s="281"/>
      <c r="H55" s="281"/>
      <c r="I55" s="282"/>
      <c r="J55" s="283" t="n">
        <f aca="false">SUM(J54)</f>
        <v>2146</v>
      </c>
      <c r="K55" s="283"/>
      <c r="L55" s="283"/>
      <c r="M55" s="282"/>
      <c r="N55" s="283" t="n">
        <f aca="false">SUM(N56:N73)</f>
        <v>172388</v>
      </c>
      <c r="O55" s="283"/>
      <c r="P55" s="283"/>
      <c r="Q55" s="284"/>
    </row>
    <row r="56" customFormat="false" ht="12.75" hidden="false" customHeight="false" outlineLevel="0" collapsed="false">
      <c r="A56" s="285"/>
      <c r="B56" s="286" t="s">
        <v>158</v>
      </c>
      <c r="C56" s="286"/>
      <c r="D56" s="286"/>
      <c r="E56" s="286"/>
      <c r="F56" s="287" t="n">
        <v>1275</v>
      </c>
      <c r="G56" s="288"/>
      <c r="H56" s="288"/>
      <c r="I56" s="289"/>
      <c r="J56" s="288" t="n">
        <v>2146</v>
      </c>
      <c r="K56" s="288"/>
      <c r="L56" s="288"/>
      <c r="M56" s="289"/>
      <c r="N56" s="283" t="n">
        <f aca="false">SUM(J13+N13+F56+J56)</f>
        <v>6161</v>
      </c>
      <c r="O56" s="283"/>
      <c r="P56" s="283"/>
      <c r="Q56" s="284"/>
    </row>
    <row r="57" customFormat="false" ht="12.75" hidden="false" customHeight="false" outlineLevel="0" collapsed="false">
      <c r="A57" s="290"/>
      <c r="B57" s="291" t="s">
        <v>159</v>
      </c>
      <c r="C57" s="291"/>
      <c r="D57" s="291"/>
      <c r="E57" s="291"/>
      <c r="F57" s="287" t="n">
        <v>5313</v>
      </c>
      <c r="G57" s="288"/>
      <c r="H57" s="288"/>
      <c r="I57" s="289"/>
      <c r="J57" s="288" t="n">
        <v>0</v>
      </c>
      <c r="K57" s="288"/>
      <c r="L57" s="288"/>
      <c r="M57" s="289"/>
      <c r="N57" s="283" t="n">
        <f aca="false">SUM(J14+N14+F57+J57)</f>
        <v>5313</v>
      </c>
      <c r="O57" s="288"/>
      <c r="P57" s="288"/>
      <c r="Q57" s="292"/>
    </row>
    <row r="58" customFormat="false" ht="12.75" hidden="false" customHeight="false" outlineLevel="0" collapsed="false">
      <c r="A58" s="290"/>
      <c r="B58" s="291" t="s">
        <v>160</v>
      </c>
      <c r="C58" s="293"/>
      <c r="D58" s="293"/>
      <c r="E58" s="293"/>
      <c r="F58" s="287" t="n">
        <v>0</v>
      </c>
      <c r="G58" s="288"/>
      <c r="H58" s="288"/>
      <c r="I58" s="289"/>
      <c r="J58" s="288" t="n">
        <v>0</v>
      </c>
      <c r="K58" s="288"/>
      <c r="L58" s="288"/>
      <c r="M58" s="289"/>
      <c r="N58" s="283" t="n">
        <f aca="false">SUM(J15+N15+F58+J58)</f>
        <v>124621</v>
      </c>
      <c r="O58" s="288"/>
      <c r="P58" s="288"/>
      <c r="Q58" s="292"/>
    </row>
    <row r="59" customFormat="false" ht="12.75" hidden="false" customHeight="false" outlineLevel="0" collapsed="false">
      <c r="A59" s="290"/>
      <c r="B59" s="291" t="s">
        <v>161</v>
      </c>
      <c r="C59" s="293"/>
      <c r="D59" s="293"/>
      <c r="E59" s="293"/>
      <c r="F59" s="287" t="n">
        <v>0</v>
      </c>
      <c r="G59" s="288"/>
      <c r="H59" s="288"/>
      <c r="I59" s="289"/>
      <c r="J59" s="288" t="n">
        <v>0</v>
      </c>
      <c r="K59" s="288"/>
      <c r="L59" s="288"/>
      <c r="M59" s="289"/>
      <c r="N59" s="283" t="n">
        <f aca="false">SUM(J16+N16+F59+J59)</f>
        <v>0</v>
      </c>
      <c r="O59" s="288"/>
      <c r="P59" s="288"/>
      <c r="Q59" s="292"/>
    </row>
    <row r="60" customFormat="false" ht="12.75" hidden="false" customHeight="false" outlineLevel="0" collapsed="false">
      <c r="A60" s="290"/>
      <c r="B60" s="291" t="s">
        <v>162</v>
      </c>
      <c r="C60" s="293"/>
      <c r="D60" s="293"/>
      <c r="E60" s="293"/>
      <c r="F60" s="287" t="n">
        <v>0</v>
      </c>
      <c r="G60" s="288"/>
      <c r="H60" s="288"/>
      <c r="I60" s="289"/>
      <c r="J60" s="288" t="n">
        <v>0</v>
      </c>
      <c r="K60" s="288"/>
      <c r="L60" s="288"/>
      <c r="M60" s="289"/>
      <c r="N60" s="283" t="n">
        <f aca="false">SUM(J17+N17+F60+J60)</f>
        <v>2804</v>
      </c>
      <c r="O60" s="288"/>
      <c r="P60" s="288"/>
      <c r="Q60" s="292"/>
    </row>
    <row r="61" customFormat="false" ht="12.75" hidden="false" customHeight="false" outlineLevel="0" collapsed="false">
      <c r="A61" s="290"/>
      <c r="B61" s="286" t="s">
        <v>163</v>
      </c>
      <c r="C61" s="286"/>
      <c r="D61" s="286"/>
      <c r="E61" s="286"/>
      <c r="F61" s="287" t="n">
        <v>0</v>
      </c>
      <c r="G61" s="288"/>
      <c r="H61" s="288"/>
      <c r="I61" s="289"/>
      <c r="J61" s="288" t="n">
        <v>0</v>
      </c>
      <c r="K61" s="288"/>
      <c r="L61" s="288"/>
      <c r="M61" s="289"/>
      <c r="N61" s="283" t="n">
        <f aca="false">SUM(J18+N18+F61+J61)</f>
        <v>0</v>
      </c>
      <c r="O61" s="288"/>
      <c r="P61" s="288"/>
      <c r="Q61" s="292"/>
    </row>
    <row r="62" customFormat="false" ht="12.75" hidden="false" customHeight="false" outlineLevel="0" collapsed="false">
      <c r="A62" s="290"/>
      <c r="B62" s="291" t="s">
        <v>164</v>
      </c>
      <c r="C62" s="294"/>
      <c r="D62" s="294"/>
      <c r="E62" s="294"/>
      <c r="F62" s="287" t="n">
        <v>0</v>
      </c>
      <c r="G62" s="288"/>
      <c r="H62" s="288"/>
      <c r="I62" s="289"/>
      <c r="J62" s="288" t="n">
        <v>0</v>
      </c>
      <c r="K62" s="288"/>
      <c r="L62" s="288"/>
      <c r="M62" s="289"/>
      <c r="N62" s="283" t="n">
        <f aca="false">SUM(J19+N19+F62+J62)</f>
        <v>0</v>
      </c>
      <c r="O62" s="288"/>
      <c r="P62" s="288"/>
      <c r="Q62" s="292"/>
    </row>
    <row r="63" customFormat="false" ht="12.75" hidden="false" customHeight="false" outlineLevel="0" collapsed="false">
      <c r="A63" s="290"/>
      <c r="B63" s="291" t="s">
        <v>165</v>
      </c>
      <c r="C63" s="294"/>
      <c r="D63" s="294"/>
      <c r="E63" s="294"/>
      <c r="F63" s="287" t="n">
        <v>0</v>
      </c>
      <c r="G63" s="288"/>
      <c r="H63" s="288"/>
      <c r="I63" s="289"/>
      <c r="J63" s="288" t="n">
        <v>0</v>
      </c>
      <c r="K63" s="288"/>
      <c r="L63" s="288"/>
      <c r="M63" s="289"/>
      <c r="N63" s="283" t="n">
        <f aca="false">SUM(J20+N20+F63+J63)</f>
        <v>14648</v>
      </c>
      <c r="O63" s="288"/>
      <c r="P63" s="288"/>
      <c r="Q63" s="292"/>
    </row>
    <row r="64" customFormat="false" ht="12.75" hidden="false" customHeight="false" outlineLevel="0" collapsed="false">
      <c r="A64" s="290"/>
      <c r="B64" s="291" t="s">
        <v>166</v>
      </c>
      <c r="C64" s="291"/>
      <c r="D64" s="291"/>
      <c r="E64" s="291"/>
      <c r="F64" s="287" t="n">
        <v>170</v>
      </c>
      <c r="G64" s="288"/>
      <c r="H64" s="288"/>
      <c r="I64" s="289"/>
      <c r="J64" s="288" t="n">
        <v>0</v>
      </c>
      <c r="K64" s="288"/>
      <c r="L64" s="288"/>
      <c r="M64" s="289"/>
      <c r="N64" s="283" t="n">
        <f aca="false">SUM(J21+N21+F64+J64)</f>
        <v>170</v>
      </c>
      <c r="O64" s="295"/>
      <c r="P64" s="295"/>
      <c r="Q64" s="292"/>
    </row>
    <row r="65" customFormat="false" ht="12.75" hidden="false" customHeight="false" outlineLevel="0" collapsed="false">
      <c r="A65" s="290"/>
      <c r="B65" s="291" t="s">
        <v>167</v>
      </c>
      <c r="C65" s="293"/>
      <c r="D65" s="293"/>
      <c r="E65" s="293"/>
      <c r="F65" s="287" t="n">
        <v>0</v>
      </c>
      <c r="G65" s="288"/>
      <c r="H65" s="288"/>
      <c r="I65" s="289"/>
      <c r="J65" s="288" t="n">
        <v>0</v>
      </c>
      <c r="K65" s="288"/>
      <c r="L65" s="288"/>
      <c r="M65" s="289"/>
      <c r="N65" s="283" t="n">
        <f aca="false">SUM(J22+N22+F65+J65)</f>
        <v>2562</v>
      </c>
      <c r="O65" s="295"/>
      <c r="P65" s="295"/>
      <c r="Q65" s="292"/>
    </row>
    <row r="66" customFormat="false" ht="12.75" hidden="false" customHeight="false" outlineLevel="0" collapsed="false">
      <c r="A66" s="290"/>
      <c r="B66" s="291" t="s">
        <v>168</v>
      </c>
      <c r="C66" s="293"/>
      <c r="D66" s="293"/>
      <c r="E66" s="293"/>
      <c r="F66" s="287" t="n">
        <v>146</v>
      </c>
      <c r="G66" s="288"/>
      <c r="H66" s="288"/>
      <c r="I66" s="289"/>
      <c r="J66" s="288" t="n">
        <v>0</v>
      </c>
      <c r="K66" s="288"/>
      <c r="L66" s="288"/>
      <c r="M66" s="289"/>
      <c r="N66" s="283" t="n">
        <f aca="false">SUM(J23+N23+F66+J66)</f>
        <v>146</v>
      </c>
      <c r="O66" s="295"/>
      <c r="P66" s="295"/>
      <c r="Q66" s="292"/>
    </row>
    <row r="67" customFormat="false" ht="12.75" hidden="false" customHeight="false" outlineLevel="0" collapsed="false">
      <c r="A67" s="290"/>
      <c r="B67" s="291" t="s">
        <v>169</v>
      </c>
      <c r="C67" s="293"/>
      <c r="D67" s="293"/>
      <c r="E67" s="293"/>
      <c r="F67" s="287" t="n">
        <v>0</v>
      </c>
      <c r="G67" s="288"/>
      <c r="H67" s="288"/>
      <c r="I67" s="289"/>
      <c r="J67" s="288" t="n">
        <v>0</v>
      </c>
      <c r="K67" s="288"/>
      <c r="L67" s="288"/>
      <c r="M67" s="289"/>
      <c r="N67" s="283" t="n">
        <f aca="false">SUM(J24+N24+F67+J67)</f>
        <v>0</v>
      </c>
      <c r="O67" s="295"/>
      <c r="P67" s="295"/>
      <c r="Q67" s="292"/>
    </row>
    <row r="68" customFormat="false" ht="12.75" hidden="false" customHeight="false" outlineLevel="0" collapsed="false">
      <c r="A68" s="290"/>
      <c r="B68" s="291" t="s">
        <v>170</v>
      </c>
      <c r="C68" s="293"/>
      <c r="D68" s="293"/>
      <c r="E68" s="293"/>
      <c r="F68" s="287" t="n">
        <v>71</v>
      </c>
      <c r="G68" s="288"/>
      <c r="H68" s="288"/>
      <c r="I68" s="289"/>
      <c r="J68" s="288" t="n">
        <v>0</v>
      </c>
      <c r="K68" s="288"/>
      <c r="L68" s="288"/>
      <c r="M68" s="289"/>
      <c r="N68" s="283" t="n">
        <f aca="false">SUM(J25+N25+F68+J68)</f>
        <v>71</v>
      </c>
      <c r="O68" s="295"/>
      <c r="P68" s="295"/>
      <c r="Q68" s="296"/>
    </row>
    <row r="69" customFormat="false" ht="12.75" hidden="false" customHeight="false" outlineLevel="0" collapsed="false">
      <c r="A69" s="290"/>
      <c r="B69" s="291" t="s">
        <v>171</v>
      </c>
      <c r="C69" s="293"/>
      <c r="D69" s="293"/>
      <c r="E69" s="293"/>
      <c r="F69" s="287"/>
      <c r="G69" s="288"/>
      <c r="H69" s="288"/>
      <c r="I69" s="289"/>
      <c r="J69" s="288"/>
      <c r="K69" s="288"/>
      <c r="L69" s="288"/>
      <c r="M69" s="289"/>
      <c r="N69" s="283"/>
      <c r="O69" s="295"/>
      <c r="P69" s="295"/>
      <c r="Q69" s="296"/>
    </row>
    <row r="70" customFormat="false" ht="12.75" hidden="false" customHeight="false" outlineLevel="0" collapsed="false">
      <c r="A70" s="290"/>
      <c r="B70" s="291" t="s">
        <v>172</v>
      </c>
      <c r="C70" s="293"/>
      <c r="D70" s="293"/>
      <c r="E70" s="293"/>
      <c r="F70" s="287" t="n">
        <v>0</v>
      </c>
      <c r="G70" s="288"/>
      <c r="H70" s="288"/>
      <c r="I70" s="289"/>
      <c r="J70" s="288" t="n">
        <v>0</v>
      </c>
      <c r="K70" s="288"/>
      <c r="L70" s="288"/>
      <c r="M70" s="289"/>
      <c r="N70" s="283" t="n">
        <f aca="false">SUM(J27+N27+F70+J70)</f>
        <v>15892</v>
      </c>
      <c r="O70" s="297"/>
      <c r="P70" s="297"/>
      <c r="Q70" s="298"/>
    </row>
    <row r="71" customFormat="false" ht="12.75" hidden="false" customHeight="false" outlineLevel="0" collapsed="false">
      <c r="A71" s="290"/>
      <c r="B71" s="291" t="s">
        <v>173</v>
      </c>
      <c r="C71" s="293"/>
      <c r="D71" s="293"/>
      <c r="E71" s="293"/>
      <c r="F71" s="287" t="n">
        <v>0</v>
      </c>
      <c r="G71" s="288"/>
      <c r="H71" s="288"/>
      <c r="I71" s="289"/>
      <c r="J71" s="288" t="n">
        <v>0</v>
      </c>
      <c r="K71" s="288"/>
      <c r="L71" s="288"/>
      <c r="M71" s="289"/>
      <c r="N71" s="283" t="n">
        <f aca="false">SUM(J28+N28+F71+J71)</f>
        <v>0</v>
      </c>
      <c r="O71" s="297"/>
      <c r="P71" s="297"/>
      <c r="Q71" s="298"/>
    </row>
    <row r="72" customFormat="false" ht="12.75" hidden="false" customHeight="false" outlineLevel="0" collapsed="false">
      <c r="A72" s="290"/>
      <c r="B72" s="291"/>
      <c r="C72" s="293"/>
      <c r="D72" s="293"/>
      <c r="E72" s="293"/>
      <c r="F72" s="287"/>
      <c r="G72" s="288"/>
      <c r="H72" s="288"/>
      <c r="I72" s="289"/>
      <c r="J72" s="288"/>
      <c r="K72" s="288"/>
      <c r="L72" s="288"/>
      <c r="M72" s="289"/>
      <c r="N72" s="283"/>
      <c r="O72" s="297"/>
      <c r="P72" s="297"/>
      <c r="Q72" s="298"/>
    </row>
    <row r="73" customFormat="false" ht="12.75" hidden="false" customHeight="false" outlineLevel="0" collapsed="false">
      <c r="A73" s="290"/>
      <c r="B73" s="291"/>
      <c r="C73" s="293"/>
      <c r="D73" s="293"/>
      <c r="E73" s="293"/>
      <c r="F73" s="287"/>
      <c r="G73" s="288"/>
      <c r="H73" s="288"/>
      <c r="I73" s="289"/>
      <c r="J73" s="288"/>
      <c r="K73" s="288"/>
      <c r="L73" s="288"/>
      <c r="M73" s="289"/>
      <c r="N73" s="283"/>
      <c r="O73" s="297"/>
      <c r="P73" s="297"/>
      <c r="Q73" s="298"/>
    </row>
    <row r="74" customFormat="false" ht="12.75" hidden="false" customHeight="false" outlineLevel="0" collapsed="false">
      <c r="A74" s="299" t="s">
        <v>174</v>
      </c>
      <c r="B74" s="300" t="s">
        <v>175</v>
      </c>
      <c r="C74" s="301"/>
      <c r="D74" s="301"/>
      <c r="E74" s="301"/>
      <c r="F74" s="302" t="n">
        <f aca="false">SUM(F75:F77)</f>
        <v>1</v>
      </c>
      <c r="G74" s="303"/>
      <c r="H74" s="303"/>
      <c r="I74" s="304"/>
      <c r="J74" s="303" t="n">
        <v>0</v>
      </c>
      <c r="K74" s="303"/>
      <c r="L74" s="303"/>
      <c r="M74" s="304"/>
      <c r="N74" s="343" t="n">
        <f aca="false">SUM(J31+N31+F74+J74)</f>
        <v>832</v>
      </c>
      <c r="O74" s="305"/>
      <c r="P74" s="305"/>
      <c r="Q74" s="306"/>
    </row>
    <row r="75" customFormat="false" ht="12.75" hidden="false" customHeight="false" outlineLevel="0" collapsed="false">
      <c r="A75" s="307"/>
      <c r="B75" s="286" t="s">
        <v>158</v>
      </c>
      <c r="C75" s="286"/>
      <c r="D75" s="286"/>
      <c r="E75" s="286"/>
      <c r="F75" s="287" t="n">
        <v>1</v>
      </c>
      <c r="G75" s="288"/>
      <c r="H75" s="288"/>
      <c r="I75" s="289"/>
      <c r="J75" s="288" t="n">
        <v>0</v>
      </c>
      <c r="K75" s="288"/>
      <c r="L75" s="288"/>
      <c r="M75" s="289"/>
      <c r="N75" s="344" t="n">
        <f aca="false">SUM(J32+N32+F75+J75)</f>
        <v>1</v>
      </c>
      <c r="O75" s="297"/>
      <c r="P75" s="297"/>
      <c r="Q75" s="298"/>
    </row>
    <row r="76" customFormat="false" ht="12.75" hidden="false" customHeight="false" outlineLevel="0" collapsed="false">
      <c r="A76" s="345"/>
      <c r="B76" s="291" t="s">
        <v>161</v>
      </c>
      <c r="C76" s="293"/>
      <c r="D76" s="293"/>
      <c r="E76" s="293"/>
      <c r="F76" s="287"/>
      <c r="G76" s="288"/>
      <c r="H76" s="288"/>
      <c r="I76" s="289"/>
      <c r="J76" s="288"/>
      <c r="K76" s="288"/>
      <c r="L76" s="288"/>
      <c r="M76" s="289"/>
      <c r="N76" s="346"/>
      <c r="O76" s="297"/>
      <c r="P76" s="297"/>
      <c r="Q76" s="298"/>
    </row>
    <row r="77" customFormat="false" ht="12.75" hidden="false" customHeight="false" outlineLevel="0" collapsed="false">
      <c r="A77" s="347"/>
      <c r="B77" s="309" t="s">
        <v>165</v>
      </c>
      <c r="C77" s="310"/>
      <c r="D77" s="310"/>
      <c r="E77" s="311"/>
      <c r="F77" s="312"/>
      <c r="G77" s="313"/>
      <c r="H77" s="313"/>
      <c r="I77" s="314"/>
      <c r="J77" s="313"/>
      <c r="K77" s="313"/>
      <c r="L77" s="313"/>
      <c r="M77" s="314"/>
      <c r="N77" s="348"/>
      <c r="O77" s="315"/>
      <c r="P77" s="315"/>
      <c r="Q77" s="316"/>
    </row>
    <row r="78" customFormat="false" ht="12.75" hidden="false" customHeight="false" outlineLevel="0" collapsed="false">
      <c r="A78" s="317" t="s">
        <v>176</v>
      </c>
      <c r="B78" s="317"/>
      <c r="C78" s="317"/>
      <c r="D78" s="317"/>
      <c r="E78" s="317"/>
      <c r="F78" s="349" t="n">
        <f aca="false">SUM(F79)</f>
        <v>2495</v>
      </c>
      <c r="G78" s="319"/>
      <c r="H78" s="320"/>
      <c r="I78" s="289"/>
      <c r="J78" s="320" t="n">
        <v>0</v>
      </c>
      <c r="K78" s="320"/>
      <c r="L78" s="320"/>
      <c r="M78" s="321"/>
      <c r="N78" s="283" t="n">
        <f aca="false">SUM(N82)</f>
        <v>2495</v>
      </c>
      <c r="O78" s="320"/>
      <c r="P78" s="320"/>
      <c r="Q78" s="322"/>
    </row>
    <row r="79" customFormat="false" ht="12.75" hidden="false" customHeight="false" outlineLevel="0" collapsed="false">
      <c r="A79" s="323" t="s">
        <v>177</v>
      </c>
      <c r="B79" s="324" t="s">
        <v>178</v>
      </c>
      <c r="C79" s="325"/>
      <c r="D79" s="325"/>
      <c r="E79" s="325"/>
      <c r="F79" s="287" t="n">
        <f aca="false">SUM(F80:F82)</f>
        <v>2495</v>
      </c>
      <c r="G79" s="288"/>
      <c r="H79" s="281"/>
      <c r="I79" s="326"/>
      <c r="J79" s="283" t="n">
        <v>0</v>
      </c>
      <c r="K79" s="283"/>
      <c r="L79" s="283"/>
      <c r="M79" s="326"/>
      <c r="N79" s="283" t="n">
        <f aca="false">SUM(J36+N36+F79+J79)</f>
        <v>2495</v>
      </c>
      <c r="O79" s="283"/>
      <c r="P79" s="283"/>
      <c r="Q79" s="284"/>
    </row>
    <row r="80" customFormat="false" ht="12.75" hidden="false" customHeight="false" outlineLevel="0" collapsed="false">
      <c r="A80" s="327"/>
      <c r="B80" s="291" t="s">
        <v>161</v>
      </c>
      <c r="C80" s="293"/>
      <c r="D80" s="293"/>
      <c r="E80" s="293"/>
      <c r="F80" s="287"/>
      <c r="G80" s="288"/>
      <c r="H80" s="281"/>
      <c r="I80" s="326"/>
      <c r="J80" s="283"/>
      <c r="K80" s="283"/>
      <c r="L80" s="283"/>
      <c r="M80" s="326"/>
      <c r="N80" s="283"/>
      <c r="O80" s="283"/>
      <c r="P80" s="283"/>
      <c r="Q80" s="284"/>
    </row>
    <row r="81" customFormat="false" ht="12.75" hidden="false" customHeight="false" outlineLevel="0" collapsed="false">
      <c r="A81" s="290"/>
      <c r="B81" s="291" t="s">
        <v>179</v>
      </c>
      <c r="C81" s="291"/>
      <c r="D81" s="291"/>
      <c r="E81" s="291"/>
      <c r="F81" s="287"/>
      <c r="G81" s="288"/>
      <c r="H81" s="288"/>
      <c r="I81" s="289"/>
      <c r="J81" s="288" t="n">
        <v>0</v>
      </c>
      <c r="K81" s="288"/>
      <c r="L81" s="288"/>
      <c r="M81" s="321"/>
      <c r="N81" s="283" t="n">
        <f aca="false">SUM(J38+N38+F81+J81)</f>
        <v>0</v>
      </c>
      <c r="O81" s="288"/>
      <c r="P81" s="288"/>
      <c r="Q81" s="292"/>
    </row>
    <row r="82" customFormat="false" ht="13.5" hidden="false" customHeight="false" outlineLevel="0" collapsed="false">
      <c r="A82" s="328"/>
      <c r="B82" s="291" t="s">
        <v>180</v>
      </c>
      <c r="C82" s="291"/>
      <c r="D82" s="291"/>
      <c r="E82" s="291"/>
      <c r="F82" s="287" t="n">
        <v>2495</v>
      </c>
      <c r="G82" s="288"/>
      <c r="H82" s="288"/>
      <c r="I82" s="289"/>
      <c r="J82" s="288" t="n">
        <v>0</v>
      </c>
      <c r="K82" s="288"/>
      <c r="L82" s="288"/>
      <c r="M82" s="321"/>
      <c r="N82" s="283" t="n">
        <f aca="false">SUM(J39+N39+F82+J82)</f>
        <v>2495</v>
      </c>
      <c r="O82" s="288"/>
      <c r="P82" s="288"/>
      <c r="Q82" s="292"/>
    </row>
    <row r="83" customFormat="false" ht="14.25" hidden="false" customHeight="false" outlineLevel="0" collapsed="false">
      <c r="A83" s="329" t="s">
        <v>181</v>
      </c>
      <c r="B83" s="329"/>
      <c r="C83" s="329"/>
      <c r="D83" s="329"/>
      <c r="E83" s="330"/>
      <c r="F83" s="331" t="n">
        <f aca="false">SUM(F54+F78)</f>
        <v>9471</v>
      </c>
      <c r="G83" s="332"/>
      <c r="H83" s="332"/>
      <c r="I83" s="333"/>
      <c r="J83" s="332" t="n">
        <f aca="false">SUM(J54+J78)</f>
        <v>2146</v>
      </c>
      <c r="K83" s="332"/>
      <c r="L83" s="334"/>
      <c r="M83" s="333"/>
      <c r="N83" s="350" t="n">
        <f aca="false">SUM(N54+N78)</f>
        <v>175715</v>
      </c>
      <c r="O83" s="332"/>
      <c r="P83" s="334"/>
      <c r="Q83" s="335"/>
    </row>
    <row r="84" customFormat="false" ht="13.5" hidden="false" customHeight="false" outlineLevel="0" collapsed="false">
      <c r="A84" s="336"/>
      <c r="B84" s="337"/>
      <c r="C84" s="337"/>
      <c r="D84" s="337"/>
      <c r="E84" s="338"/>
      <c r="F84" s="339"/>
      <c r="G84" s="339"/>
      <c r="H84" s="339"/>
      <c r="I84" s="340"/>
      <c r="J84" s="339"/>
      <c r="K84" s="339"/>
      <c r="L84" s="339"/>
      <c r="M84" s="340"/>
      <c r="N84" s="339"/>
      <c r="O84" s="339"/>
      <c r="P84" s="339"/>
      <c r="Q84" s="340"/>
    </row>
    <row r="85" customFormat="false" ht="12.75" hidden="false" customHeight="false" outlineLevel="0" collapsed="false">
      <c r="A85" s="336"/>
      <c r="B85" s="337"/>
      <c r="C85" s="337"/>
      <c r="D85" s="337"/>
      <c r="E85" s="338"/>
      <c r="F85" s="339"/>
      <c r="G85" s="339"/>
      <c r="H85" s="339"/>
      <c r="I85" s="340"/>
      <c r="J85" s="339"/>
      <c r="K85" s="339"/>
      <c r="L85" s="339"/>
      <c r="M85" s="340"/>
      <c r="N85" s="339"/>
      <c r="O85" s="339"/>
      <c r="P85" s="339"/>
      <c r="Q85" s="340"/>
    </row>
    <row r="86" customFormat="false" ht="12.75" hidden="false" customHeight="false" outlineLevel="0" collapsed="false">
      <c r="A86" s="249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50"/>
      <c r="N86" s="250"/>
      <c r="O86" s="251" t="s">
        <v>146</v>
      </c>
      <c r="P86" s="251"/>
      <c r="Q86" s="251"/>
    </row>
    <row r="87" customFormat="false" ht="12.75" hidden="false" customHeight="false" outlineLevel="0" collapsed="false">
      <c r="A87" s="252" t="s">
        <v>147</v>
      </c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customFormat="false" ht="12.75" hidden="false" customHeight="true" outlineLevel="0" collapsed="false">
      <c r="A88" s="253" t="s">
        <v>148</v>
      </c>
      <c r="B88" s="253"/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</row>
    <row r="89" customFormat="false" ht="12.75" hidden="false" customHeight="false" outlineLevel="0" collapsed="false">
      <c r="A89" s="253"/>
      <c r="B89" s="253"/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</row>
    <row r="90" customFormat="false" ht="13.5" hidden="false" customHeight="false" outlineLevel="0" collapsed="false">
      <c r="A90" s="249"/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5"/>
      <c r="O90" s="255" t="s">
        <v>149</v>
      </c>
      <c r="P90" s="255"/>
      <c r="Q90" s="254"/>
    </row>
    <row r="91" customFormat="false" ht="13.5" hidden="false" customHeight="true" outlineLevel="0" collapsed="false">
      <c r="A91" s="256" t="s">
        <v>4</v>
      </c>
      <c r="B91" s="257" t="s">
        <v>150</v>
      </c>
      <c r="C91" s="257"/>
      <c r="D91" s="257"/>
      <c r="E91" s="257"/>
      <c r="F91" s="341" t="s">
        <v>151</v>
      </c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</row>
    <row r="92" customFormat="false" ht="12.75" hidden="false" customHeight="false" outlineLevel="0" collapsed="false">
      <c r="A92" s="256"/>
      <c r="B92" s="257"/>
      <c r="C92" s="257"/>
      <c r="D92" s="257"/>
      <c r="E92" s="257"/>
      <c r="F92" s="342" t="s">
        <v>184</v>
      </c>
      <c r="G92" s="342"/>
      <c r="H92" s="342"/>
      <c r="I92" s="342"/>
      <c r="J92" s="260" t="s">
        <v>126</v>
      </c>
      <c r="K92" s="260"/>
      <c r="L92" s="260"/>
      <c r="M92" s="260"/>
      <c r="N92" s="261" t="s">
        <v>127</v>
      </c>
      <c r="O92" s="261"/>
      <c r="P92" s="261"/>
      <c r="Q92" s="261"/>
    </row>
    <row r="93" customFormat="false" ht="12.75" hidden="false" customHeight="true" outlineLevel="0" collapsed="false">
      <c r="A93" s="256"/>
      <c r="B93" s="257"/>
      <c r="C93" s="257"/>
      <c r="D93" s="257"/>
      <c r="E93" s="257"/>
      <c r="F93" s="262" t="s">
        <v>153</v>
      </c>
      <c r="G93" s="263"/>
      <c r="H93" s="263"/>
      <c r="I93" s="264"/>
      <c r="J93" s="262" t="s">
        <v>154</v>
      </c>
      <c r="K93" s="263"/>
      <c r="L93" s="263"/>
      <c r="M93" s="264"/>
      <c r="N93" s="262" t="s">
        <v>153</v>
      </c>
      <c r="O93" s="263"/>
      <c r="P93" s="263"/>
      <c r="Q93" s="265"/>
    </row>
    <row r="94" customFormat="false" ht="12.75" hidden="false" customHeight="false" outlineLevel="0" collapsed="false">
      <c r="A94" s="256"/>
      <c r="B94" s="257"/>
      <c r="C94" s="257"/>
      <c r="D94" s="257"/>
      <c r="E94" s="257"/>
      <c r="F94" s="262"/>
      <c r="G94" s="263"/>
      <c r="H94" s="263"/>
      <c r="I94" s="264"/>
      <c r="J94" s="262"/>
      <c r="K94" s="263"/>
      <c r="L94" s="263"/>
      <c r="M94" s="264"/>
      <c r="N94" s="262"/>
      <c r="O94" s="263"/>
      <c r="P94" s="263"/>
      <c r="Q94" s="265"/>
    </row>
    <row r="95" customFormat="false" ht="12.75" hidden="false" customHeight="false" outlineLevel="0" collapsed="false">
      <c r="A95" s="256"/>
      <c r="B95" s="266" t="s">
        <v>12</v>
      </c>
      <c r="C95" s="266"/>
      <c r="D95" s="266"/>
      <c r="E95" s="266"/>
      <c r="F95" s="267" t="n">
        <v>2</v>
      </c>
      <c r="G95" s="268" t="n">
        <v>3</v>
      </c>
      <c r="H95" s="268" t="s">
        <v>21</v>
      </c>
      <c r="I95" s="269" t="n">
        <v>5</v>
      </c>
      <c r="J95" s="270" t="n">
        <v>6</v>
      </c>
      <c r="K95" s="268" t="n">
        <v>7</v>
      </c>
      <c r="L95" s="268" t="s">
        <v>155</v>
      </c>
      <c r="M95" s="269" t="n">
        <v>9</v>
      </c>
      <c r="N95" s="271" t="n">
        <v>10</v>
      </c>
      <c r="O95" s="268" t="n">
        <v>11</v>
      </c>
      <c r="P95" s="268" t="n">
        <v>12</v>
      </c>
      <c r="Q95" s="272" t="n">
        <v>13</v>
      </c>
    </row>
    <row r="96" customFormat="false" ht="12.75" hidden="false" customHeight="true" outlineLevel="0" collapsed="false">
      <c r="A96" s="273" t="s">
        <v>156</v>
      </c>
      <c r="B96" s="273"/>
      <c r="C96" s="273"/>
      <c r="D96" s="273"/>
      <c r="E96" s="273"/>
      <c r="F96" s="274" t="n">
        <f aca="false">SUM(F97+F116)</f>
        <v>0</v>
      </c>
      <c r="G96" s="275"/>
      <c r="H96" s="275"/>
      <c r="I96" s="276"/>
      <c r="J96" s="275" t="n">
        <v>0</v>
      </c>
      <c r="K96" s="275"/>
      <c r="L96" s="275"/>
      <c r="M96" s="276"/>
      <c r="N96" s="275" t="n">
        <v>0</v>
      </c>
      <c r="O96" s="275"/>
      <c r="P96" s="275"/>
      <c r="Q96" s="277"/>
    </row>
    <row r="97" customFormat="false" ht="12.75" hidden="false" customHeight="true" outlineLevel="0" collapsed="false">
      <c r="A97" s="278" t="s">
        <v>12</v>
      </c>
      <c r="B97" s="279" t="s">
        <v>157</v>
      </c>
      <c r="C97" s="279"/>
      <c r="D97" s="279"/>
      <c r="E97" s="279"/>
      <c r="F97" s="280" t="n">
        <f aca="false">SUM(F98:F115)</f>
        <v>0</v>
      </c>
      <c r="G97" s="281"/>
      <c r="H97" s="281"/>
      <c r="I97" s="282"/>
      <c r="J97" s="283" t="n">
        <v>0</v>
      </c>
      <c r="K97" s="283"/>
      <c r="L97" s="283"/>
      <c r="M97" s="282"/>
      <c r="N97" s="283" t="n">
        <v>0</v>
      </c>
      <c r="O97" s="283"/>
      <c r="P97" s="283"/>
      <c r="Q97" s="284"/>
    </row>
    <row r="98" customFormat="false" ht="12.75" hidden="false" customHeight="false" outlineLevel="0" collapsed="false">
      <c r="A98" s="285"/>
      <c r="B98" s="286" t="s">
        <v>158</v>
      </c>
      <c r="C98" s="286"/>
      <c r="D98" s="286"/>
      <c r="E98" s="286"/>
      <c r="F98" s="287" t="n">
        <v>0</v>
      </c>
      <c r="G98" s="288"/>
      <c r="H98" s="288"/>
      <c r="I98" s="289"/>
      <c r="J98" s="288" t="n">
        <v>0</v>
      </c>
      <c r="K98" s="288"/>
      <c r="L98" s="288"/>
      <c r="M98" s="289"/>
      <c r="N98" s="283" t="n">
        <v>0</v>
      </c>
      <c r="O98" s="283"/>
      <c r="P98" s="283"/>
      <c r="Q98" s="284"/>
    </row>
    <row r="99" customFormat="false" ht="12.75" hidden="false" customHeight="false" outlineLevel="0" collapsed="false">
      <c r="A99" s="290"/>
      <c r="B99" s="291" t="s">
        <v>159</v>
      </c>
      <c r="C99" s="291"/>
      <c r="D99" s="291"/>
      <c r="E99" s="291"/>
      <c r="F99" s="287" t="n">
        <v>0</v>
      </c>
      <c r="G99" s="288"/>
      <c r="H99" s="288"/>
      <c r="I99" s="289"/>
      <c r="J99" s="288" t="n">
        <v>0</v>
      </c>
      <c r="K99" s="288"/>
      <c r="L99" s="288"/>
      <c r="M99" s="289"/>
      <c r="N99" s="288" t="n">
        <v>0</v>
      </c>
      <c r="O99" s="288"/>
      <c r="P99" s="288"/>
      <c r="Q99" s="292"/>
    </row>
    <row r="100" customFormat="false" ht="12.75" hidden="false" customHeight="false" outlineLevel="0" collapsed="false">
      <c r="A100" s="290"/>
      <c r="B100" s="291" t="s">
        <v>160</v>
      </c>
      <c r="C100" s="293"/>
      <c r="D100" s="293"/>
      <c r="E100" s="293"/>
      <c r="F100" s="287" t="n">
        <v>0</v>
      </c>
      <c r="G100" s="288"/>
      <c r="H100" s="288"/>
      <c r="I100" s="289"/>
      <c r="J100" s="288" t="n">
        <v>0</v>
      </c>
      <c r="K100" s="288"/>
      <c r="L100" s="288"/>
      <c r="M100" s="289"/>
      <c r="N100" s="288" t="n">
        <v>0</v>
      </c>
      <c r="O100" s="288"/>
      <c r="P100" s="288"/>
      <c r="Q100" s="292"/>
    </row>
    <row r="101" customFormat="false" ht="12.75" hidden="false" customHeight="false" outlineLevel="0" collapsed="false">
      <c r="A101" s="290"/>
      <c r="B101" s="291" t="s">
        <v>161</v>
      </c>
      <c r="C101" s="293"/>
      <c r="D101" s="293"/>
      <c r="E101" s="293"/>
      <c r="F101" s="287" t="n">
        <v>0</v>
      </c>
      <c r="G101" s="288"/>
      <c r="H101" s="288"/>
      <c r="I101" s="289"/>
      <c r="J101" s="288" t="n">
        <v>0</v>
      </c>
      <c r="K101" s="288"/>
      <c r="L101" s="288"/>
      <c r="M101" s="289"/>
      <c r="N101" s="288" t="n">
        <v>0</v>
      </c>
      <c r="O101" s="288"/>
      <c r="P101" s="288"/>
      <c r="Q101" s="292"/>
    </row>
    <row r="102" customFormat="false" ht="12.75" hidden="false" customHeight="false" outlineLevel="0" collapsed="false">
      <c r="A102" s="290"/>
      <c r="B102" s="291" t="s">
        <v>162</v>
      </c>
      <c r="C102" s="293"/>
      <c r="D102" s="293"/>
      <c r="E102" s="293"/>
      <c r="F102" s="287" t="n">
        <v>0</v>
      </c>
      <c r="G102" s="288"/>
      <c r="H102" s="288"/>
      <c r="I102" s="289"/>
      <c r="J102" s="288" t="n">
        <v>0</v>
      </c>
      <c r="K102" s="288"/>
      <c r="L102" s="288"/>
      <c r="M102" s="289"/>
      <c r="N102" s="288" t="n">
        <v>0</v>
      </c>
      <c r="O102" s="288"/>
      <c r="P102" s="288"/>
      <c r="Q102" s="292"/>
    </row>
    <row r="103" customFormat="false" ht="12.75" hidden="false" customHeight="false" outlineLevel="0" collapsed="false">
      <c r="A103" s="290"/>
      <c r="B103" s="286" t="s">
        <v>163</v>
      </c>
      <c r="C103" s="286"/>
      <c r="D103" s="286"/>
      <c r="E103" s="286"/>
      <c r="F103" s="287" t="n">
        <v>0</v>
      </c>
      <c r="G103" s="288"/>
      <c r="H103" s="288"/>
      <c r="I103" s="289"/>
      <c r="J103" s="288" t="n">
        <v>0</v>
      </c>
      <c r="K103" s="288"/>
      <c r="L103" s="288"/>
      <c r="M103" s="289"/>
      <c r="N103" s="288" t="n">
        <v>0</v>
      </c>
      <c r="O103" s="288"/>
      <c r="P103" s="288"/>
      <c r="Q103" s="292"/>
    </row>
    <row r="104" customFormat="false" ht="12.75" hidden="false" customHeight="false" outlineLevel="0" collapsed="false">
      <c r="A104" s="290"/>
      <c r="B104" s="291" t="s">
        <v>164</v>
      </c>
      <c r="C104" s="294"/>
      <c r="D104" s="294"/>
      <c r="E104" s="294"/>
      <c r="F104" s="287" t="n">
        <v>0</v>
      </c>
      <c r="G104" s="288"/>
      <c r="H104" s="288"/>
      <c r="I104" s="289"/>
      <c r="J104" s="288" t="n">
        <v>0</v>
      </c>
      <c r="K104" s="288"/>
      <c r="L104" s="288"/>
      <c r="M104" s="289"/>
      <c r="N104" s="288" t="n">
        <v>0</v>
      </c>
      <c r="O104" s="288"/>
      <c r="P104" s="288"/>
      <c r="Q104" s="292"/>
    </row>
    <row r="105" customFormat="false" ht="12.75" hidden="false" customHeight="false" outlineLevel="0" collapsed="false">
      <c r="A105" s="290"/>
      <c r="B105" s="291" t="s">
        <v>165</v>
      </c>
      <c r="C105" s="294"/>
      <c r="D105" s="294"/>
      <c r="E105" s="294"/>
      <c r="F105" s="287" t="n">
        <v>0</v>
      </c>
      <c r="G105" s="288"/>
      <c r="H105" s="288"/>
      <c r="I105" s="289"/>
      <c r="J105" s="288" t="n">
        <v>0</v>
      </c>
      <c r="K105" s="288"/>
      <c r="L105" s="288"/>
      <c r="M105" s="289"/>
      <c r="N105" s="288" t="n">
        <v>0</v>
      </c>
      <c r="O105" s="288"/>
      <c r="P105" s="288"/>
      <c r="Q105" s="292"/>
    </row>
    <row r="106" customFormat="false" ht="12.75" hidden="false" customHeight="false" outlineLevel="0" collapsed="false">
      <c r="A106" s="290"/>
      <c r="B106" s="291" t="s">
        <v>166</v>
      </c>
      <c r="C106" s="291"/>
      <c r="D106" s="291"/>
      <c r="E106" s="291"/>
      <c r="F106" s="287" t="n">
        <v>0</v>
      </c>
      <c r="G106" s="288"/>
      <c r="H106" s="288"/>
      <c r="I106" s="289"/>
      <c r="J106" s="288" t="n">
        <v>0</v>
      </c>
      <c r="K106" s="288"/>
      <c r="L106" s="288"/>
      <c r="M106" s="289"/>
      <c r="N106" s="295" t="n">
        <v>0</v>
      </c>
      <c r="O106" s="295"/>
      <c r="P106" s="295"/>
      <c r="Q106" s="292"/>
    </row>
    <row r="107" customFormat="false" ht="12.75" hidden="false" customHeight="false" outlineLevel="0" collapsed="false">
      <c r="A107" s="290"/>
      <c r="B107" s="291" t="s">
        <v>167</v>
      </c>
      <c r="C107" s="293"/>
      <c r="D107" s="293"/>
      <c r="E107" s="293"/>
      <c r="F107" s="287" t="n">
        <v>0</v>
      </c>
      <c r="G107" s="288"/>
      <c r="H107" s="288"/>
      <c r="I107" s="289"/>
      <c r="J107" s="288" t="n">
        <v>0</v>
      </c>
      <c r="K107" s="288"/>
      <c r="L107" s="288"/>
      <c r="M107" s="289"/>
      <c r="N107" s="295" t="n">
        <v>0</v>
      </c>
      <c r="O107" s="295"/>
      <c r="P107" s="295"/>
      <c r="Q107" s="292"/>
    </row>
    <row r="108" customFormat="false" ht="12.75" hidden="false" customHeight="false" outlineLevel="0" collapsed="false">
      <c r="A108" s="290"/>
      <c r="B108" s="291" t="s">
        <v>168</v>
      </c>
      <c r="C108" s="293"/>
      <c r="D108" s="293"/>
      <c r="E108" s="293"/>
      <c r="F108" s="287" t="n">
        <v>0</v>
      </c>
      <c r="G108" s="288"/>
      <c r="H108" s="288"/>
      <c r="I108" s="289"/>
      <c r="J108" s="288" t="n">
        <v>0</v>
      </c>
      <c r="K108" s="288"/>
      <c r="L108" s="288"/>
      <c r="M108" s="289"/>
      <c r="N108" s="295" t="n">
        <v>0</v>
      </c>
      <c r="O108" s="295"/>
      <c r="P108" s="295"/>
      <c r="Q108" s="292"/>
    </row>
    <row r="109" customFormat="false" ht="12.75" hidden="false" customHeight="false" outlineLevel="0" collapsed="false">
      <c r="A109" s="290"/>
      <c r="B109" s="291" t="s">
        <v>169</v>
      </c>
      <c r="C109" s="293"/>
      <c r="D109" s="293"/>
      <c r="E109" s="293"/>
      <c r="F109" s="287" t="n">
        <v>0</v>
      </c>
      <c r="G109" s="288"/>
      <c r="H109" s="288"/>
      <c r="I109" s="289"/>
      <c r="J109" s="288" t="n">
        <v>0</v>
      </c>
      <c r="K109" s="288"/>
      <c r="L109" s="288"/>
      <c r="M109" s="289"/>
      <c r="N109" s="295" t="n">
        <v>0</v>
      </c>
      <c r="O109" s="295"/>
      <c r="P109" s="295"/>
      <c r="Q109" s="292"/>
    </row>
    <row r="110" customFormat="false" ht="12.75" hidden="false" customHeight="false" outlineLevel="0" collapsed="false">
      <c r="A110" s="290"/>
      <c r="B110" s="291" t="s">
        <v>170</v>
      </c>
      <c r="C110" s="293"/>
      <c r="D110" s="293"/>
      <c r="E110" s="293"/>
      <c r="F110" s="287" t="n">
        <v>0</v>
      </c>
      <c r="G110" s="288"/>
      <c r="H110" s="288"/>
      <c r="I110" s="289"/>
      <c r="J110" s="288" t="n">
        <v>0</v>
      </c>
      <c r="K110" s="288"/>
      <c r="L110" s="288"/>
      <c r="M110" s="289"/>
      <c r="N110" s="295" t="n">
        <v>0</v>
      </c>
      <c r="O110" s="295"/>
      <c r="P110" s="295"/>
      <c r="Q110" s="296"/>
    </row>
    <row r="111" customFormat="false" ht="12.75" hidden="false" customHeight="false" outlineLevel="0" collapsed="false">
      <c r="A111" s="290"/>
      <c r="B111" s="291" t="s">
        <v>171</v>
      </c>
      <c r="C111" s="293"/>
      <c r="D111" s="293"/>
      <c r="E111" s="293"/>
      <c r="F111" s="287"/>
      <c r="G111" s="288"/>
      <c r="H111" s="288"/>
      <c r="I111" s="289"/>
      <c r="J111" s="288"/>
      <c r="K111" s="288"/>
      <c r="L111" s="288"/>
      <c r="M111" s="289"/>
      <c r="N111" s="295"/>
      <c r="O111" s="295"/>
      <c r="P111" s="295"/>
      <c r="Q111" s="296"/>
    </row>
    <row r="112" customFormat="false" ht="12.75" hidden="false" customHeight="false" outlineLevel="0" collapsed="false">
      <c r="A112" s="290"/>
      <c r="B112" s="291" t="s">
        <v>172</v>
      </c>
      <c r="C112" s="293"/>
      <c r="D112" s="293"/>
      <c r="E112" s="293"/>
      <c r="F112" s="287" t="n">
        <v>0</v>
      </c>
      <c r="G112" s="288"/>
      <c r="H112" s="288"/>
      <c r="I112" s="289"/>
      <c r="J112" s="288" t="n">
        <v>0</v>
      </c>
      <c r="K112" s="288"/>
      <c r="L112" s="288"/>
      <c r="M112" s="289"/>
      <c r="N112" s="288" t="n">
        <v>0</v>
      </c>
      <c r="O112" s="297"/>
      <c r="P112" s="297"/>
      <c r="Q112" s="298"/>
    </row>
    <row r="113" customFormat="false" ht="12.75" hidden="false" customHeight="false" outlineLevel="0" collapsed="false">
      <c r="A113" s="290"/>
      <c r="B113" s="291" t="s">
        <v>173</v>
      </c>
      <c r="C113" s="293"/>
      <c r="D113" s="293"/>
      <c r="E113" s="293"/>
      <c r="F113" s="287" t="n">
        <v>0</v>
      </c>
      <c r="G113" s="288"/>
      <c r="H113" s="288"/>
      <c r="I113" s="289"/>
      <c r="J113" s="288" t="n">
        <v>0</v>
      </c>
      <c r="K113" s="288"/>
      <c r="L113" s="288"/>
      <c r="M113" s="289"/>
      <c r="N113" s="288" t="n">
        <v>0</v>
      </c>
      <c r="O113" s="297"/>
      <c r="P113" s="297"/>
      <c r="Q113" s="298"/>
    </row>
    <row r="114" customFormat="false" ht="12.75" hidden="false" customHeight="false" outlineLevel="0" collapsed="false">
      <c r="A114" s="290"/>
      <c r="B114" s="291"/>
      <c r="C114" s="293"/>
      <c r="D114" s="293"/>
      <c r="E114" s="293"/>
      <c r="F114" s="287"/>
      <c r="G114" s="288"/>
      <c r="H114" s="288"/>
      <c r="I114" s="289"/>
      <c r="J114" s="288"/>
      <c r="K114" s="288"/>
      <c r="L114" s="288"/>
      <c r="M114" s="289"/>
      <c r="N114" s="297"/>
      <c r="O114" s="297"/>
      <c r="P114" s="297"/>
      <c r="Q114" s="298"/>
    </row>
    <row r="115" customFormat="false" ht="12.75" hidden="false" customHeight="false" outlineLevel="0" collapsed="false">
      <c r="A115" s="290"/>
      <c r="B115" s="291"/>
      <c r="C115" s="293"/>
      <c r="D115" s="293"/>
      <c r="E115" s="293"/>
      <c r="F115" s="287"/>
      <c r="G115" s="288"/>
      <c r="H115" s="288"/>
      <c r="I115" s="289"/>
      <c r="J115" s="288"/>
      <c r="K115" s="288"/>
      <c r="L115" s="288"/>
      <c r="M115" s="289"/>
      <c r="N115" s="297"/>
      <c r="O115" s="297"/>
      <c r="P115" s="297"/>
      <c r="Q115" s="298"/>
    </row>
    <row r="116" customFormat="false" ht="12.75" hidden="false" customHeight="false" outlineLevel="0" collapsed="false">
      <c r="A116" s="299" t="s">
        <v>174</v>
      </c>
      <c r="B116" s="301" t="s">
        <v>175</v>
      </c>
      <c r="C116" s="301"/>
      <c r="D116" s="301"/>
      <c r="E116" s="301"/>
      <c r="F116" s="302" t="n">
        <v>0</v>
      </c>
      <c r="G116" s="303"/>
      <c r="H116" s="303"/>
      <c r="I116" s="304"/>
      <c r="J116" s="303" t="n">
        <v>0</v>
      </c>
      <c r="K116" s="303"/>
      <c r="L116" s="303"/>
      <c r="M116" s="304"/>
      <c r="N116" s="303" t="n">
        <v>0</v>
      </c>
      <c r="O116" s="305"/>
      <c r="P116" s="305"/>
      <c r="Q116" s="306"/>
    </row>
    <row r="117" customFormat="false" ht="12.75" hidden="false" customHeight="false" outlineLevel="0" collapsed="false">
      <c r="A117" s="307"/>
      <c r="B117" s="351" t="s">
        <v>158</v>
      </c>
      <c r="C117" s="351"/>
      <c r="D117" s="351"/>
      <c r="E117" s="351"/>
      <c r="F117" s="287" t="n">
        <v>0</v>
      </c>
      <c r="G117" s="288"/>
      <c r="H117" s="288"/>
      <c r="I117" s="289"/>
      <c r="J117" s="288" t="n">
        <v>0</v>
      </c>
      <c r="K117" s="288"/>
      <c r="L117" s="288"/>
      <c r="M117" s="289"/>
      <c r="N117" s="297" t="n">
        <v>0</v>
      </c>
      <c r="O117" s="297"/>
      <c r="P117" s="297"/>
      <c r="Q117" s="298"/>
    </row>
    <row r="118" customFormat="false" ht="12.75" hidden="false" customHeight="false" outlineLevel="0" collapsed="false">
      <c r="A118" s="307"/>
      <c r="B118" s="291" t="s">
        <v>161</v>
      </c>
      <c r="C118" s="293"/>
      <c r="D118" s="293"/>
      <c r="E118" s="293"/>
      <c r="F118" s="287"/>
      <c r="G118" s="288"/>
      <c r="H118" s="288"/>
      <c r="I118" s="289"/>
      <c r="J118" s="288"/>
      <c r="K118" s="288"/>
      <c r="L118" s="288"/>
      <c r="M118" s="289"/>
      <c r="N118" s="297"/>
      <c r="O118" s="297"/>
      <c r="P118" s="297"/>
      <c r="Q118" s="298"/>
    </row>
    <row r="119" customFormat="false" ht="12.75" hidden="false" customHeight="false" outlineLevel="0" collapsed="false">
      <c r="A119" s="308"/>
      <c r="B119" s="309" t="s">
        <v>165</v>
      </c>
      <c r="C119" s="310"/>
      <c r="D119" s="310"/>
      <c r="E119" s="311"/>
      <c r="F119" s="312"/>
      <c r="G119" s="313"/>
      <c r="H119" s="313"/>
      <c r="I119" s="314"/>
      <c r="J119" s="313"/>
      <c r="K119" s="313"/>
      <c r="L119" s="313"/>
      <c r="M119" s="314"/>
      <c r="N119" s="315"/>
      <c r="O119" s="315"/>
      <c r="P119" s="315"/>
      <c r="Q119" s="316"/>
    </row>
    <row r="120" customFormat="false" ht="12.75" hidden="false" customHeight="false" outlineLevel="0" collapsed="false">
      <c r="A120" s="317" t="s">
        <v>176</v>
      </c>
      <c r="B120" s="317"/>
      <c r="C120" s="317"/>
      <c r="D120" s="317"/>
      <c r="E120" s="317"/>
      <c r="F120" s="349" t="n">
        <v>0</v>
      </c>
      <c r="G120" s="319"/>
      <c r="H120" s="320"/>
      <c r="I120" s="289"/>
      <c r="J120" s="320" t="n">
        <v>0</v>
      </c>
      <c r="K120" s="320"/>
      <c r="L120" s="320"/>
      <c r="M120" s="321"/>
      <c r="N120" s="320" t="n">
        <v>0</v>
      </c>
      <c r="O120" s="320"/>
      <c r="P120" s="320"/>
      <c r="Q120" s="322"/>
    </row>
    <row r="121" customFormat="false" ht="12.75" hidden="false" customHeight="false" outlineLevel="0" collapsed="false">
      <c r="A121" s="323" t="s">
        <v>177</v>
      </c>
      <c r="B121" s="324" t="s">
        <v>178</v>
      </c>
      <c r="C121" s="325"/>
      <c r="D121" s="325"/>
      <c r="E121" s="325"/>
      <c r="F121" s="287" t="n">
        <v>0</v>
      </c>
      <c r="G121" s="288"/>
      <c r="H121" s="281"/>
      <c r="I121" s="326"/>
      <c r="J121" s="283" t="n">
        <v>0</v>
      </c>
      <c r="K121" s="283"/>
      <c r="L121" s="283"/>
      <c r="M121" s="326"/>
      <c r="N121" s="283" t="n">
        <v>0</v>
      </c>
      <c r="O121" s="283"/>
      <c r="P121" s="283"/>
      <c r="Q121" s="284"/>
    </row>
    <row r="122" customFormat="false" ht="12.75" hidden="false" customHeight="false" outlineLevel="0" collapsed="false">
      <c r="A122" s="327"/>
      <c r="B122" s="291" t="s">
        <v>161</v>
      </c>
      <c r="C122" s="293"/>
      <c r="D122" s="293"/>
      <c r="E122" s="293"/>
      <c r="F122" s="287"/>
      <c r="G122" s="288"/>
      <c r="H122" s="281"/>
      <c r="I122" s="326"/>
      <c r="J122" s="283"/>
      <c r="K122" s="283"/>
      <c r="L122" s="283"/>
      <c r="M122" s="326"/>
      <c r="N122" s="283"/>
      <c r="O122" s="283"/>
      <c r="P122" s="283"/>
      <c r="Q122" s="284"/>
    </row>
    <row r="123" customFormat="false" ht="12.75" hidden="false" customHeight="false" outlineLevel="0" collapsed="false">
      <c r="A123" s="290"/>
      <c r="B123" s="291" t="s">
        <v>179</v>
      </c>
      <c r="C123" s="291"/>
      <c r="D123" s="291"/>
      <c r="E123" s="291"/>
      <c r="F123" s="287" t="n">
        <v>0</v>
      </c>
      <c r="G123" s="288"/>
      <c r="H123" s="288"/>
      <c r="I123" s="289"/>
      <c r="J123" s="288" t="n">
        <v>0</v>
      </c>
      <c r="K123" s="288"/>
      <c r="L123" s="288"/>
      <c r="M123" s="321"/>
      <c r="N123" s="288" t="n">
        <v>0</v>
      </c>
      <c r="O123" s="288"/>
      <c r="P123" s="288"/>
      <c r="Q123" s="292"/>
    </row>
    <row r="124" customFormat="false" ht="13.5" hidden="false" customHeight="false" outlineLevel="0" collapsed="false">
      <c r="A124" s="328"/>
      <c r="B124" s="291" t="s">
        <v>180</v>
      </c>
      <c r="C124" s="291"/>
      <c r="D124" s="291"/>
      <c r="E124" s="291"/>
      <c r="F124" s="287" t="n">
        <v>0</v>
      </c>
      <c r="G124" s="288"/>
      <c r="H124" s="288"/>
      <c r="I124" s="289"/>
      <c r="J124" s="288" t="n">
        <v>0</v>
      </c>
      <c r="K124" s="288"/>
      <c r="L124" s="288"/>
      <c r="M124" s="321"/>
      <c r="N124" s="288" t="n">
        <v>0</v>
      </c>
      <c r="O124" s="288"/>
      <c r="P124" s="288"/>
      <c r="Q124" s="292"/>
    </row>
    <row r="125" customFormat="false" ht="14.25" hidden="false" customHeight="false" outlineLevel="0" collapsed="false">
      <c r="A125" s="329" t="s">
        <v>181</v>
      </c>
      <c r="B125" s="329"/>
      <c r="C125" s="329"/>
      <c r="D125" s="329"/>
      <c r="E125" s="330"/>
      <c r="F125" s="331" t="n">
        <f aca="false">SUM(F96+F120)</f>
        <v>0</v>
      </c>
      <c r="G125" s="332"/>
      <c r="H125" s="332"/>
      <c r="I125" s="333"/>
      <c r="J125" s="332" t="n">
        <v>0</v>
      </c>
      <c r="K125" s="332"/>
      <c r="L125" s="334"/>
      <c r="M125" s="333"/>
      <c r="N125" s="332" t="n">
        <v>0</v>
      </c>
      <c r="O125" s="332"/>
      <c r="P125" s="334"/>
      <c r="Q125" s="335"/>
    </row>
    <row r="126" customFormat="false" ht="13.5" hidden="false" customHeight="false" outlineLevel="0" collapsed="false">
      <c r="A126" s="336"/>
      <c r="B126" s="337"/>
      <c r="C126" s="337"/>
      <c r="D126" s="337"/>
      <c r="E126" s="338"/>
      <c r="F126" s="352"/>
      <c r="G126" s="352"/>
      <c r="H126" s="352"/>
      <c r="I126" s="353"/>
      <c r="J126" s="352"/>
      <c r="K126" s="352"/>
      <c r="L126" s="352"/>
      <c r="M126" s="353"/>
      <c r="N126" s="352"/>
      <c r="O126" s="352"/>
      <c r="P126" s="352"/>
      <c r="Q126" s="353"/>
    </row>
    <row r="127" customFormat="false" ht="12.75" hidden="false" customHeight="false" outlineLevel="0" collapsed="false">
      <c r="A127" s="336"/>
      <c r="B127" s="337"/>
      <c r="C127" s="337"/>
      <c r="D127" s="337"/>
      <c r="E127" s="338"/>
      <c r="F127" s="352"/>
      <c r="G127" s="352"/>
      <c r="H127" s="352"/>
      <c r="I127" s="353"/>
      <c r="J127" s="352"/>
      <c r="K127" s="352"/>
      <c r="L127" s="352"/>
      <c r="M127" s="353"/>
      <c r="N127" s="352"/>
      <c r="O127" s="352"/>
      <c r="P127" s="352"/>
      <c r="Q127" s="353"/>
    </row>
    <row r="128" customFormat="false" ht="12.75" hidden="false" customHeight="false" outlineLevel="0" collapsed="false">
      <c r="A128" s="249"/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50"/>
      <c r="N128" s="250"/>
      <c r="O128" s="251" t="s">
        <v>146</v>
      </c>
      <c r="P128" s="251"/>
      <c r="Q128" s="251"/>
    </row>
    <row r="129" customFormat="false" ht="12.75" hidden="false" customHeight="false" outlineLevel="0" collapsed="false">
      <c r="A129" s="252" t="s">
        <v>147</v>
      </c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customFormat="false" ht="12.75" hidden="false" customHeight="true" outlineLevel="0" collapsed="false">
      <c r="A130" s="253" t="s">
        <v>148</v>
      </c>
      <c r="B130" s="253"/>
      <c r="C130" s="253"/>
      <c r="D130" s="253"/>
      <c r="E130" s="253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</row>
    <row r="131" customFormat="false" ht="12.75" hidden="false" customHeight="false" outlineLevel="0" collapsed="false">
      <c r="A131" s="253"/>
      <c r="B131" s="253"/>
      <c r="C131" s="253"/>
      <c r="D131" s="253"/>
      <c r="E131" s="253"/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</row>
    <row r="132" customFormat="false" ht="13.5" hidden="false" customHeight="false" outlineLevel="0" collapsed="false">
      <c r="A132" s="249"/>
      <c r="B132" s="254"/>
      <c r="C132" s="254"/>
      <c r="D132" s="254"/>
      <c r="E132" s="254"/>
      <c r="F132" s="254"/>
      <c r="G132" s="254"/>
      <c r="H132" s="254"/>
      <c r="I132" s="254"/>
      <c r="J132" s="254"/>
      <c r="K132" s="254"/>
      <c r="L132" s="254"/>
      <c r="M132" s="254"/>
      <c r="N132" s="255"/>
      <c r="O132" s="255" t="s">
        <v>149</v>
      </c>
      <c r="P132" s="255"/>
      <c r="Q132" s="254"/>
    </row>
    <row r="133" customFormat="false" ht="13.5" hidden="false" customHeight="true" outlineLevel="0" collapsed="false">
      <c r="A133" s="256" t="s">
        <v>4</v>
      </c>
      <c r="B133" s="257" t="s">
        <v>150</v>
      </c>
      <c r="C133" s="257"/>
      <c r="D133" s="257"/>
      <c r="E133" s="257"/>
      <c r="F133" s="341" t="s">
        <v>151</v>
      </c>
      <c r="G133" s="341"/>
      <c r="H133" s="341"/>
      <c r="I133" s="341"/>
      <c r="J133" s="341"/>
      <c r="K133" s="341"/>
      <c r="L133" s="341"/>
      <c r="M133" s="341"/>
      <c r="N133" s="341"/>
      <c r="O133" s="341"/>
      <c r="P133" s="341"/>
      <c r="Q133" s="341"/>
    </row>
    <row r="134" customFormat="false" ht="12.75" hidden="false" customHeight="false" outlineLevel="0" collapsed="false">
      <c r="A134" s="256"/>
      <c r="B134" s="257"/>
      <c r="C134" s="257"/>
      <c r="D134" s="257"/>
      <c r="E134" s="257"/>
      <c r="F134" s="342" t="s">
        <v>185</v>
      </c>
      <c r="G134" s="342"/>
      <c r="H134" s="342"/>
      <c r="I134" s="342"/>
      <c r="J134" s="260" t="s">
        <v>186</v>
      </c>
      <c r="K134" s="260"/>
      <c r="L134" s="260"/>
      <c r="M134" s="260"/>
      <c r="N134" s="261" t="s">
        <v>187</v>
      </c>
      <c r="O134" s="261"/>
      <c r="P134" s="261"/>
      <c r="Q134" s="261"/>
    </row>
    <row r="135" customFormat="false" ht="12.75" hidden="false" customHeight="true" outlineLevel="0" collapsed="false">
      <c r="A135" s="256"/>
      <c r="B135" s="257"/>
      <c r="C135" s="257"/>
      <c r="D135" s="257"/>
      <c r="E135" s="257"/>
      <c r="F135" s="262" t="s">
        <v>153</v>
      </c>
      <c r="G135" s="263"/>
      <c r="H135" s="263"/>
      <c r="I135" s="264"/>
      <c r="J135" s="262" t="s">
        <v>154</v>
      </c>
      <c r="K135" s="263"/>
      <c r="L135" s="263"/>
      <c r="M135" s="264"/>
      <c r="N135" s="262" t="s">
        <v>153</v>
      </c>
      <c r="O135" s="263"/>
      <c r="P135" s="263"/>
      <c r="Q135" s="265"/>
    </row>
    <row r="136" customFormat="false" ht="12.75" hidden="false" customHeight="false" outlineLevel="0" collapsed="false">
      <c r="A136" s="256"/>
      <c r="B136" s="257"/>
      <c r="C136" s="257"/>
      <c r="D136" s="257"/>
      <c r="E136" s="257"/>
      <c r="F136" s="262"/>
      <c r="G136" s="263"/>
      <c r="H136" s="263"/>
      <c r="I136" s="264"/>
      <c r="J136" s="262"/>
      <c r="K136" s="263"/>
      <c r="L136" s="263"/>
      <c r="M136" s="264"/>
      <c r="N136" s="262"/>
      <c r="O136" s="263"/>
      <c r="P136" s="263"/>
      <c r="Q136" s="265"/>
    </row>
    <row r="137" customFormat="false" ht="12.75" hidden="false" customHeight="false" outlineLevel="0" collapsed="false">
      <c r="A137" s="256"/>
      <c r="B137" s="266" t="s">
        <v>12</v>
      </c>
      <c r="C137" s="266"/>
      <c r="D137" s="266"/>
      <c r="E137" s="266"/>
      <c r="F137" s="267" t="n">
        <v>2</v>
      </c>
      <c r="G137" s="268" t="n">
        <v>3</v>
      </c>
      <c r="H137" s="268" t="s">
        <v>21</v>
      </c>
      <c r="I137" s="269" t="n">
        <v>5</v>
      </c>
      <c r="J137" s="270" t="n">
        <v>6</v>
      </c>
      <c r="K137" s="268" t="n">
        <v>7</v>
      </c>
      <c r="L137" s="268" t="s">
        <v>155</v>
      </c>
      <c r="M137" s="269" t="n">
        <v>9</v>
      </c>
      <c r="N137" s="271" t="n">
        <v>10</v>
      </c>
      <c r="O137" s="268" t="n">
        <v>11</v>
      </c>
      <c r="P137" s="268" t="n">
        <v>12</v>
      </c>
      <c r="Q137" s="272" t="n">
        <v>13</v>
      </c>
    </row>
    <row r="138" customFormat="false" ht="12.75" hidden="false" customHeight="true" outlineLevel="0" collapsed="false">
      <c r="A138" s="273" t="s">
        <v>156</v>
      </c>
      <c r="B138" s="273"/>
      <c r="C138" s="273"/>
      <c r="D138" s="273"/>
      <c r="E138" s="273"/>
      <c r="F138" s="274" t="n">
        <f aca="false">SUM(F139+F158)</f>
        <v>0</v>
      </c>
      <c r="G138" s="275"/>
      <c r="H138" s="275"/>
      <c r="I138" s="276"/>
      <c r="J138" s="275" t="n">
        <f aca="false">SUM(J139+J158)</f>
        <v>67629</v>
      </c>
      <c r="K138" s="275"/>
      <c r="L138" s="275"/>
      <c r="M138" s="276"/>
      <c r="N138" s="354" t="n">
        <v>0</v>
      </c>
      <c r="O138" s="354"/>
      <c r="P138" s="354"/>
      <c r="Q138" s="355"/>
    </row>
    <row r="139" customFormat="false" ht="12.75" hidden="false" customHeight="true" outlineLevel="0" collapsed="false">
      <c r="A139" s="278" t="s">
        <v>12</v>
      </c>
      <c r="B139" s="279" t="s">
        <v>157</v>
      </c>
      <c r="C139" s="279"/>
      <c r="D139" s="279"/>
      <c r="E139" s="279"/>
      <c r="F139" s="280" t="n">
        <f aca="false">SUM(F140:F155)</f>
        <v>0</v>
      </c>
      <c r="G139" s="281"/>
      <c r="H139" s="281"/>
      <c r="I139" s="282"/>
      <c r="J139" s="283" t="n">
        <f aca="false">SUM(J140:J157)</f>
        <v>66703</v>
      </c>
      <c r="K139" s="283"/>
      <c r="L139" s="283"/>
      <c r="M139" s="282"/>
      <c r="N139" s="281" t="n">
        <v>0</v>
      </c>
      <c r="O139" s="281"/>
      <c r="P139" s="281"/>
      <c r="Q139" s="356"/>
    </row>
    <row r="140" customFormat="false" ht="12.75" hidden="false" customHeight="false" outlineLevel="0" collapsed="false">
      <c r="A140" s="285"/>
      <c r="B140" s="286" t="s">
        <v>158</v>
      </c>
      <c r="C140" s="286"/>
      <c r="D140" s="286"/>
      <c r="E140" s="286"/>
      <c r="F140" s="280" t="n">
        <f aca="false">SUM(F98+J98+N98)</f>
        <v>0</v>
      </c>
      <c r="G140" s="288"/>
      <c r="H140" s="288"/>
      <c r="I140" s="289"/>
      <c r="J140" s="281" t="n">
        <v>0</v>
      </c>
      <c r="K140" s="288"/>
      <c r="L140" s="288"/>
      <c r="M140" s="289"/>
      <c r="N140" s="281" t="n">
        <v>0</v>
      </c>
      <c r="O140" s="281"/>
      <c r="P140" s="281"/>
      <c r="Q140" s="356"/>
    </row>
    <row r="141" customFormat="false" ht="12.75" hidden="false" customHeight="false" outlineLevel="0" collapsed="false">
      <c r="A141" s="290"/>
      <c r="B141" s="291" t="s">
        <v>159</v>
      </c>
      <c r="C141" s="291"/>
      <c r="D141" s="291"/>
      <c r="E141" s="291"/>
      <c r="F141" s="280" t="n">
        <f aca="false">SUM(F99+J99+N99)</f>
        <v>0</v>
      </c>
      <c r="G141" s="288"/>
      <c r="H141" s="288"/>
      <c r="I141" s="289"/>
      <c r="J141" s="281" t="n">
        <v>0</v>
      </c>
      <c r="K141" s="288"/>
      <c r="L141" s="288"/>
      <c r="M141" s="289"/>
      <c r="N141" s="281" t="n">
        <v>0</v>
      </c>
      <c r="O141" s="281"/>
      <c r="P141" s="281"/>
      <c r="Q141" s="356"/>
    </row>
    <row r="142" customFormat="false" ht="12.75" hidden="false" customHeight="false" outlineLevel="0" collapsed="false">
      <c r="A142" s="290"/>
      <c r="B142" s="291" t="s">
        <v>160</v>
      </c>
      <c r="C142" s="293"/>
      <c r="D142" s="293"/>
      <c r="E142" s="293"/>
      <c r="F142" s="280" t="n">
        <f aca="false">SUM(F100+J100+N100)</f>
        <v>0</v>
      </c>
      <c r="G142" s="288"/>
      <c r="H142" s="288"/>
      <c r="I142" s="289"/>
      <c r="J142" s="281" t="n">
        <v>0</v>
      </c>
      <c r="K142" s="288"/>
      <c r="L142" s="288"/>
      <c r="M142" s="289"/>
      <c r="N142" s="281" t="n">
        <v>0</v>
      </c>
      <c r="O142" s="281"/>
      <c r="P142" s="281"/>
      <c r="Q142" s="356"/>
    </row>
    <row r="143" customFormat="false" ht="12.75" hidden="false" customHeight="false" outlineLevel="0" collapsed="false">
      <c r="A143" s="290"/>
      <c r="B143" s="291" t="s">
        <v>161</v>
      </c>
      <c r="C143" s="293"/>
      <c r="D143" s="293"/>
      <c r="E143" s="293"/>
      <c r="F143" s="280" t="n">
        <f aca="false">SUM(F101+J101+N101)</f>
        <v>0</v>
      </c>
      <c r="G143" s="288"/>
      <c r="H143" s="288"/>
      <c r="I143" s="289"/>
      <c r="J143" s="281" t="n">
        <v>66703</v>
      </c>
      <c r="K143" s="288"/>
      <c r="L143" s="288"/>
      <c r="M143" s="289"/>
      <c r="N143" s="281" t="n">
        <v>0</v>
      </c>
      <c r="O143" s="281"/>
      <c r="P143" s="281"/>
      <c r="Q143" s="356"/>
    </row>
    <row r="144" customFormat="false" ht="12.75" hidden="false" customHeight="false" outlineLevel="0" collapsed="false">
      <c r="A144" s="290"/>
      <c r="B144" s="291" t="s">
        <v>162</v>
      </c>
      <c r="C144" s="293"/>
      <c r="D144" s="293"/>
      <c r="E144" s="293"/>
      <c r="F144" s="280" t="n">
        <f aca="false">SUM(F102+J102+N102)</f>
        <v>0</v>
      </c>
      <c r="G144" s="288"/>
      <c r="H144" s="288"/>
      <c r="I144" s="289"/>
      <c r="J144" s="281" t="n">
        <v>0</v>
      </c>
      <c r="K144" s="288"/>
      <c r="L144" s="288"/>
      <c r="M144" s="289"/>
      <c r="N144" s="281" t="n">
        <v>0</v>
      </c>
      <c r="O144" s="281"/>
      <c r="P144" s="281"/>
      <c r="Q144" s="356"/>
    </row>
    <row r="145" customFormat="false" ht="12.75" hidden="false" customHeight="false" outlineLevel="0" collapsed="false">
      <c r="A145" s="290"/>
      <c r="B145" s="286" t="s">
        <v>163</v>
      </c>
      <c r="C145" s="286"/>
      <c r="D145" s="286"/>
      <c r="E145" s="286"/>
      <c r="F145" s="280" t="n">
        <f aca="false">SUM(F103+J103+N103)</f>
        <v>0</v>
      </c>
      <c r="G145" s="288"/>
      <c r="H145" s="288"/>
      <c r="I145" s="289"/>
      <c r="J145" s="281" t="n">
        <v>0</v>
      </c>
      <c r="K145" s="288"/>
      <c r="L145" s="288"/>
      <c r="M145" s="289"/>
      <c r="N145" s="281" t="n">
        <v>0</v>
      </c>
      <c r="O145" s="281"/>
      <c r="P145" s="281"/>
      <c r="Q145" s="356"/>
    </row>
    <row r="146" customFormat="false" ht="12.75" hidden="false" customHeight="false" outlineLevel="0" collapsed="false">
      <c r="A146" s="290"/>
      <c r="B146" s="291" t="s">
        <v>164</v>
      </c>
      <c r="C146" s="294"/>
      <c r="D146" s="294"/>
      <c r="E146" s="294"/>
      <c r="F146" s="280" t="n">
        <f aca="false">SUM(F104+J104+N104)</f>
        <v>0</v>
      </c>
      <c r="G146" s="288"/>
      <c r="H146" s="288"/>
      <c r="I146" s="289"/>
      <c r="J146" s="281" t="n">
        <v>0</v>
      </c>
      <c r="K146" s="288"/>
      <c r="L146" s="288"/>
      <c r="M146" s="289"/>
      <c r="N146" s="281" t="n">
        <v>0</v>
      </c>
      <c r="O146" s="281"/>
      <c r="P146" s="281"/>
      <c r="Q146" s="356"/>
    </row>
    <row r="147" customFormat="false" ht="12.75" hidden="false" customHeight="false" outlineLevel="0" collapsed="false">
      <c r="A147" s="290"/>
      <c r="B147" s="291" t="s">
        <v>165</v>
      </c>
      <c r="C147" s="294"/>
      <c r="D147" s="294"/>
      <c r="E147" s="294"/>
      <c r="F147" s="280" t="n">
        <f aca="false">SUM(F105+J105+N105)</f>
        <v>0</v>
      </c>
      <c r="G147" s="288"/>
      <c r="H147" s="288"/>
      <c r="I147" s="289"/>
      <c r="J147" s="281" t="n">
        <v>0</v>
      </c>
      <c r="K147" s="288"/>
      <c r="L147" s="288"/>
      <c r="M147" s="289"/>
      <c r="N147" s="281" t="n">
        <v>0</v>
      </c>
      <c r="O147" s="281"/>
      <c r="P147" s="281"/>
      <c r="Q147" s="356"/>
    </row>
    <row r="148" customFormat="false" ht="12.75" hidden="false" customHeight="false" outlineLevel="0" collapsed="false">
      <c r="A148" s="290"/>
      <c r="B148" s="291" t="s">
        <v>166</v>
      </c>
      <c r="C148" s="291"/>
      <c r="D148" s="291"/>
      <c r="E148" s="291"/>
      <c r="F148" s="280" t="n">
        <f aca="false">SUM(F106+J106+N106)</f>
        <v>0</v>
      </c>
      <c r="G148" s="288"/>
      <c r="H148" s="288"/>
      <c r="I148" s="289"/>
      <c r="J148" s="281" t="n">
        <v>0</v>
      </c>
      <c r="K148" s="288"/>
      <c r="L148" s="288"/>
      <c r="M148" s="289"/>
      <c r="N148" s="281" t="n">
        <v>0</v>
      </c>
      <c r="O148" s="281"/>
      <c r="P148" s="281"/>
      <c r="Q148" s="356"/>
    </row>
    <row r="149" customFormat="false" ht="12.75" hidden="false" customHeight="false" outlineLevel="0" collapsed="false">
      <c r="A149" s="290"/>
      <c r="B149" s="291" t="s">
        <v>167</v>
      </c>
      <c r="C149" s="293"/>
      <c r="D149" s="293"/>
      <c r="E149" s="293"/>
      <c r="F149" s="280" t="n">
        <f aca="false">SUM(F107+J107+N107)</f>
        <v>0</v>
      </c>
      <c r="G149" s="288"/>
      <c r="H149" s="288"/>
      <c r="I149" s="289"/>
      <c r="J149" s="281" t="n">
        <v>0</v>
      </c>
      <c r="K149" s="288"/>
      <c r="L149" s="288"/>
      <c r="M149" s="289"/>
      <c r="N149" s="281" t="n">
        <v>0</v>
      </c>
      <c r="O149" s="281"/>
      <c r="P149" s="281"/>
      <c r="Q149" s="356"/>
    </row>
    <row r="150" customFormat="false" ht="12.75" hidden="false" customHeight="false" outlineLevel="0" collapsed="false">
      <c r="A150" s="290"/>
      <c r="B150" s="291" t="s">
        <v>168</v>
      </c>
      <c r="C150" s="293"/>
      <c r="D150" s="293"/>
      <c r="E150" s="293"/>
      <c r="F150" s="280" t="n">
        <f aca="false">SUM(F108+J108+N108)</f>
        <v>0</v>
      </c>
      <c r="G150" s="288"/>
      <c r="H150" s="288"/>
      <c r="I150" s="289"/>
      <c r="J150" s="281" t="n">
        <v>0</v>
      </c>
      <c r="K150" s="288"/>
      <c r="L150" s="288"/>
      <c r="M150" s="289"/>
      <c r="N150" s="281" t="n">
        <v>0</v>
      </c>
      <c r="O150" s="281"/>
      <c r="P150" s="281"/>
      <c r="Q150" s="356"/>
    </row>
    <row r="151" customFormat="false" ht="12.75" hidden="false" customHeight="false" outlineLevel="0" collapsed="false">
      <c r="A151" s="290"/>
      <c r="B151" s="291" t="s">
        <v>169</v>
      </c>
      <c r="C151" s="293"/>
      <c r="D151" s="293"/>
      <c r="E151" s="293"/>
      <c r="F151" s="280" t="n">
        <f aca="false">SUM(F109+J109+N109)</f>
        <v>0</v>
      </c>
      <c r="G151" s="288"/>
      <c r="H151" s="288"/>
      <c r="I151" s="289"/>
      <c r="J151" s="281" t="n">
        <v>0</v>
      </c>
      <c r="K151" s="288"/>
      <c r="L151" s="288"/>
      <c r="M151" s="289"/>
      <c r="N151" s="281" t="n">
        <v>0</v>
      </c>
      <c r="O151" s="281"/>
      <c r="P151" s="281"/>
      <c r="Q151" s="356"/>
    </row>
    <row r="152" customFormat="false" ht="12.75" hidden="false" customHeight="false" outlineLevel="0" collapsed="false">
      <c r="A152" s="290"/>
      <c r="B152" s="291" t="s">
        <v>170</v>
      </c>
      <c r="C152" s="293"/>
      <c r="D152" s="293"/>
      <c r="E152" s="293"/>
      <c r="F152" s="280" t="n">
        <f aca="false">SUM(F110+J110+N110)</f>
        <v>0</v>
      </c>
      <c r="G152" s="288"/>
      <c r="H152" s="288"/>
      <c r="I152" s="289"/>
      <c r="J152" s="281" t="n">
        <v>0</v>
      </c>
      <c r="K152" s="288"/>
      <c r="L152" s="288"/>
      <c r="M152" s="289"/>
      <c r="N152" s="281" t="n">
        <v>0</v>
      </c>
      <c r="O152" s="281"/>
      <c r="P152" s="281"/>
      <c r="Q152" s="356"/>
    </row>
    <row r="153" customFormat="false" ht="12.75" hidden="false" customHeight="false" outlineLevel="0" collapsed="false">
      <c r="A153" s="290"/>
      <c r="B153" s="291" t="s">
        <v>171</v>
      </c>
      <c r="C153" s="293"/>
      <c r="D153" s="293"/>
      <c r="E153" s="293"/>
      <c r="F153" s="280"/>
      <c r="G153" s="288"/>
      <c r="H153" s="288"/>
      <c r="I153" s="289"/>
      <c r="J153" s="281"/>
      <c r="K153" s="288"/>
      <c r="L153" s="288"/>
      <c r="M153" s="289"/>
      <c r="N153" s="281"/>
      <c r="O153" s="281"/>
      <c r="P153" s="281"/>
      <c r="Q153" s="356"/>
    </row>
    <row r="154" customFormat="false" ht="12.75" hidden="false" customHeight="false" outlineLevel="0" collapsed="false">
      <c r="A154" s="290"/>
      <c r="B154" s="291" t="s">
        <v>172</v>
      </c>
      <c r="C154" s="293"/>
      <c r="D154" s="293"/>
      <c r="E154" s="293"/>
      <c r="F154" s="280" t="n">
        <f aca="false">SUM(F112+J112+N112)</f>
        <v>0</v>
      </c>
      <c r="G154" s="288"/>
      <c r="H154" s="288"/>
      <c r="I154" s="289"/>
      <c r="J154" s="281" t="n">
        <v>0</v>
      </c>
      <c r="K154" s="288"/>
      <c r="L154" s="288"/>
      <c r="M154" s="289"/>
      <c r="N154" s="281" t="n">
        <v>0</v>
      </c>
      <c r="O154" s="357"/>
      <c r="P154" s="357"/>
      <c r="Q154" s="358"/>
    </row>
    <row r="155" customFormat="false" ht="12.75" hidden="false" customHeight="false" outlineLevel="0" collapsed="false">
      <c r="A155" s="290"/>
      <c r="B155" s="291" t="s">
        <v>173</v>
      </c>
      <c r="C155" s="293"/>
      <c r="D155" s="293"/>
      <c r="E155" s="293"/>
      <c r="F155" s="280" t="n">
        <f aca="false">SUM(F113+J113+N113)</f>
        <v>0</v>
      </c>
      <c r="G155" s="288"/>
      <c r="H155" s="288"/>
      <c r="I155" s="289"/>
      <c r="J155" s="281" t="n">
        <v>0</v>
      </c>
      <c r="K155" s="288"/>
      <c r="L155" s="288"/>
      <c r="M155" s="289"/>
      <c r="N155" s="281" t="n">
        <v>0</v>
      </c>
      <c r="O155" s="357"/>
      <c r="P155" s="357"/>
      <c r="Q155" s="358"/>
    </row>
    <row r="156" customFormat="false" ht="12.75" hidden="false" customHeight="false" outlineLevel="0" collapsed="false">
      <c r="A156" s="290"/>
      <c r="B156" s="291"/>
      <c r="C156" s="293"/>
      <c r="D156" s="293"/>
      <c r="E156" s="293"/>
      <c r="F156" s="287"/>
      <c r="G156" s="288"/>
      <c r="H156" s="288"/>
      <c r="I156" s="289"/>
      <c r="J156" s="288"/>
      <c r="K156" s="288"/>
      <c r="L156" s="288"/>
      <c r="M156" s="289"/>
      <c r="N156" s="357"/>
      <c r="O156" s="357"/>
      <c r="P156" s="357"/>
      <c r="Q156" s="358"/>
    </row>
    <row r="157" customFormat="false" ht="12.75" hidden="false" customHeight="false" outlineLevel="0" collapsed="false">
      <c r="A157" s="290"/>
      <c r="B157" s="291"/>
      <c r="C157" s="293"/>
      <c r="D157" s="293"/>
      <c r="E157" s="293"/>
      <c r="F157" s="287"/>
      <c r="G157" s="288"/>
      <c r="H157" s="288"/>
      <c r="I157" s="289"/>
      <c r="J157" s="288"/>
      <c r="K157" s="288"/>
      <c r="L157" s="288"/>
      <c r="M157" s="289"/>
      <c r="N157" s="357"/>
      <c r="O157" s="357"/>
      <c r="P157" s="357"/>
      <c r="Q157" s="358"/>
    </row>
    <row r="158" customFormat="false" ht="12.75" hidden="false" customHeight="false" outlineLevel="0" collapsed="false">
      <c r="A158" s="299" t="s">
        <v>174</v>
      </c>
      <c r="B158" s="301" t="s">
        <v>175</v>
      </c>
      <c r="C158" s="301"/>
      <c r="D158" s="301"/>
      <c r="E158" s="301"/>
      <c r="F158" s="359" t="n">
        <v>0</v>
      </c>
      <c r="G158" s="303"/>
      <c r="H158" s="303"/>
      <c r="I158" s="304"/>
      <c r="J158" s="360" t="n">
        <f aca="false">SUM(J159:J161)</f>
        <v>926</v>
      </c>
      <c r="K158" s="303"/>
      <c r="L158" s="303"/>
      <c r="M158" s="304"/>
      <c r="N158" s="360" t="n">
        <v>0</v>
      </c>
      <c r="O158" s="361"/>
      <c r="P158" s="361"/>
      <c r="Q158" s="362"/>
    </row>
    <row r="159" customFormat="false" ht="12.75" hidden="false" customHeight="false" outlineLevel="0" collapsed="false">
      <c r="A159" s="307"/>
      <c r="B159" s="351" t="s">
        <v>158</v>
      </c>
      <c r="C159" s="351"/>
      <c r="D159" s="351"/>
      <c r="E159" s="351"/>
      <c r="F159" s="280" t="n">
        <v>0</v>
      </c>
      <c r="G159" s="288"/>
      <c r="H159" s="288"/>
      <c r="I159" s="289"/>
      <c r="J159" s="281" t="n">
        <v>0</v>
      </c>
      <c r="K159" s="288"/>
      <c r="L159" s="288"/>
      <c r="M159" s="289"/>
      <c r="N159" s="281" t="n">
        <v>0</v>
      </c>
      <c r="O159" s="357"/>
      <c r="P159" s="357"/>
      <c r="Q159" s="358"/>
    </row>
    <row r="160" customFormat="false" ht="12.75" hidden="false" customHeight="false" outlineLevel="0" collapsed="false">
      <c r="A160" s="307"/>
      <c r="B160" s="291" t="s">
        <v>161</v>
      </c>
      <c r="C160" s="293"/>
      <c r="D160" s="293"/>
      <c r="E160" s="293"/>
      <c r="F160" s="280"/>
      <c r="G160" s="288"/>
      <c r="H160" s="288"/>
      <c r="I160" s="289"/>
      <c r="J160" s="281" t="n">
        <v>926</v>
      </c>
      <c r="K160" s="288"/>
      <c r="L160" s="288"/>
      <c r="M160" s="289"/>
      <c r="N160" s="281"/>
      <c r="O160" s="357"/>
      <c r="P160" s="357"/>
      <c r="Q160" s="358"/>
    </row>
    <row r="161" customFormat="false" ht="12.75" hidden="false" customHeight="false" outlineLevel="0" collapsed="false">
      <c r="A161" s="308"/>
      <c r="B161" s="309" t="s">
        <v>165</v>
      </c>
      <c r="C161" s="310"/>
      <c r="D161" s="310"/>
      <c r="E161" s="311"/>
      <c r="F161" s="363"/>
      <c r="G161" s="313"/>
      <c r="H161" s="313"/>
      <c r="I161" s="314"/>
      <c r="J161" s="364"/>
      <c r="K161" s="313"/>
      <c r="L161" s="313"/>
      <c r="M161" s="314"/>
      <c r="N161" s="364"/>
      <c r="O161" s="365"/>
      <c r="P161" s="365"/>
      <c r="Q161" s="366"/>
    </row>
    <row r="162" customFormat="false" ht="12.75" hidden="false" customHeight="false" outlineLevel="0" collapsed="false">
      <c r="A162" s="317" t="s">
        <v>176</v>
      </c>
      <c r="B162" s="317"/>
      <c r="C162" s="317"/>
      <c r="D162" s="317"/>
      <c r="E162" s="317"/>
      <c r="F162" s="349" t="n">
        <v>0</v>
      </c>
      <c r="G162" s="319"/>
      <c r="H162" s="320"/>
      <c r="I162" s="289"/>
      <c r="J162" s="319" t="n">
        <f aca="false">SUM(J163:J166)</f>
        <v>144</v>
      </c>
      <c r="K162" s="320"/>
      <c r="L162" s="320"/>
      <c r="M162" s="321"/>
      <c r="N162" s="319" t="n">
        <v>0</v>
      </c>
      <c r="O162" s="319"/>
      <c r="P162" s="319"/>
      <c r="Q162" s="367"/>
    </row>
    <row r="163" customFormat="false" ht="12.75" hidden="false" customHeight="false" outlineLevel="0" collapsed="false">
      <c r="A163" s="323" t="s">
        <v>177</v>
      </c>
      <c r="B163" s="324" t="s">
        <v>178</v>
      </c>
      <c r="C163" s="325"/>
      <c r="D163" s="325"/>
      <c r="E163" s="325"/>
      <c r="F163" s="280" t="n">
        <v>0</v>
      </c>
      <c r="G163" s="288"/>
      <c r="H163" s="281"/>
      <c r="I163" s="326"/>
      <c r="J163" s="281" t="n">
        <v>0</v>
      </c>
      <c r="K163" s="283"/>
      <c r="L163" s="283"/>
      <c r="M163" s="326"/>
      <c r="N163" s="281" t="n">
        <v>0</v>
      </c>
      <c r="O163" s="281"/>
      <c r="P163" s="281"/>
      <c r="Q163" s="356"/>
    </row>
    <row r="164" customFormat="false" ht="12.75" hidden="false" customHeight="false" outlineLevel="0" collapsed="false">
      <c r="A164" s="327"/>
      <c r="B164" s="291" t="s">
        <v>161</v>
      </c>
      <c r="C164" s="293"/>
      <c r="D164" s="293"/>
      <c r="E164" s="293"/>
      <c r="F164" s="280"/>
      <c r="G164" s="288"/>
      <c r="H164" s="281"/>
      <c r="I164" s="326"/>
      <c r="J164" s="281" t="n">
        <v>144</v>
      </c>
      <c r="K164" s="283"/>
      <c r="L164" s="283"/>
      <c r="M164" s="326"/>
      <c r="N164" s="281"/>
      <c r="O164" s="281"/>
      <c r="P164" s="281"/>
      <c r="Q164" s="356"/>
    </row>
    <row r="165" customFormat="false" ht="12.75" hidden="false" customHeight="false" outlineLevel="0" collapsed="false">
      <c r="A165" s="290"/>
      <c r="B165" s="291" t="s">
        <v>179</v>
      </c>
      <c r="C165" s="291"/>
      <c r="D165" s="291"/>
      <c r="E165" s="291"/>
      <c r="F165" s="280" t="n">
        <v>0</v>
      </c>
      <c r="G165" s="288"/>
      <c r="H165" s="288"/>
      <c r="I165" s="289"/>
      <c r="J165" s="281" t="n">
        <v>0</v>
      </c>
      <c r="K165" s="288"/>
      <c r="L165" s="288"/>
      <c r="M165" s="321"/>
      <c r="N165" s="281" t="n">
        <v>0</v>
      </c>
      <c r="O165" s="281"/>
      <c r="P165" s="281"/>
      <c r="Q165" s="356"/>
    </row>
    <row r="166" customFormat="false" ht="13.5" hidden="false" customHeight="false" outlineLevel="0" collapsed="false">
      <c r="A166" s="328"/>
      <c r="B166" s="291" t="s">
        <v>180</v>
      </c>
      <c r="C166" s="291"/>
      <c r="D166" s="291"/>
      <c r="E166" s="291"/>
      <c r="F166" s="280" t="n">
        <v>0</v>
      </c>
      <c r="G166" s="288"/>
      <c r="H166" s="288"/>
      <c r="I166" s="289"/>
      <c r="J166" s="281" t="n">
        <v>0</v>
      </c>
      <c r="K166" s="288"/>
      <c r="L166" s="288"/>
      <c r="M166" s="321"/>
      <c r="N166" s="281" t="n">
        <v>0</v>
      </c>
      <c r="O166" s="281"/>
      <c r="P166" s="281"/>
      <c r="Q166" s="356"/>
    </row>
    <row r="167" customFormat="false" ht="14.25" hidden="false" customHeight="false" outlineLevel="0" collapsed="false">
      <c r="A167" s="329" t="s">
        <v>181</v>
      </c>
      <c r="B167" s="329"/>
      <c r="C167" s="329"/>
      <c r="D167" s="329"/>
      <c r="E167" s="330"/>
      <c r="F167" s="331" t="n">
        <f aca="false">SUM(F138+F162)</f>
        <v>0</v>
      </c>
      <c r="G167" s="332"/>
      <c r="H167" s="332"/>
      <c r="I167" s="333"/>
      <c r="J167" s="332" t="n">
        <f aca="false">SUM(J138+J162)</f>
        <v>67773</v>
      </c>
      <c r="K167" s="332"/>
      <c r="L167" s="334"/>
      <c r="M167" s="333"/>
      <c r="N167" s="368" t="n">
        <v>0</v>
      </c>
      <c r="O167" s="368"/>
      <c r="P167" s="369"/>
      <c r="Q167" s="370"/>
    </row>
    <row r="168" customFormat="false" ht="13.5" hidden="false" customHeight="false" outlineLevel="0" collapsed="false"/>
  </sheetData>
  <mergeCells count="132">
    <mergeCell ref="O1:Q1"/>
    <mergeCell ref="A2:Q2"/>
    <mergeCell ref="A3:Q4"/>
    <mergeCell ref="A6:A10"/>
    <mergeCell ref="B6:E9"/>
    <mergeCell ref="F6:I7"/>
    <mergeCell ref="J6:Q6"/>
    <mergeCell ref="J7:M7"/>
    <mergeCell ref="N7:Q7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B10:E10"/>
    <mergeCell ref="A11:E11"/>
    <mergeCell ref="B12:E12"/>
    <mergeCell ref="B13:E13"/>
    <mergeCell ref="B14:E14"/>
    <mergeCell ref="B18:E18"/>
    <mergeCell ref="B21:E21"/>
    <mergeCell ref="B32:E32"/>
    <mergeCell ref="A35:E35"/>
    <mergeCell ref="B38:E38"/>
    <mergeCell ref="B39:E39"/>
    <mergeCell ref="A40:D40"/>
    <mergeCell ref="O44:Q44"/>
    <mergeCell ref="A45:Q45"/>
    <mergeCell ref="A46:Q47"/>
    <mergeCell ref="A49:A53"/>
    <mergeCell ref="B49:E52"/>
    <mergeCell ref="F49:Q49"/>
    <mergeCell ref="F50:I50"/>
    <mergeCell ref="J50:M50"/>
    <mergeCell ref="N50:Q50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B53:E53"/>
    <mergeCell ref="A54:E54"/>
    <mergeCell ref="B55:E55"/>
    <mergeCell ref="B56:E56"/>
    <mergeCell ref="B57:E57"/>
    <mergeCell ref="B61:E61"/>
    <mergeCell ref="B64:E64"/>
    <mergeCell ref="B75:E75"/>
    <mergeCell ref="A78:E78"/>
    <mergeCell ref="B81:E81"/>
    <mergeCell ref="B82:E82"/>
    <mergeCell ref="A83:D83"/>
    <mergeCell ref="O86:Q86"/>
    <mergeCell ref="A87:Q87"/>
    <mergeCell ref="A88:Q89"/>
    <mergeCell ref="A91:A95"/>
    <mergeCell ref="B91:E94"/>
    <mergeCell ref="F91:Q91"/>
    <mergeCell ref="F92:I92"/>
    <mergeCell ref="J92:M92"/>
    <mergeCell ref="N92:Q92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B95:E95"/>
    <mergeCell ref="A96:E96"/>
    <mergeCell ref="B97:E97"/>
    <mergeCell ref="B98:E98"/>
    <mergeCell ref="B99:E99"/>
    <mergeCell ref="B103:E103"/>
    <mergeCell ref="B106:E106"/>
    <mergeCell ref="B117:E117"/>
    <mergeCell ref="A120:E120"/>
    <mergeCell ref="B123:E123"/>
    <mergeCell ref="B124:E124"/>
    <mergeCell ref="A125:D125"/>
    <mergeCell ref="O128:Q128"/>
    <mergeCell ref="A129:Q129"/>
    <mergeCell ref="A130:Q131"/>
    <mergeCell ref="A133:A137"/>
    <mergeCell ref="B133:E136"/>
    <mergeCell ref="F133:Q133"/>
    <mergeCell ref="F134:I134"/>
    <mergeCell ref="J134:M134"/>
    <mergeCell ref="N134:Q134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B137:E137"/>
    <mergeCell ref="A138:E138"/>
    <mergeCell ref="B139:E139"/>
    <mergeCell ref="B140:E140"/>
    <mergeCell ref="B141:E141"/>
    <mergeCell ref="B145:E145"/>
    <mergeCell ref="B148:E148"/>
    <mergeCell ref="B159:E159"/>
    <mergeCell ref="A162:E162"/>
    <mergeCell ref="B165:E165"/>
    <mergeCell ref="B166:E166"/>
    <mergeCell ref="A167:D167"/>
  </mergeCells>
  <printOptions headings="false" gridLines="false" gridLinesSet="true" horizontalCentered="false" verticalCentered="false"/>
  <pageMargins left="1.12986111111111" right="0.75" top="0.359722222222222" bottom="0.54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/>
  <cols>
    <col collapsed="false" hidden="false" max="1" min="1" style="0" width="33"/>
    <col collapsed="false" hidden="false" max="3" min="2" style="0" width="11.4183673469388"/>
    <col collapsed="false" hidden="false" max="1025" min="4" style="0" width="8.72959183673469"/>
  </cols>
  <sheetData>
    <row r="1" customFormat="false" ht="12.75" hidden="false" customHeight="false" outlineLevel="0" collapsed="false">
      <c r="A1" s="371" t="s">
        <v>188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</row>
    <row r="2" customFormat="false" ht="12.75" hidden="false" customHeight="false" outlineLevel="0" collapsed="false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</row>
    <row r="3" customFormat="false" ht="12.8" hidden="false" customHeight="false" outlineLevel="0" collapsed="false">
      <c r="A3" s="373" t="s">
        <v>189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</row>
    <row r="4" customFormat="false" ht="12.75" hidden="false" customHeight="false" outlineLevel="0" collapsed="false">
      <c r="A4" s="372"/>
      <c r="B4" s="372"/>
      <c r="C4" s="372"/>
      <c r="D4" s="372"/>
      <c r="E4" s="372"/>
      <c r="F4" s="372"/>
      <c r="G4" s="372"/>
      <c r="H4" s="372"/>
      <c r="I4" s="374"/>
      <c r="J4" s="372"/>
      <c r="K4" s="372"/>
    </row>
    <row r="5" customFormat="false" ht="12.75" hidden="false" customHeight="false" outlineLevel="0" collapsed="false">
      <c r="A5" s="375" t="s">
        <v>190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</row>
    <row r="6" customFormat="false" ht="12.75" hidden="false" customHeight="false" outlineLevel="0" collapsed="false">
      <c r="A6" s="375" t="s">
        <v>191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</row>
    <row r="7" customFormat="false" ht="12.75" hidden="false" customHeight="false" outlineLevel="0" collapsed="false">
      <c r="A7" s="376"/>
      <c r="B7" s="376"/>
      <c r="C7" s="376"/>
      <c r="D7" s="376"/>
      <c r="E7" s="376"/>
      <c r="F7" s="376"/>
      <c r="G7" s="376"/>
      <c r="H7" s="376"/>
      <c r="I7" s="376"/>
      <c r="J7" s="376"/>
      <c r="K7" s="376"/>
    </row>
    <row r="8" customFormat="false" ht="13.5" hidden="false" customHeight="false" outlineLevel="0" collapsed="false">
      <c r="A8" s="377" t="s">
        <v>149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</row>
    <row r="9" customFormat="false" ht="13.5" hidden="false" customHeight="true" outlineLevel="0" collapsed="false">
      <c r="A9" s="378" t="s">
        <v>192</v>
      </c>
      <c r="B9" s="379" t="s">
        <v>193</v>
      </c>
      <c r="C9" s="380" t="s">
        <v>194</v>
      </c>
      <c r="D9" s="380" t="s">
        <v>195</v>
      </c>
      <c r="E9" s="381" t="s">
        <v>196</v>
      </c>
      <c r="F9" s="381"/>
      <c r="G9" s="381"/>
      <c r="H9" s="381"/>
      <c r="I9" s="381"/>
      <c r="J9" s="381"/>
      <c r="K9" s="382" t="s">
        <v>197</v>
      </c>
    </row>
    <row r="10" customFormat="false" ht="28.5" hidden="false" customHeight="true" outlineLevel="0" collapsed="false">
      <c r="A10" s="378"/>
      <c r="B10" s="379"/>
      <c r="C10" s="380"/>
      <c r="D10" s="380"/>
      <c r="E10" s="383" t="s">
        <v>198</v>
      </c>
      <c r="F10" s="384" t="s">
        <v>199</v>
      </c>
      <c r="G10" s="385" t="s">
        <v>200</v>
      </c>
      <c r="H10" s="386" t="s">
        <v>201</v>
      </c>
      <c r="I10" s="385"/>
      <c r="J10" s="386"/>
      <c r="K10" s="382"/>
    </row>
    <row r="11" customFormat="false" ht="13.5" hidden="false" customHeight="false" outlineLevel="0" collapsed="false">
      <c r="A11" s="387" t="s">
        <v>202</v>
      </c>
      <c r="B11" s="388" t="n">
        <v>2016</v>
      </c>
      <c r="C11" s="389" t="n">
        <v>29779</v>
      </c>
      <c r="D11" s="390" t="n">
        <v>0</v>
      </c>
      <c r="E11" s="391" t="n">
        <v>29779</v>
      </c>
      <c r="F11" s="391" t="n">
        <v>0</v>
      </c>
      <c r="G11" s="391" t="n">
        <v>0</v>
      </c>
      <c r="H11" s="392" t="n">
        <v>0</v>
      </c>
      <c r="I11" s="393"/>
      <c r="J11" s="394"/>
      <c r="K11" s="395" t="n">
        <v>0</v>
      </c>
    </row>
    <row r="12" customFormat="false" ht="33.75" hidden="false" customHeight="false" outlineLevel="0" collapsed="false">
      <c r="A12" s="396" t="s">
        <v>203</v>
      </c>
      <c r="B12" s="397"/>
      <c r="C12" s="398"/>
      <c r="D12" s="399"/>
      <c r="E12" s="400"/>
      <c r="F12" s="400"/>
      <c r="G12" s="398"/>
      <c r="H12" s="401"/>
      <c r="I12" s="402"/>
      <c r="J12" s="403"/>
      <c r="K12" s="404"/>
    </row>
    <row r="13" customFormat="false" ht="12.75" hidden="false" customHeight="false" outlineLevel="0" collapsed="false">
      <c r="A13" s="405"/>
      <c r="B13" s="406"/>
      <c r="C13" s="407"/>
      <c r="D13" s="408"/>
      <c r="E13" s="407"/>
      <c r="F13" s="409"/>
      <c r="G13" s="409"/>
      <c r="H13" s="410"/>
      <c r="I13" s="409"/>
      <c r="J13" s="410"/>
      <c r="K13" s="411"/>
    </row>
    <row r="14" customFormat="false" ht="12.75" hidden="false" customHeight="false" outlineLevel="0" collapsed="false">
      <c r="A14" s="412" t="s">
        <v>204</v>
      </c>
      <c r="B14" s="397"/>
      <c r="C14" s="413" t="n">
        <v>0</v>
      </c>
      <c r="D14" s="414" t="n">
        <v>0</v>
      </c>
      <c r="E14" s="413" t="n">
        <v>0</v>
      </c>
      <c r="F14" s="415" t="n">
        <v>0</v>
      </c>
      <c r="G14" s="415" t="n">
        <v>0</v>
      </c>
      <c r="H14" s="416" t="n">
        <v>0</v>
      </c>
      <c r="I14" s="417"/>
      <c r="J14" s="418"/>
      <c r="K14" s="419" t="n">
        <v>0</v>
      </c>
    </row>
    <row r="15" customFormat="false" ht="12.75" hidden="false" customHeight="false" outlineLevel="0" collapsed="false">
      <c r="A15" s="420"/>
      <c r="B15" s="397"/>
      <c r="C15" s="421"/>
      <c r="D15" s="422"/>
      <c r="E15" s="423"/>
      <c r="F15" s="423"/>
      <c r="G15" s="421"/>
      <c r="H15" s="424"/>
      <c r="I15" s="425"/>
      <c r="J15" s="426"/>
      <c r="K15" s="427"/>
    </row>
    <row r="16" customFormat="false" ht="12.8" hidden="false" customHeight="false" outlineLevel="0" collapsed="false">
      <c r="A16" s="405"/>
      <c r="B16" s="397"/>
      <c r="C16" s="407"/>
      <c r="D16" s="408"/>
      <c r="E16" s="407"/>
      <c r="F16" s="407"/>
      <c r="G16" s="428"/>
      <c r="H16" s="429"/>
      <c r="I16" s="430"/>
      <c r="J16" s="431"/>
      <c r="K16" s="432"/>
    </row>
    <row r="17" customFormat="false" ht="12.75" hidden="false" customHeight="false" outlineLevel="0" collapsed="false">
      <c r="A17" s="433" t="s">
        <v>205</v>
      </c>
      <c r="B17" s="434"/>
      <c r="C17" s="398" t="n">
        <v>0</v>
      </c>
      <c r="D17" s="401" t="n">
        <v>0</v>
      </c>
      <c r="E17" s="398" t="n">
        <v>0</v>
      </c>
      <c r="F17" s="398" t="n">
        <v>0</v>
      </c>
      <c r="G17" s="398" t="n">
        <v>0</v>
      </c>
      <c r="H17" s="401" t="n">
        <v>0</v>
      </c>
      <c r="I17" s="402"/>
      <c r="J17" s="403"/>
      <c r="K17" s="435" t="n">
        <v>0</v>
      </c>
    </row>
    <row r="18" customFormat="false" ht="12.75" hidden="false" customHeight="false" outlineLevel="0" collapsed="false">
      <c r="A18" s="433" t="s">
        <v>206</v>
      </c>
      <c r="B18" s="397"/>
      <c r="C18" s="409"/>
      <c r="D18" s="436"/>
      <c r="E18" s="409"/>
      <c r="F18" s="409"/>
      <c r="G18" s="409"/>
      <c r="H18" s="436"/>
      <c r="I18" s="437"/>
      <c r="J18" s="438"/>
      <c r="K18" s="435"/>
    </row>
    <row r="19" customFormat="false" ht="12.75" hidden="false" customHeight="false" outlineLevel="0" collapsed="false">
      <c r="A19" s="405" t="s">
        <v>207</v>
      </c>
      <c r="B19" s="439"/>
      <c r="C19" s="428" t="n">
        <v>0</v>
      </c>
      <c r="D19" s="440" t="n">
        <v>0</v>
      </c>
      <c r="E19" s="441" t="n">
        <v>0</v>
      </c>
      <c r="F19" s="441" t="n">
        <v>0</v>
      </c>
      <c r="G19" s="441" t="n">
        <v>0</v>
      </c>
      <c r="H19" s="440" t="n">
        <v>0</v>
      </c>
      <c r="I19" s="428"/>
      <c r="J19" s="442"/>
      <c r="K19" s="432" t="n">
        <v>0</v>
      </c>
    </row>
    <row r="20" customFormat="false" ht="12.75" hidden="false" customHeight="false" outlineLevel="0" collapsed="false">
      <c r="A20" s="443"/>
      <c r="B20" s="444"/>
      <c r="C20" s="398"/>
      <c r="D20" s="399"/>
      <c r="E20" s="400"/>
      <c r="F20" s="400"/>
      <c r="G20" s="398"/>
      <c r="H20" s="401"/>
      <c r="I20" s="398"/>
      <c r="J20" s="401"/>
      <c r="K20" s="445"/>
    </row>
    <row r="21" customFormat="false" ht="12.75" hidden="false" customHeight="false" outlineLevel="0" collapsed="false">
      <c r="A21" s="446"/>
      <c r="B21" s="402"/>
      <c r="C21" s="398"/>
      <c r="D21" s="399"/>
      <c r="E21" s="400"/>
      <c r="F21" s="400"/>
      <c r="G21" s="398"/>
      <c r="H21" s="401"/>
      <c r="I21" s="398"/>
      <c r="J21" s="401"/>
      <c r="K21" s="445"/>
    </row>
    <row r="22" customFormat="false" ht="12.75" hidden="false" customHeight="false" outlineLevel="0" collapsed="false">
      <c r="A22" s="446"/>
      <c r="B22" s="402"/>
      <c r="C22" s="398"/>
      <c r="D22" s="399"/>
      <c r="E22" s="400"/>
      <c r="F22" s="400"/>
      <c r="G22" s="398"/>
      <c r="H22" s="401"/>
      <c r="I22" s="398"/>
      <c r="J22" s="401"/>
      <c r="K22" s="445"/>
    </row>
    <row r="23" customFormat="false" ht="12.75" hidden="false" customHeight="false" outlineLevel="0" collapsed="false">
      <c r="A23" s="446"/>
      <c r="B23" s="402"/>
      <c r="C23" s="398"/>
      <c r="D23" s="399"/>
      <c r="E23" s="400"/>
      <c r="F23" s="400"/>
      <c r="G23" s="398"/>
      <c r="H23" s="401"/>
      <c r="I23" s="398"/>
      <c r="J23" s="401"/>
      <c r="K23" s="445"/>
    </row>
    <row r="24" customFormat="false" ht="12.75" hidden="false" customHeight="false" outlineLevel="0" collapsed="false">
      <c r="A24" s="446"/>
      <c r="B24" s="402"/>
      <c r="C24" s="398"/>
      <c r="D24" s="399"/>
      <c r="E24" s="400"/>
      <c r="F24" s="400"/>
      <c r="G24" s="398"/>
      <c r="H24" s="401"/>
      <c r="I24" s="398"/>
      <c r="J24" s="401"/>
      <c r="K24" s="445"/>
    </row>
    <row r="25" customFormat="false" ht="13.5" hidden="false" customHeight="false" outlineLevel="0" collapsed="false">
      <c r="A25" s="446"/>
      <c r="B25" s="402"/>
      <c r="C25" s="398"/>
      <c r="D25" s="399"/>
      <c r="E25" s="400"/>
      <c r="F25" s="400"/>
      <c r="G25" s="398"/>
      <c r="H25" s="401"/>
      <c r="I25" s="398"/>
      <c r="J25" s="401"/>
      <c r="K25" s="445"/>
    </row>
    <row r="26" customFormat="false" ht="14.25" hidden="false" customHeight="false" outlineLevel="0" collapsed="false">
      <c r="A26" s="447" t="s">
        <v>208</v>
      </c>
      <c r="B26" s="448"/>
      <c r="C26" s="449" t="n">
        <f aca="false">SUM(C11)</f>
        <v>29779</v>
      </c>
      <c r="D26" s="450" t="n">
        <v>0</v>
      </c>
      <c r="E26" s="449" t="n">
        <f aca="false">SUM(E11)</f>
        <v>29779</v>
      </c>
      <c r="F26" s="449" t="n">
        <v>0</v>
      </c>
      <c r="G26" s="449" t="n">
        <v>0</v>
      </c>
      <c r="H26" s="451" t="n">
        <v>0</v>
      </c>
      <c r="I26" s="449" t="n">
        <v>0</v>
      </c>
      <c r="J26" s="451" t="n">
        <v>0</v>
      </c>
      <c r="K26" s="452" t="n">
        <v>0</v>
      </c>
    </row>
    <row r="27" customFormat="false" ht="13.5" hidden="false" customHeight="false" outlineLevel="0" collapsed="false">
      <c r="A27" s="453"/>
      <c r="B27" s="453"/>
      <c r="C27" s="453"/>
      <c r="D27" s="453"/>
      <c r="E27" s="453"/>
      <c r="F27" s="453"/>
      <c r="G27" s="453"/>
      <c r="H27" s="453"/>
      <c r="I27" s="453"/>
      <c r="J27" s="453"/>
      <c r="K27" s="453"/>
    </row>
  </sheetData>
  <mergeCells count="11">
    <mergeCell ref="A1:K1"/>
    <mergeCell ref="A3:K3"/>
    <mergeCell ref="A5:K5"/>
    <mergeCell ref="A6:K6"/>
    <mergeCell ref="A8:K8"/>
    <mergeCell ref="A9:A10"/>
    <mergeCell ref="B9:B10"/>
    <mergeCell ref="C9:C10"/>
    <mergeCell ref="D9:D10"/>
    <mergeCell ref="E9:J9"/>
    <mergeCell ref="K9:K10"/>
  </mergeCells>
  <printOptions headings="false" gridLines="false" gridLinesSet="true" horizontalCentered="false" verticalCentered="false"/>
  <pageMargins left="0.940277777777778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9"/>
  <sheetViews>
    <sheetView windowProtection="false"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A4" activeCellId="0" sqref="A4"/>
    </sheetView>
  </sheetViews>
  <sheetFormatPr defaultRowHeight="12.75"/>
  <cols>
    <col collapsed="false" hidden="false" max="1" min="1" style="0" width="8.72959183673469"/>
    <col collapsed="false" hidden="false" max="2" min="2" style="0" width="18.1428571428571"/>
    <col collapsed="false" hidden="false" max="3" min="3" style="0" width="10.1428571428571"/>
    <col collapsed="false" hidden="false" max="7" min="4" style="0" width="8.72959183673469"/>
    <col collapsed="false" hidden="false" max="8" min="8" style="0" width="10.1428571428571"/>
    <col collapsed="false" hidden="false" max="1025" min="9" style="0" width="8.72959183673469"/>
  </cols>
  <sheetData>
    <row r="1" customFormat="false" ht="12.75" hidden="false" customHeight="false" outlineLevel="0" collapsed="false">
      <c r="A1" s="454"/>
      <c r="B1" s="454"/>
      <c r="C1" s="454"/>
      <c r="D1" s="454"/>
      <c r="E1" s="454"/>
      <c r="F1" s="454"/>
      <c r="G1" s="454"/>
      <c r="H1" s="454"/>
      <c r="I1" s="454"/>
      <c r="J1" s="454"/>
    </row>
    <row r="2" customFormat="false" ht="12.75" hidden="false" customHeight="false" outlineLevel="0" collapsed="false">
      <c r="A2" s="455" t="s">
        <v>209</v>
      </c>
      <c r="B2" s="455"/>
      <c r="C2" s="455"/>
      <c r="D2" s="455"/>
      <c r="E2" s="455"/>
      <c r="F2" s="455"/>
      <c r="G2" s="455"/>
      <c r="H2" s="455"/>
      <c r="I2" s="455"/>
      <c r="J2" s="455"/>
    </row>
    <row r="3" customFormat="false" ht="12.75" hidden="false" customHeight="false" outlineLevel="0" collapsed="false">
      <c r="A3" s="456"/>
      <c r="B3" s="456"/>
      <c r="C3" s="456"/>
      <c r="D3" s="456"/>
      <c r="E3" s="456"/>
      <c r="F3" s="456"/>
      <c r="G3" s="456"/>
      <c r="H3" s="456"/>
      <c r="I3" s="456"/>
      <c r="J3" s="456"/>
    </row>
    <row r="4" customFormat="false" ht="12.75" hidden="false" customHeight="false" outlineLevel="0" collapsed="false">
      <c r="A4" s="457" t="s">
        <v>210</v>
      </c>
      <c r="B4" s="457"/>
      <c r="C4" s="457"/>
      <c r="D4" s="457"/>
      <c r="E4" s="457"/>
      <c r="F4" s="457"/>
      <c r="G4" s="457"/>
      <c r="H4" s="457"/>
      <c r="I4" s="457"/>
      <c r="J4" s="457"/>
    </row>
    <row r="5" customFormat="false" ht="12.75" hidden="false" customHeight="false" outlineLevel="0" collapsed="false">
      <c r="A5" s="457" t="s">
        <v>211</v>
      </c>
      <c r="B5" s="457"/>
      <c r="C5" s="457"/>
      <c r="D5" s="457"/>
      <c r="E5" s="457"/>
      <c r="F5" s="457"/>
      <c r="G5" s="457"/>
      <c r="H5" s="457"/>
      <c r="I5" s="457"/>
      <c r="J5" s="457"/>
    </row>
    <row r="6" customFormat="false" ht="15.75" hidden="false" customHeight="false" outlineLevel="0" collapsed="false">
      <c r="A6" s="458" t="s">
        <v>212</v>
      </c>
      <c r="B6" s="458"/>
      <c r="C6" s="458"/>
      <c r="D6" s="458"/>
      <c r="E6" s="458"/>
      <c r="F6" s="458"/>
      <c r="G6" s="458"/>
      <c r="H6" s="458"/>
      <c r="I6" s="458"/>
      <c r="J6" s="458"/>
    </row>
    <row r="7" customFormat="false" ht="15.75" hidden="false" customHeight="false" outlineLevel="0" collapsed="false">
      <c r="A7" s="459"/>
      <c r="B7" s="460"/>
      <c r="C7" s="457" t="s">
        <v>213</v>
      </c>
      <c r="D7" s="457"/>
      <c r="E7" s="457"/>
      <c r="F7" s="457"/>
      <c r="G7" s="457"/>
      <c r="H7" s="457"/>
      <c r="I7" s="460"/>
      <c r="J7" s="460"/>
    </row>
    <row r="8" customFormat="false" ht="15.75" hidden="false" customHeight="false" outlineLevel="0" collapsed="false">
      <c r="A8" s="459"/>
      <c r="B8" s="460"/>
      <c r="C8" s="460"/>
      <c r="D8" s="460"/>
      <c r="E8" s="460"/>
      <c r="F8" s="460"/>
      <c r="G8" s="460"/>
      <c r="H8" s="460"/>
      <c r="I8" s="460"/>
      <c r="J8" s="460"/>
    </row>
    <row r="9" customFormat="false" ht="16.5" hidden="false" customHeight="false" outlineLevel="0" collapsed="false">
      <c r="A9" s="459"/>
      <c r="B9" s="460"/>
      <c r="C9" s="460"/>
      <c r="D9" s="460"/>
      <c r="E9" s="460"/>
      <c r="F9" s="460"/>
      <c r="G9" s="460"/>
      <c r="H9" s="460"/>
      <c r="I9" s="460"/>
      <c r="J9" s="460"/>
    </row>
    <row r="10" customFormat="false" ht="13.5" hidden="false" customHeight="true" outlineLevel="0" collapsed="false">
      <c r="A10" s="461" t="s">
        <v>214</v>
      </c>
      <c r="B10" s="461"/>
      <c r="C10" s="462" t="s">
        <v>215</v>
      </c>
      <c r="D10" s="462"/>
      <c r="E10" s="462"/>
      <c r="F10" s="462"/>
      <c r="G10" s="462"/>
      <c r="H10" s="462"/>
      <c r="I10" s="462"/>
      <c r="J10" s="462"/>
    </row>
    <row r="11" customFormat="false" ht="12.75" hidden="false" customHeight="false" outlineLevel="0" collapsed="false">
      <c r="A11" s="461"/>
      <c r="B11" s="461"/>
      <c r="C11" s="463" t="s">
        <v>9</v>
      </c>
      <c r="D11" s="463"/>
      <c r="E11" s="464" t="s">
        <v>26</v>
      </c>
      <c r="F11" s="464"/>
      <c r="G11" s="464" t="s">
        <v>39</v>
      </c>
      <c r="H11" s="464"/>
      <c r="I11" s="465" t="s">
        <v>216</v>
      </c>
      <c r="J11" s="465"/>
    </row>
    <row r="12" customFormat="false" ht="27.75" hidden="false" customHeight="true" outlineLevel="0" collapsed="false">
      <c r="A12" s="461"/>
      <c r="B12" s="461"/>
      <c r="C12" s="466" t="s">
        <v>217</v>
      </c>
      <c r="D12" s="466"/>
      <c r="E12" s="467" t="s">
        <v>218</v>
      </c>
      <c r="F12" s="467"/>
      <c r="G12" s="468"/>
      <c r="H12" s="468"/>
      <c r="I12" s="469"/>
      <c r="J12" s="469"/>
    </row>
    <row r="13" customFormat="false" ht="12.75" hidden="false" customHeight="false" outlineLevel="0" collapsed="false">
      <c r="A13" s="470"/>
      <c r="B13" s="471"/>
      <c r="C13" s="472"/>
      <c r="D13" s="472"/>
      <c r="E13" s="473"/>
      <c r="F13" s="471"/>
      <c r="G13" s="473"/>
      <c r="H13" s="471"/>
      <c r="I13" s="472"/>
      <c r="J13" s="474"/>
    </row>
    <row r="14" customFormat="false" ht="12.75" hidden="false" customHeight="true" outlineLevel="0" collapsed="false">
      <c r="A14" s="475" t="s">
        <v>219</v>
      </c>
      <c r="B14" s="475"/>
      <c r="C14" s="476" t="s">
        <v>220</v>
      </c>
      <c r="D14" s="476"/>
      <c r="E14" s="476" t="s">
        <v>221</v>
      </c>
      <c r="F14" s="476"/>
      <c r="G14" s="476"/>
      <c r="H14" s="476"/>
      <c r="I14" s="477"/>
      <c r="J14" s="477"/>
    </row>
    <row r="15" customFormat="false" ht="12.75" hidden="false" customHeight="false" outlineLevel="0" collapsed="false">
      <c r="A15" s="475"/>
      <c r="B15" s="475"/>
      <c r="C15" s="476"/>
      <c r="D15" s="476"/>
      <c r="E15" s="476"/>
      <c r="F15" s="476"/>
      <c r="G15" s="476"/>
      <c r="H15" s="476"/>
      <c r="I15" s="477"/>
      <c r="J15" s="477"/>
    </row>
    <row r="16" customFormat="false" ht="12.75" hidden="false" customHeight="false" outlineLevel="0" collapsed="false">
      <c r="A16" s="478" t="s">
        <v>222</v>
      </c>
      <c r="B16" s="479"/>
      <c r="C16" s="457"/>
      <c r="D16" s="457"/>
      <c r="E16" s="476" t="n">
        <v>0</v>
      </c>
      <c r="F16" s="476"/>
      <c r="G16" s="480"/>
      <c r="H16" s="481"/>
      <c r="I16" s="457"/>
      <c r="J16" s="482"/>
    </row>
    <row r="17" customFormat="false" ht="12.75" hidden="false" customHeight="false" outlineLevel="0" collapsed="false">
      <c r="A17" s="478" t="s">
        <v>223</v>
      </c>
      <c r="B17" s="483"/>
      <c r="C17" s="457"/>
      <c r="D17" s="457"/>
      <c r="E17" s="476" t="s">
        <v>221</v>
      </c>
      <c r="F17" s="476"/>
      <c r="G17" s="480"/>
      <c r="H17" s="481"/>
      <c r="I17" s="457"/>
      <c r="J17" s="482"/>
    </row>
    <row r="18" customFormat="false" ht="12.75" hidden="false" customHeight="false" outlineLevel="0" collapsed="false">
      <c r="A18" s="484"/>
      <c r="B18" s="485"/>
      <c r="C18" s="486"/>
      <c r="D18" s="486"/>
      <c r="E18" s="487"/>
      <c r="F18" s="488"/>
      <c r="G18" s="487"/>
      <c r="H18" s="488"/>
      <c r="I18" s="486"/>
      <c r="J18" s="489"/>
    </row>
    <row r="19" customFormat="false" ht="12.75" hidden="false" customHeight="false" outlineLevel="0" collapsed="false">
      <c r="A19" s="470"/>
      <c r="B19" s="471"/>
      <c r="C19" s="490"/>
      <c r="D19" s="490"/>
      <c r="E19" s="491"/>
      <c r="F19" s="492"/>
      <c r="G19" s="491"/>
      <c r="H19" s="492"/>
      <c r="I19" s="490"/>
      <c r="J19" s="493"/>
    </row>
    <row r="20" customFormat="false" ht="12.75" hidden="false" customHeight="true" outlineLevel="0" collapsed="false">
      <c r="A20" s="494" t="s">
        <v>224</v>
      </c>
      <c r="B20" s="494"/>
      <c r="C20" s="476" t="s">
        <v>220</v>
      </c>
      <c r="D20" s="476"/>
      <c r="E20" s="476" t="s">
        <v>220</v>
      </c>
      <c r="F20" s="476"/>
      <c r="G20" s="476"/>
      <c r="H20" s="476"/>
      <c r="I20" s="477"/>
      <c r="J20" s="477"/>
    </row>
    <row r="21" customFormat="false" ht="12.75" hidden="false" customHeight="false" outlineLevel="0" collapsed="false">
      <c r="A21" s="494"/>
      <c r="B21" s="494"/>
      <c r="C21" s="476"/>
      <c r="D21" s="476"/>
      <c r="E21" s="476"/>
      <c r="F21" s="476"/>
      <c r="G21" s="476"/>
      <c r="H21" s="476"/>
      <c r="I21" s="477"/>
      <c r="J21" s="477"/>
    </row>
    <row r="22" customFormat="false" ht="13.5" hidden="false" customHeight="false" outlineLevel="0" collapsed="false">
      <c r="A22" s="495"/>
      <c r="B22" s="496"/>
      <c r="C22" s="497"/>
      <c r="D22" s="497"/>
      <c r="E22" s="498"/>
      <c r="F22" s="496"/>
      <c r="G22" s="498"/>
      <c r="H22" s="496"/>
      <c r="I22" s="497"/>
      <c r="J22" s="499"/>
    </row>
    <row r="23" customFormat="false" ht="13.5" hidden="false" customHeight="false" outlineLevel="0" collapsed="false">
      <c r="A23" s="454"/>
      <c r="B23" s="454"/>
      <c r="C23" s="454"/>
      <c r="D23" s="454"/>
      <c r="E23" s="454"/>
      <c r="F23" s="454"/>
      <c r="G23" s="454"/>
      <c r="H23" s="454"/>
      <c r="I23" s="454"/>
      <c r="J23" s="454"/>
    </row>
    <row r="24" customFormat="false" ht="12.75" hidden="false" customHeight="false" outlineLevel="0" collapsed="false">
      <c r="A24" s="454"/>
      <c r="B24" s="454"/>
      <c r="C24" s="454"/>
      <c r="D24" s="454"/>
      <c r="E24" s="454"/>
      <c r="F24" s="454"/>
      <c r="G24" s="454"/>
      <c r="H24" s="454"/>
      <c r="I24" s="454"/>
      <c r="J24" s="454"/>
    </row>
    <row r="25" customFormat="false" ht="12.75" hidden="false" customHeight="false" outlineLevel="0" collapsed="false">
      <c r="A25" s="500"/>
      <c r="B25" s="500"/>
      <c r="C25" s="500"/>
      <c r="D25" s="500"/>
      <c r="E25" s="500"/>
      <c r="F25" s="500"/>
      <c r="G25" s="500"/>
      <c r="H25" s="500"/>
      <c r="I25" s="500"/>
      <c r="J25" s="500"/>
    </row>
    <row r="26" customFormat="false" ht="12.75" hidden="false" customHeight="false" outlineLevel="0" collapsed="false">
      <c r="A26" s="454"/>
      <c r="B26" s="501"/>
      <c r="C26" s="501"/>
      <c r="D26" s="501"/>
      <c r="E26" s="501"/>
      <c r="F26" s="501"/>
      <c r="G26" s="501"/>
      <c r="H26" s="501"/>
      <c r="I26" s="501"/>
      <c r="J26" s="501"/>
    </row>
    <row r="27" customFormat="false" ht="12.75" hidden="false" customHeight="false" outlineLevel="0" collapsed="false">
      <c r="A27" s="454"/>
      <c r="B27" s="454"/>
      <c r="C27" s="454"/>
      <c r="D27" s="454"/>
      <c r="E27" s="454"/>
      <c r="F27" s="454"/>
      <c r="G27" s="454"/>
      <c r="H27" s="454"/>
      <c r="I27" s="454"/>
      <c r="J27" s="454"/>
    </row>
    <row r="28" customFormat="false" ht="12.75" hidden="false" customHeight="false" outlineLevel="0" collapsed="false">
      <c r="A28" s="454"/>
      <c r="B28" s="454"/>
      <c r="C28" s="454"/>
      <c r="D28" s="454"/>
      <c r="E28" s="454"/>
      <c r="F28" s="454"/>
      <c r="G28" s="454"/>
      <c r="H28" s="454"/>
      <c r="I28" s="454"/>
      <c r="J28" s="454"/>
    </row>
    <row r="29" customFormat="false" ht="12.75" hidden="false" customHeight="false" outlineLevel="0" collapsed="false">
      <c r="A29" s="454"/>
      <c r="B29" s="454"/>
      <c r="C29" s="454"/>
      <c r="D29" s="454"/>
      <c r="E29" s="454"/>
      <c r="F29" s="454"/>
      <c r="G29" s="454"/>
      <c r="H29" s="454"/>
      <c r="I29" s="454"/>
      <c r="J29" s="454"/>
    </row>
    <row r="30" customFormat="false" ht="12.75" hidden="false" customHeight="false" outlineLevel="0" collapsed="false">
      <c r="A30" s="454"/>
      <c r="B30" s="454"/>
      <c r="C30" s="454"/>
      <c r="D30" s="454"/>
      <c r="E30" s="454"/>
      <c r="F30" s="454"/>
      <c r="G30" s="454"/>
      <c r="H30" s="454"/>
      <c r="I30" s="454"/>
      <c r="J30" s="454"/>
    </row>
    <row r="31" customFormat="false" ht="12.75" hidden="false" customHeight="false" outlineLevel="0" collapsed="false">
      <c r="A31" s="454"/>
      <c r="B31" s="454"/>
      <c r="C31" s="454"/>
      <c r="D31" s="454"/>
      <c r="E31" s="454"/>
      <c r="F31" s="454"/>
      <c r="G31" s="454"/>
      <c r="H31" s="454"/>
      <c r="I31" s="454"/>
      <c r="J31" s="454"/>
    </row>
    <row r="32" customFormat="false" ht="12.75" hidden="false" customHeight="false" outlineLevel="0" collapsed="false">
      <c r="A32" s="454"/>
      <c r="B32" s="454"/>
      <c r="C32" s="454"/>
      <c r="D32" s="454"/>
      <c r="E32" s="454"/>
      <c r="F32" s="454"/>
      <c r="G32" s="454"/>
      <c r="H32" s="454"/>
      <c r="I32" s="454"/>
      <c r="J32" s="454"/>
    </row>
    <row r="33" customFormat="false" ht="12.75" hidden="false" customHeight="false" outlineLevel="0" collapsed="false">
      <c r="A33" s="454"/>
      <c r="B33" s="454"/>
      <c r="C33" s="454"/>
      <c r="D33" s="454"/>
      <c r="E33" s="454"/>
      <c r="F33" s="454"/>
      <c r="G33" s="454"/>
      <c r="H33" s="454"/>
      <c r="I33" s="454"/>
      <c r="J33" s="454"/>
    </row>
    <row r="34" customFormat="false" ht="12.75" hidden="false" customHeight="false" outlineLevel="0" collapsed="false">
      <c r="A34" s="454"/>
      <c r="B34" s="454"/>
      <c r="C34" s="454"/>
      <c r="D34" s="454"/>
      <c r="E34" s="454"/>
      <c r="F34" s="454"/>
      <c r="G34" s="454"/>
      <c r="H34" s="454"/>
      <c r="I34" s="454"/>
      <c r="J34" s="454"/>
    </row>
    <row r="35" customFormat="false" ht="12.75" hidden="false" customHeight="false" outlineLevel="0" collapsed="false">
      <c r="A35" s="454"/>
      <c r="B35" s="454"/>
      <c r="C35" s="454"/>
      <c r="D35" s="454"/>
      <c r="E35" s="454"/>
      <c r="F35" s="454"/>
      <c r="G35" s="454"/>
      <c r="H35" s="454"/>
      <c r="I35" s="454"/>
      <c r="J35" s="454"/>
    </row>
    <row r="36" customFormat="false" ht="12.75" hidden="false" customHeight="false" outlineLevel="0" collapsed="false">
      <c r="A36" s="454"/>
      <c r="B36" s="454"/>
      <c r="C36" s="454"/>
      <c r="D36" s="454"/>
      <c r="E36" s="454"/>
      <c r="F36" s="454"/>
      <c r="G36" s="454"/>
      <c r="H36" s="454"/>
      <c r="I36" s="454"/>
      <c r="J36" s="454"/>
    </row>
    <row r="37" customFormat="false" ht="12.75" hidden="false" customHeight="false" outlineLevel="0" collapsed="false">
      <c r="A37" s="455" t="s">
        <v>225</v>
      </c>
      <c r="B37" s="455"/>
      <c r="C37" s="455"/>
      <c r="D37" s="455"/>
      <c r="E37" s="455"/>
      <c r="F37" s="455"/>
      <c r="G37" s="455"/>
      <c r="H37" s="455"/>
      <c r="I37" s="455"/>
      <c r="J37" s="455"/>
    </row>
    <row r="38" customFormat="false" ht="12.75" hidden="false" customHeight="false" outlineLevel="0" collapsed="false">
      <c r="A38" s="502" t="s">
        <v>226</v>
      </c>
      <c r="B38" s="502"/>
      <c r="C38" s="502"/>
      <c r="D38" s="502"/>
      <c r="E38" s="502"/>
      <c r="F38" s="502"/>
      <c r="G38" s="502"/>
      <c r="H38" s="502"/>
      <c r="I38" s="502"/>
      <c r="J38" s="502"/>
    </row>
    <row r="39" customFormat="false" ht="12.75" hidden="false" customHeight="false" outlineLevel="0" collapsed="false">
      <c r="A39" s="454"/>
      <c r="B39" s="454"/>
      <c r="C39" s="454"/>
      <c r="D39" s="454"/>
      <c r="E39" s="454"/>
      <c r="F39" s="454"/>
      <c r="G39" s="454"/>
      <c r="H39" s="454"/>
      <c r="I39" s="454"/>
      <c r="J39" s="454"/>
    </row>
    <row r="40" customFormat="false" ht="12.75" hidden="false" customHeight="false" outlineLevel="0" collapsed="false">
      <c r="A40" s="503" t="s">
        <v>227</v>
      </c>
      <c r="B40" s="503"/>
      <c r="C40" s="454"/>
      <c r="D40" s="454"/>
      <c r="E40" s="454"/>
      <c r="F40" s="454"/>
      <c r="G40" s="454"/>
      <c r="H40" s="454"/>
      <c r="I40" s="454"/>
      <c r="J40" s="454"/>
    </row>
    <row r="41" customFormat="false" ht="12.75" hidden="false" customHeight="false" outlineLevel="0" collapsed="false">
      <c r="A41" s="504" t="s">
        <v>228</v>
      </c>
      <c r="B41" s="454"/>
      <c r="C41" s="454"/>
      <c r="D41" s="454"/>
      <c r="E41" s="454"/>
      <c r="F41" s="454"/>
      <c r="G41" s="454"/>
      <c r="H41" s="505" t="n">
        <v>9232279</v>
      </c>
      <c r="I41" s="504" t="s">
        <v>229</v>
      </c>
      <c r="J41" s="454"/>
    </row>
    <row r="42" customFormat="false" ht="12.75" hidden="false" customHeight="false" outlineLevel="0" collapsed="false">
      <c r="A42" s="504" t="s">
        <v>230</v>
      </c>
      <c r="B42" s="454"/>
      <c r="C42" s="505" t="n">
        <v>1995000</v>
      </c>
      <c r="D42" s="454"/>
      <c r="E42" s="454"/>
      <c r="F42" s="454"/>
      <c r="G42" s="454"/>
      <c r="H42" s="505"/>
      <c r="I42" s="504"/>
      <c r="J42" s="454"/>
    </row>
    <row r="43" customFormat="false" ht="12.75" hidden="false" customHeight="false" outlineLevel="0" collapsed="false">
      <c r="A43" s="504" t="s">
        <v>231</v>
      </c>
      <c r="B43" s="454"/>
      <c r="C43" s="505" t="n">
        <v>439000</v>
      </c>
      <c r="D43" s="454"/>
      <c r="E43" s="454"/>
      <c r="F43" s="454"/>
      <c r="G43" s="454"/>
      <c r="H43" s="505"/>
      <c r="I43" s="504"/>
      <c r="J43" s="454"/>
    </row>
    <row r="44" customFormat="false" ht="12.75" hidden="false" customHeight="false" outlineLevel="0" collapsed="false">
      <c r="A44" s="504" t="s">
        <v>232</v>
      </c>
      <c r="B44" s="454"/>
      <c r="C44" s="505" t="n">
        <v>6798279</v>
      </c>
      <c r="D44" s="454"/>
      <c r="E44" s="454"/>
      <c r="F44" s="454"/>
      <c r="G44" s="454"/>
      <c r="H44" s="505"/>
      <c r="I44" s="504"/>
      <c r="J44" s="454"/>
    </row>
    <row r="45" customFormat="false" ht="12.75" hidden="false" customHeight="false" outlineLevel="0" collapsed="false">
      <c r="A45" s="504" t="s">
        <v>233</v>
      </c>
      <c r="B45" s="454"/>
      <c r="C45" s="505" t="n">
        <f aca="false">SUM(C42:C44)</f>
        <v>9232279</v>
      </c>
      <c r="D45" s="454"/>
      <c r="E45" s="454"/>
      <c r="F45" s="454"/>
      <c r="G45" s="454"/>
      <c r="H45" s="505"/>
      <c r="I45" s="504"/>
      <c r="J45" s="454"/>
    </row>
    <row r="46" customFormat="false" ht="12.75" hidden="false" customHeight="false" outlineLevel="0" collapsed="false">
      <c r="A46" s="504" t="s">
        <v>234</v>
      </c>
      <c r="B46" s="454"/>
      <c r="C46" s="505" t="n">
        <v>2033000</v>
      </c>
      <c r="D46" s="454"/>
      <c r="E46" s="454"/>
      <c r="F46" s="454"/>
      <c r="G46" s="454"/>
      <c r="H46" s="505"/>
      <c r="I46" s="504"/>
      <c r="J46" s="454"/>
    </row>
    <row r="47" customFormat="false" ht="12.75" hidden="false" customHeight="false" outlineLevel="0" collapsed="false">
      <c r="A47" s="506" t="s">
        <v>235</v>
      </c>
      <c r="B47" s="506"/>
      <c r="C47" s="506"/>
      <c r="D47" s="506"/>
      <c r="E47" s="506"/>
      <c r="F47" s="506"/>
      <c r="G47" s="506"/>
      <c r="H47" s="506"/>
      <c r="I47" s="506"/>
      <c r="J47" s="506"/>
    </row>
    <row r="48" customFormat="false" ht="12.75" hidden="false" customHeight="false" outlineLevel="0" collapsed="false">
      <c r="A48" s="454"/>
      <c r="B48" s="507" t="s">
        <v>236</v>
      </c>
      <c r="C48" s="508" t="s">
        <v>237</v>
      </c>
      <c r="D48" s="508"/>
      <c r="E48" s="508" t="s">
        <v>238</v>
      </c>
      <c r="F48" s="508"/>
      <c r="G48" s="508" t="s">
        <v>239</v>
      </c>
      <c r="H48" s="508" t="s">
        <v>240</v>
      </c>
      <c r="I48" s="454"/>
      <c r="J48" s="454"/>
    </row>
    <row r="49" customFormat="false" ht="12.75" hidden="false" customHeight="false" outlineLevel="0" collapsed="false">
      <c r="A49" s="454"/>
      <c r="B49" s="508"/>
      <c r="C49" s="508"/>
      <c r="D49" s="508"/>
      <c r="E49" s="508"/>
      <c r="F49" s="508"/>
      <c r="G49" s="454"/>
      <c r="H49" s="454"/>
      <c r="I49" s="454"/>
      <c r="J49" s="454"/>
    </row>
    <row r="50" customFormat="false" ht="12.75" hidden="false" customHeight="false" outlineLevel="0" collapsed="false">
      <c r="A50" s="503" t="s">
        <v>241</v>
      </c>
      <c r="B50" s="503"/>
      <c r="C50" s="503"/>
      <c r="D50" s="454"/>
      <c r="E50" s="454"/>
      <c r="F50" s="454"/>
      <c r="G50" s="454"/>
      <c r="H50" s="454"/>
      <c r="I50" s="454"/>
      <c r="J50" s="454"/>
    </row>
    <row r="51" customFormat="false" ht="12.75" hidden="false" customHeight="false" outlineLevel="0" collapsed="false">
      <c r="A51" s="503"/>
      <c r="B51" s="503"/>
      <c r="C51" s="503"/>
      <c r="D51" s="454"/>
      <c r="E51" s="454"/>
      <c r="F51" s="454"/>
      <c r="G51" s="454"/>
      <c r="H51" s="454"/>
      <c r="I51" s="454"/>
      <c r="J51" s="454"/>
    </row>
    <row r="52" customFormat="false" ht="12.75" hidden="false" customHeight="false" outlineLevel="0" collapsed="false">
      <c r="A52" s="454" t="s">
        <v>242</v>
      </c>
      <c r="B52" s="454"/>
      <c r="C52" s="454"/>
      <c r="D52" s="454"/>
      <c r="E52" s="454"/>
      <c r="F52" s="454"/>
      <c r="G52" s="454"/>
      <c r="H52" s="454"/>
      <c r="I52" s="454"/>
      <c r="J52" s="454"/>
    </row>
    <row r="53" customFormat="false" ht="12.75" hidden="false" customHeight="false" outlineLevel="0" collapsed="false">
      <c r="A53" s="454" t="s">
        <v>243</v>
      </c>
      <c r="B53" s="454"/>
      <c r="C53" s="454"/>
      <c r="D53" s="454"/>
      <c r="E53" s="454"/>
      <c r="F53" s="454"/>
      <c r="G53" s="505" t="n">
        <v>55360</v>
      </c>
      <c r="H53" s="454"/>
      <c r="I53" s="454"/>
      <c r="J53" s="454"/>
    </row>
    <row r="54" customFormat="false" ht="12.75" hidden="false" customHeight="false" outlineLevel="0" collapsed="false">
      <c r="A54" s="454" t="s">
        <v>244</v>
      </c>
      <c r="B54" s="454"/>
      <c r="C54" s="504" t="s">
        <v>245</v>
      </c>
      <c r="D54" s="454"/>
      <c r="E54" s="454"/>
      <c r="F54" s="454"/>
      <c r="G54" s="505" t="n">
        <v>170931</v>
      </c>
      <c r="H54" s="454"/>
      <c r="I54" s="454"/>
      <c r="J54" s="454"/>
    </row>
    <row r="55" customFormat="false" ht="12.75" hidden="false" customHeight="false" outlineLevel="0" collapsed="false">
      <c r="A55" s="454" t="s">
        <v>246</v>
      </c>
      <c r="B55" s="454"/>
      <c r="C55" s="454"/>
      <c r="D55" s="454"/>
      <c r="E55" s="454"/>
      <c r="F55" s="454"/>
      <c r="G55" s="505" t="n">
        <f aca="false">SUM(G53-G54)</f>
        <v>-115571</v>
      </c>
      <c r="H55" s="454"/>
      <c r="I55" s="454"/>
      <c r="J55" s="454"/>
    </row>
    <row r="56" customFormat="false" ht="12.75" hidden="false" customHeight="false" outlineLevel="0" collapsed="false">
      <c r="A56" s="454" t="s">
        <v>247</v>
      </c>
      <c r="B56" s="454"/>
      <c r="C56" s="454"/>
      <c r="D56" s="454"/>
      <c r="E56" s="454"/>
      <c r="F56" s="454"/>
      <c r="G56" s="505"/>
      <c r="H56" s="454"/>
      <c r="I56" s="454"/>
      <c r="J56" s="454"/>
    </row>
    <row r="57" customFormat="false" ht="12.75" hidden="false" customHeight="false" outlineLevel="0" collapsed="false">
      <c r="A57" s="454"/>
      <c r="B57" s="504" t="s">
        <v>248</v>
      </c>
      <c r="C57" s="454" t="s">
        <v>249</v>
      </c>
      <c r="D57" s="454" t="s">
        <v>250</v>
      </c>
      <c r="E57" s="504" t="s">
        <v>251</v>
      </c>
      <c r="F57" s="454"/>
      <c r="G57" s="505"/>
      <c r="H57" s="454"/>
      <c r="I57" s="454"/>
      <c r="J57" s="454"/>
    </row>
    <row r="58" customFormat="false" ht="12.75" hidden="false" customHeight="false" outlineLevel="0" collapsed="false">
      <c r="A58" s="454"/>
      <c r="B58" s="509" t="s">
        <v>252</v>
      </c>
      <c r="C58" s="509"/>
      <c r="D58" s="509"/>
      <c r="E58" s="509" t="s">
        <v>253</v>
      </c>
      <c r="F58" s="509"/>
      <c r="G58" s="505"/>
      <c r="H58" s="454"/>
      <c r="I58" s="454"/>
      <c r="J58" s="454"/>
    </row>
    <row r="59" customFormat="false" ht="12.75" hidden="false" customHeight="false" outlineLevel="0" collapsed="false">
      <c r="A59" s="509" t="s">
        <v>254</v>
      </c>
      <c r="B59" s="509"/>
      <c r="C59" s="509"/>
      <c r="D59" s="509"/>
      <c r="E59" s="509" t="s">
        <v>220</v>
      </c>
      <c r="F59" s="509"/>
      <c r="G59" s="505"/>
      <c r="H59" s="454"/>
      <c r="I59" s="454"/>
      <c r="J59" s="454"/>
    </row>
    <row r="60" customFormat="false" ht="12.75" hidden="false" customHeight="false" outlineLevel="0" collapsed="false">
      <c r="A60" s="454"/>
      <c r="B60" s="454"/>
      <c r="C60" s="454"/>
      <c r="D60" s="454"/>
      <c r="E60" s="454"/>
      <c r="F60" s="454"/>
      <c r="G60" s="505"/>
      <c r="H60" s="454"/>
      <c r="I60" s="454"/>
      <c r="J60" s="454"/>
    </row>
    <row r="61" customFormat="false" ht="12.75" hidden="false" customHeight="false" outlineLevel="0" collapsed="false">
      <c r="A61" s="454"/>
      <c r="B61" s="454"/>
      <c r="C61" s="454"/>
      <c r="D61" s="454"/>
      <c r="E61" s="454"/>
      <c r="F61" s="454"/>
      <c r="G61" s="505"/>
      <c r="H61" s="454"/>
      <c r="I61" s="454"/>
      <c r="J61" s="454"/>
    </row>
    <row r="62" customFormat="false" ht="12.75" hidden="false" customHeight="false" outlineLevel="0" collapsed="false">
      <c r="A62" s="508" t="s">
        <v>255</v>
      </c>
      <c r="B62" s="508"/>
      <c r="C62" s="508"/>
      <c r="D62" s="508"/>
      <c r="E62" s="508"/>
      <c r="F62" s="454"/>
      <c r="G62" s="505"/>
      <c r="H62" s="454"/>
      <c r="I62" s="454"/>
      <c r="J62" s="454"/>
    </row>
    <row r="63" customFormat="false" ht="12.75" hidden="false" customHeight="false" outlineLevel="0" collapsed="false">
      <c r="A63" s="454" t="s">
        <v>243</v>
      </c>
      <c r="B63" s="454"/>
      <c r="C63" s="454"/>
      <c r="D63" s="454"/>
      <c r="E63" s="454"/>
      <c r="F63" s="454"/>
      <c r="G63" s="505" t="n">
        <v>55360</v>
      </c>
      <c r="H63" s="454"/>
      <c r="I63" s="454"/>
      <c r="J63" s="454"/>
    </row>
    <row r="64" customFormat="false" ht="12.75" hidden="false" customHeight="false" outlineLevel="0" collapsed="false">
      <c r="A64" s="454" t="s">
        <v>244</v>
      </c>
      <c r="B64" s="454"/>
      <c r="C64" s="504" t="s">
        <v>245</v>
      </c>
      <c r="D64" s="454"/>
      <c r="E64" s="454"/>
      <c r="F64" s="454"/>
      <c r="G64" s="505" t="n">
        <v>170931</v>
      </c>
      <c r="H64" s="454"/>
      <c r="I64" s="454"/>
      <c r="J64" s="454"/>
    </row>
    <row r="65" customFormat="false" ht="12.75" hidden="false" customHeight="false" outlineLevel="0" collapsed="false">
      <c r="A65" s="454" t="s">
        <v>246</v>
      </c>
      <c r="B65" s="454"/>
      <c r="C65" s="454"/>
      <c r="D65" s="454"/>
      <c r="E65" s="454"/>
      <c r="F65" s="454"/>
      <c r="G65" s="505" t="n">
        <f aca="false">SUM(G63-G64)</f>
        <v>-115571</v>
      </c>
      <c r="H65" s="454"/>
      <c r="I65" s="454"/>
      <c r="J65" s="454"/>
    </row>
    <row r="66" customFormat="false" ht="12.75" hidden="false" customHeight="false" outlineLevel="0" collapsed="false">
      <c r="A66" s="454" t="s">
        <v>247</v>
      </c>
      <c r="B66" s="454"/>
      <c r="C66" s="454"/>
      <c r="D66" s="454"/>
      <c r="E66" s="454"/>
      <c r="F66" s="454"/>
      <c r="G66" s="505"/>
      <c r="H66" s="454"/>
      <c r="I66" s="454"/>
      <c r="J66" s="454"/>
    </row>
    <row r="67" customFormat="false" ht="12.75" hidden="false" customHeight="false" outlineLevel="0" collapsed="false">
      <c r="A67" s="454"/>
      <c r="B67" s="504" t="s">
        <v>248</v>
      </c>
      <c r="C67" s="454" t="s">
        <v>249</v>
      </c>
      <c r="D67" s="454" t="s">
        <v>250</v>
      </c>
      <c r="E67" s="504" t="s">
        <v>251</v>
      </c>
      <c r="F67" s="454"/>
      <c r="G67" s="454"/>
      <c r="H67" s="454"/>
      <c r="I67" s="454"/>
      <c r="J67" s="454"/>
    </row>
    <row r="68" customFormat="false" ht="12.75" hidden="false" customHeight="false" outlineLevel="0" collapsed="false">
      <c r="A68" s="454"/>
      <c r="B68" s="509" t="s">
        <v>256</v>
      </c>
      <c r="C68" s="509"/>
      <c r="D68" s="509"/>
      <c r="E68" s="509" t="s">
        <v>257</v>
      </c>
      <c r="F68" s="509"/>
      <c r="G68" s="454"/>
      <c r="H68" s="454"/>
      <c r="I68" s="454"/>
      <c r="J68" s="454"/>
    </row>
    <row r="69" customFormat="false" ht="12.75" hidden="false" customHeight="false" outlineLevel="0" collapsed="false">
      <c r="A69" s="509" t="s">
        <v>254</v>
      </c>
      <c r="B69" s="509"/>
      <c r="C69" s="509"/>
      <c r="D69" s="509"/>
      <c r="E69" s="509" t="s">
        <v>66</v>
      </c>
      <c r="F69" s="509"/>
      <c r="G69" s="454"/>
      <c r="H69" s="454"/>
      <c r="I69" s="454"/>
      <c r="J69" s="454"/>
    </row>
  </sheetData>
  <mergeCells count="31">
    <mergeCell ref="A2:J2"/>
    <mergeCell ref="A4:J4"/>
    <mergeCell ref="A5:J5"/>
    <mergeCell ref="A6:J6"/>
    <mergeCell ref="C7:H7"/>
    <mergeCell ref="A10:B12"/>
    <mergeCell ref="C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4:B15"/>
    <mergeCell ref="C14:D15"/>
    <mergeCell ref="E14:F15"/>
    <mergeCell ref="G14:H15"/>
    <mergeCell ref="I14:J15"/>
    <mergeCell ref="E16:F16"/>
    <mergeCell ref="E17:F17"/>
    <mergeCell ref="A20:B21"/>
    <mergeCell ref="C20:D21"/>
    <mergeCell ref="E20:F21"/>
    <mergeCell ref="G20:H21"/>
    <mergeCell ref="I20:J21"/>
    <mergeCell ref="A25:J25"/>
    <mergeCell ref="A37:J37"/>
    <mergeCell ref="A38:J38"/>
    <mergeCell ref="A47:J47"/>
  </mergeCells>
  <printOptions headings="false" gridLines="false" gridLinesSet="true" horizontalCentered="false" verticalCentered="false"/>
  <pageMargins left="2.52986111111111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4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5" activeCellId="0" sqref="A5"/>
    </sheetView>
  </sheetViews>
  <sheetFormatPr defaultRowHeight="12.75"/>
  <cols>
    <col collapsed="false" hidden="false" max="1" min="1" style="0" width="5.70408163265306"/>
    <col collapsed="false" hidden="false" max="2" min="2" style="0" width="27.9948979591837"/>
    <col collapsed="false" hidden="false" max="3" min="3" style="0" width="6.71428571428571"/>
    <col collapsed="false" hidden="false" max="5" min="4" style="0" width="8.72959183673469"/>
    <col collapsed="false" hidden="false" max="6" min="6" style="0" width="6.4234693877551"/>
    <col collapsed="false" hidden="false" max="8" min="7" style="0" width="8.72959183673469"/>
    <col collapsed="false" hidden="false" max="9" min="9" style="0" width="6.57142857142857"/>
    <col collapsed="false" hidden="false" max="11" min="10" style="0" width="8.72959183673469"/>
    <col collapsed="false" hidden="false" max="12" min="12" style="0" width="6.57142857142857"/>
    <col collapsed="false" hidden="false" max="13" min="13" style="0" width="10.9948979591837"/>
    <col collapsed="false" hidden="false" max="1025" min="14" style="0" width="8.72959183673469"/>
  </cols>
  <sheetData>
    <row r="1" customFormat="false" ht="12.75" hidden="false" customHeight="false" outlineLevel="0" collapsed="false">
      <c r="A1" s="510"/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</row>
    <row r="2" customFormat="false" ht="12.75" hidden="false" customHeight="false" outlineLevel="0" collapsed="false">
      <c r="A2" s="511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</row>
    <row r="3" customFormat="false" ht="12.75" hidden="false" customHeight="false" outlineLevel="0" collapsed="false">
      <c r="A3" s="510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</row>
    <row r="4" customFormat="false" ht="12.75" hidden="false" customHeight="false" outlineLevel="0" collapsed="false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customFormat="false" ht="12.8" hidden="false" customHeight="false" outlineLevel="0" collapsed="false">
      <c r="A5" s="512" t="s">
        <v>259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</row>
    <row r="6" customFormat="false" ht="12.75" hidden="false" customHeight="false" outlineLevel="0" collapsed="false">
      <c r="A6" s="512" t="s">
        <v>260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</row>
    <row r="7" customFormat="false" ht="12.75" hidden="false" customHeight="false" outlineLevel="0" collapsed="false">
      <c r="A7" s="510"/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</row>
    <row r="8" customFormat="false" ht="12.75" hidden="false" customHeight="false" outlineLevel="0" collapsed="false">
      <c r="A8" s="510"/>
      <c r="B8" s="510"/>
      <c r="C8" s="510"/>
      <c r="D8" s="510"/>
      <c r="E8" s="510"/>
      <c r="F8" s="513"/>
      <c r="G8" s="513"/>
      <c r="H8" s="510"/>
      <c r="I8" s="510"/>
      <c r="J8" s="510"/>
      <c r="K8" s="510"/>
      <c r="L8" s="510"/>
      <c r="M8" s="510"/>
    </row>
    <row r="9" customFormat="false" ht="13.5" hidden="false" customHeight="false" outlineLevel="0" collapsed="false">
      <c r="A9" s="510"/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</row>
    <row r="10" customFormat="false" ht="13.5" hidden="false" customHeight="true" outlineLevel="0" collapsed="false">
      <c r="A10" s="514" t="s">
        <v>261</v>
      </c>
      <c r="B10" s="515" t="s">
        <v>262</v>
      </c>
      <c r="C10" s="516" t="s">
        <v>263</v>
      </c>
      <c r="D10" s="516"/>
      <c r="E10" s="516"/>
      <c r="F10" s="517" t="s">
        <v>264</v>
      </c>
      <c r="G10" s="517"/>
      <c r="H10" s="517"/>
      <c r="I10" s="516" t="s">
        <v>265</v>
      </c>
      <c r="J10" s="516"/>
      <c r="K10" s="516"/>
      <c r="L10" s="518" t="s">
        <v>115</v>
      </c>
      <c r="M10" s="518"/>
    </row>
    <row r="11" customFormat="false" ht="13.5" hidden="false" customHeight="false" outlineLevel="0" collapsed="false">
      <c r="A11" s="514"/>
      <c r="B11" s="515"/>
      <c r="C11" s="519" t="s">
        <v>266</v>
      </c>
      <c r="D11" s="519" t="s">
        <v>267</v>
      </c>
      <c r="E11" s="520" t="s">
        <v>268</v>
      </c>
      <c r="F11" s="521" t="s">
        <v>266</v>
      </c>
      <c r="G11" s="519" t="s">
        <v>267</v>
      </c>
      <c r="H11" s="521" t="s">
        <v>268</v>
      </c>
      <c r="I11" s="522" t="s">
        <v>266</v>
      </c>
      <c r="J11" s="519" t="s">
        <v>267</v>
      </c>
      <c r="K11" s="520" t="s">
        <v>268</v>
      </c>
      <c r="L11" s="523" t="s">
        <v>266</v>
      </c>
      <c r="M11" s="524" t="s">
        <v>269</v>
      </c>
    </row>
    <row r="12" customFormat="false" ht="13.5" hidden="false" customHeight="false" outlineLevel="0" collapsed="false">
      <c r="A12" s="525" t="n">
        <v>1</v>
      </c>
      <c r="B12" s="526" t="s">
        <v>270</v>
      </c>
      <c r="C12" s="527"/>
      <c r="D12" s="527"/>
      <c r="E12" s="528"/>
      <c r="F12" s="529"/>
      <c r="G12" s="527"/>
      <c r="H12" s="530"/>
      <c r="I12" s="531" t="n">
        <v>22</v>
      </c>
      <c r="J12" s="532" t="n">
        <v>100</v>
      </c>
      <c r="K12" s="533" t="n">
        <v>1307</v>
      </c>
      <c r="L12" s="530" t="n">
        <v>22</v>
      </c>
      <c r="M12" s="534" t="n">
        <v>1307</v>
      </c>
    </row>
    <row r="13" customFormat="false" ht="12.75" hidden="false" customHeight="false" outlineLevel="0" collapsed="false">
      <c r="A13" s="535" t="n">
        <v>2</v>
      </c>
      <c r="B13" s="526" t="s">
        <v>270</v>
      </c>
      <c r="C13" s="536"/>
      <c r="D13" s="536"/>
      <c r="E13" s="537"/>
      <c r="F13" s="538"/>
      <c r="G13" s="536"/>
      <c r="H13" s="539"/>
      <c r="I13" s="540" t="n">
        <v>20</v>
      </c>
      <c r="J13" s="536" t="n">
        <v>100</v>
      </c>
      <c r="K13" s="541" t="n">
        <v>1188</v>
      </c>
      <c r="L13" s="539" t="n">
        <v>20</v>
      </c>
      <c r="M13" s="542" t="n">
        <v>1188</v>
      </c>
    </row>
    <row r="14" customFormat="false" ht="12.75" hidden="false" customHeight="false" outlineLevel="0" collapsed="false">
      <c r="A14" s="543"/>
      <c r="B14" s="544"/>
      <c r="C14" s="527"/>
      <c r="D14" s="527"/>
      <c r="E14" s="528"/>
      <c r="F14" s="529"/>
      <c r="G14" s="527"/>
      <c r="H14" s="530"/>
      <c r="I14" s="531"/>
      <c r="J14" s="527"/>
      <c r="K14" s="533"/>
      <c r="L14" s="530"/>
      <c r="M14" s="534"/>
    </row>
    <row r="15" customFormat="false" ht="12.75" hidden="false" customHeight="false" outlineLevel="0" collapsed="false">
      <c r="A15" s="545"/>
      <c r="B15" s="546"/>
      <c r="C15" s="536"/>
      <c r="D15" s="536"/>
      <c r="E15" s="537"/>
      <c r="F15" s="538"/>
      <c r="G15" s="536"/>
      <c r="H15" s="539"/>
      <c r="I15" s="540"/>
      <c r="J15" s="547"/>
      <c r="K15" s="541"/>
      <c r="L15" s="539"/>
      <c r="M15" s="542"/>
    </row>
    <row r="16" customFormat="false" ht="12.75" hidden="false" customHeight="false" outlineLevel="0" collapsed="false">
      <c r="A16" s="543"/>
      <c r="B16" s="544"/>
      <c r="C16" s="527"/>
      <c r="D16" s="527"/>
      <c r="E16" s="528"/>
      <c r="F16" s="529"/>
      <c r="G16" s="527"/>
      <c r="H16" s="530"/>
      <c r="I16" s="531"/>
      <c r="J16" s="532"/>
      <c r="K16" s="533"/>
      <c r="L16" s="530"/>
      <c r="M16" s="534"/>
    </row>
    <row r="17" customFormat="false" ht="13.5" hidden="false" customHeight="false" outlineLevel="0" collapsed="false">
      <c r="A17" s="545"/>
      <c r="B17" s="538"/>
      <c r="C17" s="536"/>
      <c r="D17" s="536"/>
      <c r="E17" s="537"/>
      <c r="F17" s="538"/>
      <c r="G17" s="536"/>
      <c r="H17" s="539"/>
      <c r="I17" s="540"/>
      <c r="J17" s="536"/>
      <c r="K17" s="541"/>
      <c r="L17" s="539"/>
      <c r="M17" s="542"/>
    </row>
    <row r="18" customFormat="false" ht="14.25" hidden="false" customHeight="false" outlineLevel="0" collapsed="false">
      <c r="A18" s="548"/>
      <c r="B18" s="549" t="s">
        <v>115</v>
      </c>
      <c r="C18" s="550"/>
      <c r="D18" s="550"/>
      <c r="E18" s="551"/>
      <c r="F18" s="549"/>
      <c r="G18" s="550"/>
      <c r="H18" s="552"/>
      <c r="I18" s="553" t="n">
        <f aca="false">SUM(I12:I17)</f>
        <v>42</v>
      </c>
      <c r="J18" s="550" t="n">
        <v>100</v>
      </c>
      <c r="K18" s="554" t="n">
        <f aca="false">SUM(K12:K17)</f>
        <v>2495</v>
      </c>
      <c r="L18" s="552" t="n">
        <f aca="false">SUM(L12:L17)</f>
        <v>42</v>
      </c>
      <c r="M18" s="555" t="n">
        <f aca="false">SUM(M12:M17)</f>
        <v>2495</v>
      </c>
    </row>
    <row r="19" customFormat="false" ht="13.5" hidden="false" customHeight="false" outlineLevel="0" collapsed="false">
      <c r="A19" s="510"/>
      <c r="B19" s="510"/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</row>
    <row r="20" customFormat="false" ht="12.75" hidden="false" customHeight="false" outlineLevel="0" collapsed="false">
      <c r="A20" s="556" t="s">
        <v>271</v>
      </c>
      <c r="B20" s="556"/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</row>
    <row r="21" customFormat="false" ht="24" hidden="false" customHeight="true" outlineLevel="0" collapsed="false">
      <c r="A21" s="557" t="s">
        <v>272</v>
      </c>
      <c r="B21" s="557"/>
      <c r="C21" s="557"/>
      <c r="D21" s="557"/>
      <c r="E21" s="557"/>
      <c r="F21" s="557"/>
      <c r="G21" s="557"/>
      <c r="H21" s="557"/>
      <c r="I21" s="557"/>
      <c r="J21" s="557"/>
      <c r="K21" s="557"/>
      <c r="L21" s="557"/>
      <c r="M21" s="557"/>
    </row>
    <row r="24" customFormat="false" ht="12.8" hidden="false" customHeight="false" outlineLevel="0" collapsed="false"/>
  </sheetData>
  <mergeCells count="12">
    <mergeCell ref="A2:M2"/>
    <mergeCell ref="A5:M5"/>
    <mergeCell ref="A6:M6"/>
    <mergeCell ref="F8:G8"/>
    <mergeCell ref="A10:A11"/>
    <mergeCell ref="B10:B11"/>
    <mergeCell ref="C10:E10"/>
    <mergeCell ref="F10:H10"/>
    <mergeCell ref="I10:K10"/>
    <mergeCell ref="L10:M10"/>
    <mergeCell ref="A20:M20"/>
    <mergeCell ref="A21:M2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3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4" activeCellId="0" sqref="A4"/>
    </sheetView>
  </sheetViews>
  <sheetFormatPr defaultRowHeight="12.75"/>
  <cols>
    <col collapsed="false" hidden="false" max="1" min="1" style="0" width="8.72959183673469"/>
    <col collapsed="false" hidden="false" max="2" min="2" style="0" width="45.8622448979592"/>
    <col collapsed="false" hidden="false" max="4" min="3" style="0" width="10"/>
    <col collapsed="false" hidden="false" max="1025" min="5" style="0" width="8.72959183673469"/>
  </cols>
  <sheetData>
    <row r="1" customFormat="false" ht="12.75" hidden="false" customHeight="false" outlineLevel="0" collapsed="false">
      <c r="A1" s="558"/>
      <c r="B1" s="558"/>
      <c r="C1" s="558"/>
      <c r="D1" s="558" t="s">
        <v>273</v>
      </c>
      <c r="E1" s="558"/>
    </row>
    <row r="2" customFormat="false" ht="12.75" hidden="false" customHeight="false" outlineLevel="0" collapsed="false">
      <c r="A2" s="558"/>
      <c r="B2" s="558"/>
      <c r="C2" s="558"/>
      <c r="D2" s="558"/>
      <c r="E2" s="558"/>
    </row>
    <row r="3" customFormat="false" ht="12.75" hidden="false" customHeight="false" outlineLevel="0" collapsed="false">
      <c r="A3" s="558"/>
      <c r="B3" s="558"/>
      <c r="C3" s="558"/>
      <c r="D3" s="558"/>
      <c r="E3" s="558"/>
    </row>
    <row r="4" customFormat="false" ht="12.75" hidden="false" customHeight="false" outlineLevel="0" collapsed="false">
      <c r="A4" s="559" t="s">
        <v>274</v>
      </c>
      <c r="B4" s="559"/>
      <c r="C4" s="559"/>
      <c r="D4" s="559"/>
      <c r="E4" s="559"/>
    </row>
    <row r="5" customFormat="false" ht="12.75" hidden="false" customHeight="false" outlineLevel="0" collapsed="false">
      <c r="A5" s="559" t="s">
        <v>275</v>
      </c>
      <c r="B5" s="559"/>
      <c r="C5" s="559"/>
      <c r="D5" s="559"/>
      <c r="E5" s="559"/>
    </row>
    <row r="6" customFormat="false" ht="12.75" hidden="false" customHeight="false" outlineLevel="0" collapsed="false">
      <c r="A6" s="560"/>
      <c r="B6" s="561"/>
      <c r="C6" s="561"/>
      <c r="D6" s="561"/>
      <c r="E6" s="561"/>
    </row>
    <row r="7" customFormat="false" ht="12.75" hidden="false" customHeight="false" outlineLevel="0" collapsed="false">
      <c r="A7" s="560"/>
      <c r="B7" s="562"/>
      <c r="C7" s="561"/>
      <c r="D7" s="561"/>
      <c r="E7" s="561"/>
    </row>
    <row r="8" customFormat="false" ht="12.75" hidden="false" customHeight="false" outlineLevel="0" collapsed="false">
      <c r="A8" s="560"/>
      <c r="B8" s="561"/>
      <c r="C8" s="561"/>
      <c r="D8" s="561"/>
      <c r="E8" s="561"/>
    </row>
    <row r="9" customFormat="false" ht="12.75" hidden="false" customHeight="false" outlineLevel="0" collapsed="false">
      <c r="A9" s="563"/>
      <c r="B9" s="563"/>
      <c r="C9" s="563"/>
      <c r="D9" s="563"/>
      <c r="E9" s="563"/>
    </row>
    <row r="10" customFormat="false" ht="13.5" hidden="false" customHeight="false" outlineLevel="0" collapsed="false">
      <c r="A10" s="561"/>
      <c r="B10" s="561"/>
      <c r="C10" s="561"/>
      <c r="D10" s="561" t="s">
        <v>149</v>
      </c>
      <c r="E10" s="561"/>
    </row>
    <row r="11" customFormat="false" ht="26.25" hidden="false" customHeight="false" outlineLevel="0" collapsed="false">
      <c r="A11" s="564" t="s">
        <v>276</v>
      </c>
      <c r="B11" s="564"/>
      <c r="C11" s="565" t="s">
        <v>277</v>
      </c>
      <c r="D11" s="565"/>
      <c r="E11" s="566"/>
    </row>
    <row r="12" customFormat="false" ht="13.5" hidden="false" customHeight="false" outlineLevel="0" collapsed="false">
      <c r="A12" s="567" t="s">
        <v>278</v>
      </c>
      <c r="B12" s="568" t="s">
        <v>279</v>
      </c>
      <c r="C12" s="569"/>
      <c r="D12" s="569"/>
      <c r="E12" s="570"/>
    </row>
    <row r="13" customFormat="false" ht="13.5" hidden="false" customHeight="false" outlineLevel="0" collapsed="false">
      <c r="A13" s="571" t="s">
        <v>280</v>
      </c>
      <c r="B13" s="572"/>
      <c r="C13" s="573" t="n">
        <f aca="false">SUM(C14)</f>
        <v>29779</v>
      </c>
      <c r="D13" s="573"/>
      <c r="E13" s="574"/>
    </row>
    <row r="14" customFormat="false" ht="12.75" hidden="false" customHeight="false" outlineLevel="0" collapsed="false">
      <c r="A14" s="575" t="s">
        <v>281</v>
      </c>
      <c r="B14" s="576" t="s">
        <v>157</v>
      </c>
      <c r="C14" s="577" t="n">
        <f aca="false">SUM(C15)</f>
        <v>29779</v>
      </c>
      <c r="D14" s="577"/>
      <c r="E14" s="578"/>
    </row>
    <row r="15" customFormat="false" ht="12.75" hidden="false" customHeight="false" outlineLevel="0" collapsed="false">
      <c r="A15" s="579" t="s">
        <v>282</v>
      </c>
      <c r="B15" s="580" t="s">
        <v>283</v>
      </c>
      <c r="C15" s="581" t="n">
        <f aca="false">SUM(C16:C20)</f>
        <v>29779</v>
      </c>
      <c r="D15" s="582"/>
      <c r="E15" s="583"/>
    </row>
    <row r="16" customFormat="false" ht="12.75" hidden="false" customHeight="false" outlineLevel="0" collapsed="false">
      <c r="A16" s="584"/>
      <c r="B16" s="585" t="s">
        <v>284</v>
      </c>
      <c r="C16" s="586" t="n">
        <v>23448</v>
      </c>
      <c r="D16" s="586"/>
      <c r="E16" s="587"/>
    </row>
    <row r="17" customFormat="false" ht="12.8" hidden="false" customHeight="false" outlineLevel="0" collapsed="false">
      <c r="A17" s="584"/>
      <c r="B17" s="588"/>
      <c r="C17" s="582"/>
      <c r="D17" s="582"/>
      <c r="E17" s="589"/>
    </row>
    <row r="18" customFormat="false" ht="12.75" hidden="false" customHeight="false" outlineLevel="0" collapsed="false">
      <c r="A18" s="584"/>
      <c r="B18" s="588" t="s">
        <v>285</v>
      </c>
      <c r="C18" s="569"/>
      <c r="D18" s="569"/>
      <c r="E18" s="587"/>
    </row>
    <row r="19" customFormat="false" ht="12.75" hidden="false" customHeight="false" outlineLevel="0" collapsed="false">
      <c r="A19" s="584"/>
      <c r="B19" s="588"/>
      <c r="C19" s="569"/>
      <c r="D19" s="569"/>
      <c r="E19" s="587"/>
    </row>
    <row r="20" customFormat="false" ht="12.75" hidden="false" customHeight="false" outlineLevel="0" collapsed="false">
      <c r="A20" s="584"/>
      <c r="B20" s="585" t="s">
        <v>286</v>
      </c>
      <c r="C20" s="582" t="n">
        <v>6331</v>
      </c>
      <c r="D20" s="569"/>
      <c r="E20" s="587"/>
    </row>
    <row r="21" customFormat="false" ht="12.75" hidden="false" customHeight="false" outlineLevel="0" collapsed="false">
      <c r="A21" s="584"/>
      <c r="B21" s="590"/>
      <c r="C21" s="591"/>
      <c r="D21" s="591"/>
      <c r="E21" s="587"/>
    </row>
    <row r="22" customFormat="false" ht="12.75" hidden="false" customHeight="false" outlineLevel="0" collapsed="false">
      <c r="A22" s="584"/>
      <c r="B22" s="592"/>
      <c r="C22" s="569"/>
      <c r="D22" s="569"/>
      <c r="E22" s="587"/>
    </row>
    <row r="23" customFormat="false" ht="12.75" hidden="false" customHeight="false" outlineLevel="0" collapsed="false">
      <c r="A23" s="584"/>
      <c r="B23" s="592"/>
      <c r="C23" s="569"/>
      <c r="D23" s="569"/>
      <c r="E23" s="587"/>
    </row>
    <row r="24" customFormat="false" ht="12.75" hidden="false" customHeight="false" outlineLevel="0" collapsed="false">
      <c r="A24" s="593" t="s">
        <v>174</v>
      </c>
      <c r="B24" s="594" t="s">
        <v>287</v>
      </c>
      <c r="C24" s="595" t="n">
        <v>0</v>
      </c>
      <c r="D24" s="595"/>
      <c r="E24" s="596"/>
    </row>
    <row r="25" customFormat="false" ht="12.75" hidden="false" customHeight="false" outlineLevel="0" collapsed="false">
      <c r="A25" s="584"/>
      <c r="B25" s="592"/>
      <c r="C25" s="569"/>
      <c r="D25" s="569"/>
      <c r="E25" s="587"/>
    </row>
    <row r="26" customFormat="false" ht="12.75" hidden="false" customHeight="false" outlineLevel="0" collapsed="false">
      <c r="A26" s="597"/>
      <c r="B26" s="598"/>
      <c r="C26" s="599"/>
      <c r="D26" s="599"/>
      <c r="E26" s="600"/>
    </row>
    <row r="27" customFormat="false" ht="12.75" hidden="false" customHeight="false" outlineLevel="0" collapsed="false">
      <c r="A27" s="601" t="s">
        <v>288</v>
      </c>
      <c r="B27" s="602"/>
      <c r="C27" s="603" t="n">
        <v>0</v>
      </c>
      <c r="D27" s="603"/>
      <c r="E27" s="604"/>
    </row>
    <row r="28" customFormat="false" ht="12.75" hidden="false" customHeight="false" outlineLevel="0" collapsed="false">
      <c r="A28" s="605" t="s">
        <v>177</v>
      </c>
      <c r="B28" s="594" t="s">
        <v>289</v>
      </c>
      <c r="C28" s="606" t="n">
        <v>0</v>
      </c>
      <c r="D28" s="606"/>
      <c r="E28" s="596"/>
    </row>
    <row r="29" customFormat="false" ht="12.75" hidden="false" customHeight="false" outlineLevel="0" collapsed="false">
      <c r="A29" s="607"/>
      <c r="B29" s="608"/>
      <c r="C29" s="609"/>
      <c r="D29" s="609"/>
      <c r="E29" s="610"/>
    </row>
    <row r="30" customFormat="false" ht="12.75" hidden="false" customHeight="false" outlineLevel="0" collapsed="false">
      <c r="A30" s="611"/>
      <c r="B30" s="612"/>
      <c r="C30" s="613"/>
      <c r="D30" s="613"/>
      <c r="E30" s="614"/>
    </row>
    <row r="31" customFormat="false" ht="13.5" hidden="false" customHeight="false" outlineLevel="0" collapsed="false">
      <c r="A31" s="611"/>
      <c r="B31" s="612"/>
      <c r="C31" s="613"/>
      <c r="D31" s="613"/>
      <c r="E31" s="614"/>
    </row>
    <row r="32" customFormat="false" ht="14.25" hidden="false" customHeight="false" outlineLevel="0" collapsed="false">
      <c r="A32" s="615" t="s">
        <v>290</v>
      </c>
      <c r="B32" s="615"/>
      <c r="C32" s="616" t="n">
        <f aca="false">SUM(C14+C27)</f>
        <v>29779</v>
      </c>
      <c r="D32" s="616"/>
      <c r="E32" s="617"/>
    </row>
    <row r="33" customFormat="false" ht="13.5" hidden="false" customHeight="false" outlineLevel="0" collapsed="false"/>
  </sheetData>
  <mergeCells count="4">
    <mergeCell ref="A4:E4"/>
    <mergeCell ref="A5:E5"/>
    <mergeCell ref="A11:B11"/>
    <mergeCell ref="A32:B32"/>
  </mergeCells>
  <printOptions headings="false" gridLines="false" gridLinesSet="true" horizontalCentered="false" verticalCentered="false"/>
  <pageMargins left="0.929861111111111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</TotalTime>
  <Application>LibreOffice/4.4.3.2$Windows_x86 LibreOffice_project/88805f81e9fe61362df02b9941de8e38a9b5fd16</Application>
  <Company>office2003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2011-02-12T09:04:22Z</dcterms:created>
  <dc:creator>MS-USER</dc:creator>
  <dc:language>hu-HU</dc:language>
  <cp:lastPrinted>2017-02-22T08:42:07Z</cp:lastPrinted>
  <dcterms:modified xsi:type="dcterms:W3CDTF">2017-03-01T15:50:46Z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office2003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