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umok\ALJEGYZŐ\SZÜGY\Jegyzőkönyvek Szügy Kt\jkv2015\hat2015\"/>
    </mc:Choice>
  </mc:AlternateContent>
  <bookViews>
    <workbookView xWindow="0" yWindow="0" windowWidth="24000" windowHeight="11025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D61" i="1" l="1"/>
  <c r="E61" i="1"/>
  <c r="E62" i="1" s="1"/>
  <c r="C61" i="1"/>
  <c r="D59" i="1"/>
  <c r="D62" i="1" s="1"/>
  <c r="E59" i="1"/>
  <c r="C59" i="1"/>
  <c r="C62" i="1" s="1"/>
  <c r="D48" i="1"/>
  <c r="D49" i="1" s="1"/>
  <c r="E48" i="1"/>
  <c r="C48" i="1"/>
  <c r="C49" i="1" s="1"/>
  <c r="D45" i="1"/>
  <c r="E45" i="1"/>
  <c r="E49" i="1" s="1"/>
  <c r="C45" i="1"/>
  <c r="D43" i="1"/>
  <c r="E43" i="1"/>
  <c r="C43" i="1"/>
  <c r="D21" i="1"/>
  <c r="E21" i="1"/>
  <c r="C21" i="1"/>
  <c r="D17" i="1"/>
  <c r="E17" i="1"/>
  <c r="C17" i="1"/>
</calcChain>
</file>

<file path=xl/sharedStrings.xml><?xml version="1.0" encoding="utf-8"?>
<sst xmlns="http://schemas.openxmlformats.org/spreadsheetml/2006/main" count="121" uniqueCount="121">
  <si>
    <t>05110100011</t>
  </si>
  <si>
    <t>Köztisztviselők alapilletménye Kiad. Ei.</t>
  </si>
  <si>
    <t>05110100021</t>
  </si>
  <si>
    <t>Egyéb bérrendszer alapján fogl. Kiad. Ei.</t>
  </si>
  <si>
    <t>05110100031</t>
  </si>
  <si>
    <t>Kötelező pótlék Kiad. Ei.</t>
  </si>
  <si>
    <t>05110100041</t>
  </si>
  <si>
    <t>Bérkompenzáció Kiad. Ei.</t>
  </si>
  <si>
    <t>051102001</t>
  </si>
  <si>
    <t>Normatív jutalmak Kiad. Ei.</t>
  </si>
  <si>
    <t>051104001</t>
  </si>
  <si>
    <t>Készenléti, ügyeleti, helyettesítési díj, túlóra, túlszolgál</t>
  </si>
  <si>
    <t>051106001</t>
  </si>
  <si>
    <t>Jubileumi jutalom Kiad. Ei.</t>
  </si>
  <si>
    <t>051109001</t>
  </si>
  <si>
    <t>Közlekedési költségtérítés Kiad. Ei.</t>
  </si>
  <si>
    <t>05111300011</t>
  </si>
  <si>
    <t>Erzsébet utalvány Kiad. Ei.</t>
  </si>
  <si>
    <t>05111300021</t>
  </si>
  <si>
    <t>Munkahelyi étkeztetés Kiad. Ei.</t>
  </si>
  <si>
    <t>05111300031</t>
  </si>
  <si>
    <t>SZÉP kártya Kiad. Ei.</t>
  </si>
  <si>
    <t>05111300041</t>
  </si>
  <si>
    <t>Betegszabadság Kiad. Ei.</t>
  </si>
  <si>
    <t>05111301011</t>
  </si>
  <si>
    <t>GRAWE Kiad. Ei.</t>
  </si>
  <si>
    <t>051113011</t>
  </si>
  <si>
    <t>Foglalkoztatottak biztosítási díjai Kiad. Ei.</t>
  </si>
  <si>
    <t>05122001</t>
  </si>
  <si>
    <t>Munkavégzésre irányuló egyéb jogviszonyban nem saját foglalk</t>
  </si>
  <si>
    <t>052011</t>
  </si>
  <si>
    <t>Szociális hozzájárulási adó Kiad. Ei.</t>
  </si>
  <si>
    <t>052051</t>
  </si>
  <si>
    <t>Táppénz hozzájárulás Kiad. Ei.</t>
  </si>
  <si>
    <t>052071</t>
  </si>
  <si>
    <t>Munkáltatót terhelo személyi jövedelemadó Kiad. Ei.</t>
  </si>
  <si>
    <t>0531100011</t>
  </si>
  <si>
    <t>Könyv folyóirat Kiad. Ei.</t>
  </si>
  <si>
    <t>0531200011</t>
  </si>
  <si>
    <t>Irodaszer, nyomtatvány Kiad. Ei.</t>
  </si>
  <si>
    <t>0531200021</t>
  </si>
  <si>
    <t>Készlet, anyagbeszrzés Kiad. Ei.</t>
  </si>
  <si>
    <t>0531200031</t>
  </si>
  <si>
    <t>Munkaruha védőruha Kiad. Ei.</t>
  </si>
  <si>
    <t>0531200041</t>
  </si>
  <si>
    <t>Kisértékű tárgyi eszköz Kiad. Ei.</t>
  </si>
  <si>
    <t>0531200051</t>
  </si>
  <si>
    <t>Hajtó és kenőanyag Kiad. Ei.</t>
  </si>
  <si>
    <t>05321001</t>
  </si>
  <si>
    <t>Informatikai szolgáltatások igénybevétele Kiad. Ei.</t>
  </si>
  <si>
    <t>05322001</t>
  </si>
  <si>
    <t>Egyéb kommunikációs szolgáltatások Kiad. Ei.</t>
  </si>
  <si>
    <t>0533100011</t>
  </si>
  <si>
    <t>Gázenergia-szolgáltatás Kiad. Ei.</t>
  </si>
  <si>
    <t>0533100021</t>
  </si>
  <si>
    <t>Villamosenergia-szolgáltatás díja Kiad. Ei.</t>
  </si>
  <si>
    <t>05332001</t>
  </si>
  <si>
    <t>Vásárolt élelmezés Kiad. Ei.</t>
  </si>
  <si>
    <t>05333001</t>
  </si>
  <si>
    <t>Bérleti és lízing díjak Kiad. Ei.</t>
  </si>
  <si>
    <t>05334001</t>
  </si>
  <si>
    <t>Karbantartási, kisjavítási szolgáltatások Kiad. Ei.</t>
  </si>
  <si>
    <t>05336001</t>
  </si>
  <si>
    <t>Szakmai tevékenységet segíto szolgáltatások Kiad. Ei.</t>
  </si>
  <si>
    <t>0533700011</t>
  </si>
  <si>
    <t>OTP költség Kiad. Ei.</t>
  </si>
  <si>
    <t>0533700021</t>
  </si>
  <si>
    <t>Egyéb üzemeltetési kiadások Kiad. Ei.</t>
  </si>
  <si>
    <t>05337011</t>
  </si>
  <si>
    <t>Biztosítási díjak Kiad. Ei.</t>
  </si>
  <si>
    <t>05351001</t>
  </si>
  <si>
    <t>Mük.c. elozetesen felszámított ÁFA Kiad. Ei.</t>
  </si>
  <si>
    <t>0535500021</t>
  </si>
  <si>
    <t>Hatósági díjak Kiad. Ei.</t>
  </si>
  <si>
    <t>0535500031</t>
  </si>
  <si>
    <t>Adó és adójellegű befizetések Kiad. Ei.</t>
  </si>
  <si>
    <t>05355001</t>
  </si>
  <si>
    <t>Egyéb dologi kiadások Kiad. Ei.</t>
  </si>
  <si>
    <t>05506071</t>
  </si>
  <si>
    <t>Mük.c. támogatás nyújtása  helyi önkormányzatnak Kiad. Ei.</t>
  </si>
  <si>
    <t>0561001</t>
  </si>
  <si>
    <t>Immateriális javak beszerzése, létesítése Kiad. Ei.</t>
  </si>
  <si>
    <t>056700021</t>
  </si>
  <si>
    <t>Beruházási célú le nen vonható előzetesen felszámított ÁFA K</t>
  </si>
  <si>
    <t>091601011</t>
  </si>
  <si>
    <t xml:space="preserve">Egyéb mük.c. tám. közp. költségvetési szervtol: Választások </t>
  </si>
  <si>
    <t>0916061</t>
  </si>
  <si>
    <t xml:space="preserve">Egyéb mük.c. támogatás elkülönített állami pénzalaptól Bev. </t>
  </si>
  <si>
    <t>09402001</t>
  </si>
  <si>
    <t>Szolgáltatások bevételei Bev. Ei.</t>
  </si>
  <si>
    <t>09406001</t>
  </si>
  <si>
    <t>Kiszámlázott általános forgalmi adó bevételei Bev. Ei.</t>
  </si>
  <si>
    <t>09408001</t>
  </si>
  <si>
    <t>Kamatbevételek Bev. Ei.</t>
  </si>
  <si>
    <t>09410001</t>
  </si>
  <si>
    <t>Egyéb muködési bevételek Bev. Ei.</t>
  </si>
  <si>
    <t>09410011</t>
  </si>
  <si>
    <t>Biztosító által fizetett kártérítés Bev. Ei.</t>
  </si>
  <si>
    <t>0981600011</t>
  </si>
  <si>
    <t>Központi, irányító szervi tám.Finanszírozás Bev. Ei.</t>
  </si>
  <si>
    <t>Várható teljesítés</t>
  </si>
  <si>
    <t>2015. évi terv</t>
  </si>
  <si>
    <t>Kiadások összesen</t>
  </si>
  <si>
    <t>Bevételek összesen</t>
  </si>
  <si>
    <t>KIADÁSOK</t>
  </si>
  <si>
    <t>Eredeti előirányzat</t>
  </si>
  <si>
    <t>K1</t>
  </si>
  <si>
    <t>Személyi juttatások</t>
  </si>
  <si>
    <t>K2</t>
  </si>
  <si>
    <t>Munkaadókat  terhelő járulékok</t>
  </si>
  <si>
    <t>K3</t>
  </si>
  <si>
    <t>Dologi kiadások</t>
  </si>
  <si>
    <t>K5</t>
  </si>
  <si>
    <t>Egyéb működési kiadások</t>
  </si>
  <si>
    <t>K6</t>
  </si>
  <si>
    <t>Beruházások</t>
  </si>
  <si>
    <t>B4</t>
  </si>
  <si>
    <t>Működési bevételek</t>
  </si>
  <si>
    <t>B8</t>
  </si>
  <si>
    <t>Finanszírozási bevételek</t>
  </si>
  <si>
    <t>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</si>
</sst>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3" fontId="0" fillId="0" borderId="0" xfId="0" applyNumberFormat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49" fontId="0" fillId="0" borderId="1" xfId="0" applyNumberFormat="1" applyBorder="1"/>
    <xf numFmtId="3" fontId="0" fillId="0" borderId="1" xfId="0" applyNumberFormat="1" applyBorder="1"/>
    <xf numFmtId="49" fontId="1" fillId="0" borderId="1" xfId="0" applyNumberFormat="1" applyFont="1" applyBorder="1"/>
    <xf numFmtId="3" fontId="1" fillId="0" borderId="1" xfId="0" applyNumberFormat="1" applyFont="1" applyBorder="1"/>
    <xf numFmtId="49" fontId="1" fillId="0" borderId="1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abSelected="1" view="pageLayout" zoomScaleNormal="100" workbookViewId="0">
      <selection activeCell="H53" sqref="H53"/>
    </sheetView>
  </sheetViews>
  <sheetFormatPr defaultRowHeight="15" x14ac:dyDescent="0.25"/>
  <cols>
    <col min="1" max="1" width="12" bestFit="1" customWidth="1"/>
    <col min="2" max="2" width="58.42578125" bestFit="1" customWidth="1"/>
    <col min="3" max="3" width="9.85546875" customWidth="1"/>
    <col min="4" max="4" width="11" customWidth="1"/>
    <col min="5" max="5" width="12.7109375" customWidth="1"/>
    <col min="8" max="8" width="9.85546875" bestFit="1" customWidth="1"/>
  </cols>
  <sheetData>
    <row r="1" spans="1:5" ht="24.75" x14ac:dyDescent="0.25">
      <c r="A1" s="2"/>
      <c r="B1" s="3" t="s">
        <v>104</v>
      </c>
      <c r="C1" s="4" t="s">
        <v>105</v>
      </c>
      <c r="D1" s="4" t="s">
        <v>100</v>
      </c>
      <c r="E1" s="4" t="s">
        <v>101</v>
      </c>
    </row>
    <row r="2" spans="1:5" x14ac:dyDescent="0.25">
      <c r="A2" s="5" t="s">
        <v>0</v>
      </c>
      <c r="B2" s="5" t="s">
        <v>1</v>
      </c>
      <c r="C2" s="6">
        <v>18994443</v>
      </c>
      <c r="D2" s="6">
        <v>19448827</v>
      </c>
      <c r="E2" s="6">
        <v>19525000</v>
      </c>
    </row>
    <row r="3" spans="1:5" x14ac:dyDescent="0.25">
      <c r="A3" s="5" t="s">
        <v>2</v>
      </c>
      <c r="B3" s="5" t="s">
        <v>3</v>
      </c>
      <c r="C3" s="6">
        <v>1214000</v>
      </c>
      <c r="D3" s="6">
        <v>1151478</v>
      </c>
      <c r="E3" s="6">
        <v>1877000</v>
      </c>
    </row>
    <row r="4" spans="1:5" x14ac:dyDescent="0.25">
      <c r="A4" s="5" t="s">
        <v>4</v>
      </c>
      <c r="B4" s="5" t="s">
        <v>5</v>
      </c>
      <c r="C4" s="6">
        <v>942096</v>
      </c>
      <c r="D4" s="6">
        <v>942096</v>
      </c>
      <c r="E4" s="6">
        <v>707000</v>
      </c>
    </row>
    <row r="5" spans="1:5" x14ac:dyDescent="0.25">
      <c r="A5" s="5" t="s">
        <v>6</v>
      </c>
      <c r="B5" s="5" t="s">
        <v>7</v>
      </c>
      <c r="C5" s="6">
        <v>912500</v>
      </c>
      <c r="D5" s="6">
        <v>663900</v>
      </c>
      <c r="E5" s="6">
        <v>627000</v>
      </c>
    </row>
    <row r="6" spans="1:5" x14ac:dyDescent="0.25">
      <c r="A6" s="5" t="s">
        <v>8</v>
      </c>
      <c r="B6" s="5" t="s">
        <v>9</v>
      </c>
      <c r="C6" s="6">
        <v>0</v>
      </c>
      <c r="D6" s="6">
        <v>1483800</v>
      </c>
      <c r="E6" s="6">
        <v>0</v>
      </c>
    </row>
    <row r="7" spans="1:5" x14ac:dyDescent="0.25">
      <c r="A7" s="5" t="s">
        <v>10</v>
      </c>
      <c r="B7" s="5" t="s">
        <v>11</v>
      </c>
      <c r="C7" s="6">
        <v>510000</v>
      </c>
      <c r="D7" s="6">
        <v>510000</v>
      </c>
      <c r="E7" s="6">
        <v>510000</v>
      </c>
    </row>
    <row r="8" spans="1:5" x14ac:dyDescent="0.25">
      <c r="A8" s="5" t="s">
        <v>12</v>
      </c>
      <c r="B8" s="5" t="s">
        <v>13</v>
      </c>
      <c r="C8" s="6">
        <v>1515800</v>
      </c>
      <c r="D8" s="6">
        <v>2508649</v>
      </c>
      <c r="E8" s="6">
        <v>0</v>
      </c>
    </row>
    <row r="9" spans="1:5" x14ac:dyDescent="0.25">
      <c r="A9" s="5" t="s">
        <v>14</v>
      </c>
      <c r="B9" s="5" t="s">
        <v>15</v>
      </c>
      <c r="C9" s="6">
        <v>114960</v>
      </c>
      <c r="D9" s="6">
        <v>96082</v>
      </c>
      <c r="E9" s="6">
        <v>99000</v>
      </c>
    </row>
    <row r="10" spans="1:5" x14ac:dyDescent="0.25">
      <c r="A10" s="5" t="s">
        <v>16</v>
      </c>
      <c r="B10" s="5" t="s">
        <v>17</v>
      </c>
      <c r="C10" s="6">
        <v>0</v>
      </c>
      <c r="D10" s="6">
        <v>266000</v>
      </c>
      <c r="E10" s="6">
        <v>496000</v>
      </c>
    </row>
    <row r="11" spans="1:5" x14ac:dyDescent="0.25">
      <c r="A11" s="5" t="s">
        <v>18</v>
      </c>
      <c r="B11" s="5" t="s">
        <v>19</v>
      </c>
      <c r="C11" s="6">
        <v>767192</v>
      </c>
      <c r="D11" s="6">
        <v>306773</v>
      </c>
      <c r="E11" s="6">
        <v>485000</v>
      </c>
    </row>
    <row r="12" spans="1:5" x14ac:dyDescent="0.25">
      <c r="A12" s="5" t="s">
        <v>20</v>
      </c>
      <c r="B12" s="5" t="s">
        <v>21</v>
      </c>
      <c r="C12" s="6">
        <v>0</v>
      </c>
      <c r="D12" s="6">
        <v>211202</v>
      </c>
      <c r="E12" s="6">
        <v>227000</v>
      </c>
    </row>
    <row r="13" spans="1:5" x14ac:dyDescent="0.25">
      <c r="A13" s="5" t="s">
        <v>22</v>
      </c>
      <c r="B13" s="5" t="s">
        <v>23</v>
      </c>
      <c r="C13" s="6">
        <v>0</v>
      </c>
      <c r="D13" s="6">
        <v>53630</v>
      </c>
      <c r="E13" s="6">
        <v>0</v>
      </c>
    </row>
    <row r="14" spans="1:5" x14ac:dyDescent="0.25">
      <c r="A14" s="5" t="s">
        <v>24</v>
      </c>
      <c r="B14" s="5" t="s">
        <v>25</v>
      </c>
      <c r="C14" s="6">
        <v>200000</v>
      </c>
      <c r="D14" s="6">
        <v>200000</v>
      </c>
      <c r="E14" s="6">
        <v>0</v>
      </c>
    </row>
    <row r="15" spans="1:5" x14ac:dyDescent="0.25">
      <c r="A15" s="5" t="s">
        <v>26</v>
      </c>
      <c r="B15" s="5" t="s">
        <v>27</v>
      </c>
      <c r="C15" s="6">
        <v>411496</v>
      </c>
      <c r="D15" s="6">
        <v>260510</v>
      </c>
      <c r="E15" s="6">
        <v>261000</v>
      </c>
    </row>
    <row r="16" spans="1:5" x14ac:dyDescent="0.25">
      <c r="A16" s="5" t="s">
        <v>28</v>
      </c>
      <c r="B16" s="5" t="s">
        <v>29</v>
      </c>
      <c r="C16" s="6">
        <v>100000</v>
      </c>
      <c r="D16" s="6">
        <v>2385000</v>
      </c>
      <c r="E16" s="6">
        <v>0</v>
      </c>
    </row>
    <row r="17" spans="1:5" x14ac:dyDescent="0.25">
      <c r="A17" s="7" t="s">
        <v>106</v>
      </c>
      <c r="B17" s="7" t="s">
        <v>107</v>
      </c>
      <c r="C17" s="8">
        <f>SUM(C2:C16)</f>
        <v>25682487</v>
      </c>
      <c r="D17" s="8">
        <f t="shared" ref="D17:E17" si="0">SUM(D2:D16)</f>
        <v>30487947</v>
      </c>
      <c r="E17" s="8">
        <f t="shared" si="0"/>
        <v>24814000</v>
      </c>
    </row>
    <row r="18" spans="1:5" x14ac:dyDescent="0.25">
      <c r="A18" s="5" t="s">
        <v>30</v>
      </c>
      <c r="B18" s="5" t="s">
        <v>31</v>
      </c>
      <c r="C18" s="6">
        <v>6531122</v>
      </c>
      <c r="D18" s="6">
        <v>6358611</v>
      </c>
      <c r="E18" s="6">
        <v>6276000</v>
      </c>
    </row>
    <row r="19" spans="1:5" x14ac:dyDescent="0.25">
      <c r="A19" s="5" t="s">
        <v>32</v>
      </c>
      <c r="B19" s="5" t="s">
        <v>33</v>
      </c>
      <c r="C19" s="6">
        <v>0</v>
      </c>
      <c r="D19" s="6">
        <v>21400</v>
      </c>
      <c r="E19" s="6">
        <v>0</v>
      </c>
    </row>
    <row r="20" spans="1:5" x14ac:dyDescent="0.25">
      <c r="A20" s="5" t="s">
        <v>34</v>
      </c>
      <c r="B20" s="5" t="s">
        <v>35</v>
      </c>
      <c r="C20" s="6">
        <v>421312</v>
      </c>
      <c r="D20" s="6">
        <v>569247</v>
      </c>
      <c r="E20" s="6">
        <v>532000</v>
      </c>
    </row>
    <row r="21" spans="1:5" x14ac:dyDescent="0.25">
      <c r="A21" s="7" t="s">
        <v>108</v>
      </c>
      <c r="B21" s="7" t="s">
        <v>109</v>
      </c>
      <c r="C21" s="8">
        <f>SUM(C18:C20)</f>
        <v>6952434</v>
      </c>
      <c r="D21" s="8">
        <f t="shared" ref="D21:E21" si="1">SUM(D18:D20)</f>
        <v>6949258</v>
      </c>
      <c r="E21" s="8">
        <f t="shared" si="1"/>
        <v>6808000</v>
      </c>
    </row>
    <row r="22" spans="1:5" x14ac:dyDescent="0.25">
      <c r="A22" s="5" t="s">
        <v>36</v>
      </c>
      <c r="B22" s="5" t="s">
        <v>37</v>
      </c>
      <c r="C22" s="6">
        <v>355000</v>
      </c>
      <c r="D22" s="6">
        <v>391062</v>
      </c>
      <c r="E22" s="6">
        <v>395000</v>
      </c>
    </row>
    <row r="23" spans="1:5" x14ac:dyDescent="0.25">
      <c r="A23" s="5" t="s">
        <v>38</v>
      </c>
      <c r="B23" s="5" t="s">
        <v>39</v>
      </c>
      <c r="C23" s="6">
        <v>600000</v>
      </c>
      <c r="D23" s="6">
        <v>553601</v>
      </c>
      <c r="E23" s="6">
        <v>600000</v>
      </c>
    </row>
    <row r="24" spans="1:5" x14ac:dyDescent="0.25">
      <c r="A24" s="5" t="s">
        <v>40</v>
      </c>
      <c r="B24" s="5" t="s">
        <v>41</v>
      </c>
      <c r="C24" s="6">
        <v>100000</v>
      </c>
      <c r="D24" s="6">
        <v>210182</v>
      </c>
      <c r="E24" s="6">
        <v>210000</v>
      </c>
    </row>
    <row r="25" spans="1:5" x14ac:dyDescent="0.25">
      <c r="A25" s="5" t="s">
        <v>42</v>
      </c>
      <c r="B25" s="5" t="s">
        <v>43</v>
      </c>
      <c r="C25" s="6">
        <v>100000</v>
      </c>
      <c r="D25" s="6">
        <v>54472</v>
      </c>
      <c r="E25" s="6">
        <v>0</v>
      </c>
    </row>
    <row r="26" spans="1:5" x14ac:dyDescent="0.25">
      <c r="A26" s="5" t="s">
        <v>44</v>
      </c>
      <c r="B26" s="5" t="s">
        <v>45</v>
      </c>
      <c r="C26" s="6">
        <v>187035</v>
      </c>
      <c r="D26" s="6">
        <v>555692</v>
      </c>
      <c r="E26" s="6">
        <v>200000</v>
      </c>
    </row>
    <row r="27" spans="1:5" x14ac:dyDescent="0.25">
      <c r="A27" s="5" t="s">
        <v>46</v>
      </c>
      <c r="B27" s="5" t="s">
        <v>47</v>
      </c>
      <c r="C27" s="6">
        <v>510000</v>
      </c>
      <c r="D27" s="6">
        <v>377446</v>
      </c>
      <c r="E27" s="6">
        <v>150000</v>
      </c>
    </row>
    <row r="28" spans="1:5" x14ac:dyDescent="0.25">
      <c r="A28" s="5" t="s">
        <v>48</v>
      </c>
      <c r="B28" s="5" t="s">
        <v>49</v>
      </c>
      <c r="C28" s="6">
        <v>800000</v>
      </c>
      <c r="D28" s="6">
        <v>1266215</v>
      </c>
      <c r="E28" s="6">
        <v>1200000</v>
      </c>
    </row>
    <row r="29" spans="1:5" x14ac:dyDescent="0.25">
      <c r="A29" s="5" t="s">
        <v>50</v>
      </c>
      <c r="B29" s="5" t="s">
        <v>51</v>
      </c>
      <c r="C29" s="6">
        <v>450000</v>
      </c>
      <c r="D29" s="6">
        <v>734836</v>
      </c>
      <c r="E29" s="6">
        <v>1000000</v>
      </c>
    </row>
    <row r="30" spans="1:5" x14ac:dyDescent="0.25">
      <c r="A30" s="5" t="s">
        <v>52</v>
      </c>
      <c r="B30" s="5" t="s">
        <v>53</v>
      </c>
      <c r="C30" s="6">
        <v>600000</v>
      </c>
      <c r="D30" s="6">
        <v>474175</v>
      </c>
      <c r="E30" s="6">
        <v>600000</v>
      </c>
    </row>
    <row r="31" spans="1:5" x14ac:dyDescent="0.25">
      <c r="A31" s="5" t="s">
        <v>54</v>
      </c>
      <c r="B31" s="5" t="s">
        <v>55</v>
      </c>
      <c r="C31" s="6">
        <v>350000</v>
      </c>
      <c r="D31" s="6">
        <v>542954</v>
      </c>
      <c r="E31" s="6">
        <v>540000</v>
      </c>
    </row>
    <row r="32" spans="1:5" x14ac:dyDescent="0.25">
      <c r="A32" s="5" t="s">
        <v>56</v>
      </c>
      <c r="B32" s="5" t="s">
        <v>57</v>
      </c>
      <c r="C32" s="6">
        <v>0</v>
      </c>
      <c r="D32" s="6">
        <v>232619</v>
      </c>
      <c r="E32" s="6">
        <v>0</v>
      </c>
    </row>
    <row r="33" spans="1:10" x14ac:dyDescent="0.25">
      <c r="A33" s="5" t="s">
        <v>58</v>
      </c>
      <c r="B33" s="5" t="s">
        <v>59</v>
      </c>
      <c r="C33" s="6">
        <v>400000</v>
      </c>
      <c r="D33" s="6">
        <v>503491</v>
      </c>
      <c r="E33" s="6">
        <v>500000</v>
      </c>
    </row>
    <row r="34" spans="1:10" x14ac:dyDescent="0.25">
      <c r="A34" s="5" t="s">
        <v>60</v>
      </c>
      <c r="B34" s="5" t="s">
        <v>61</v>
      </c>
      <c r="C34" s="6">
        <v>130000</v>
      </c>
      <c r="D34" s="6">
        <v>360078</v>
      </c>
      <c r="E34" s="6">
        <v>300000</v>
      </c>
    </row>
    <row r="35" spans="1:10" x14ac:dyDescent="0.25">
      <c r="A35" s="5" t="s">
        <v>62</v>
      </c>
      <c r="B35" s="5" t="s">
        <v>63</v>
      </c>
      <c r="C35" s="6">
        <v>750000</v>
      </c>
      <c r="D35" s="6">
        <v>702436</v>
      </c>
      <c r="E35" s="6">
        <v>1500000</v>
      </c>
      <c r="J35" s="1"/>
    </row>
    <row r="36" spans="1:10" x14ac:dyDescent="0.25">
      <c r="A36" s="5" t="s">
        <v>64</v>
      </c>
      <c r="B36" s="5" t="s">
        <v>65</v>
      </c>
      <c r="C36" s="6">
        <v>90000</v>
      </c>
      <c r="D36" s="6">
        <v>255619</v>
      </c>
      <c r="E36" s="6">
        <v>256000</v>
      </c>
    </row>
    <row r="37" spans="1:10" x14ac:dyDescent="0.25">
      <c r="A37" s="5" t="s">
        <v>66</v>
      </c>
      <c r="B37" s="5" t="s">
        <v>67</v>
      </c>
      <c r="C37" s="6">
        <v>600000</v>
      </c>
      <c r="D37" s="6">
        <v>792110</v>
      </c>
      <c r="E37" s="6">
        <v>790000</v>
      </c>
    </row>
    <row r="38" spans="1:10" x14ac:dyDescent="0.25">
      <c r="A38" s="5" t="s">
        <v>68</v>
      </c>
      <c r="B38" s="5" t="s">
        <v>69</v>
      </c>
      <c r="C38" s="6">
        <v>800000</v>
      </c>
      <c r="D38" s="6">
        <v>854015</v>
      </c>
      <c r="E38" s="6">
        <v>800000</v>
      </c>
    </row>
    <row r="39" spans="1:10" x14ac:dyDescent="0.25">
      <c r="A39" s="5" t="s">
        <v>70</v>
      </c>
      <c r="B39" s="5" t="s">
        <v>71</v>
      </c>
      <c r="C39" s="6">
        <v>1671649</v>
      </c>
      <c r="D39" s="6">
        <v>1999843</v>
      </c>
      <c r="E39" s="6">
        <v>1820000</v>
      </c>
    </row>
    <row r="40" spans="1:10" x14ac:dyDescent="0.25">
      <c r="A40" s="5" t="s">
        <v>72</v>
      </c>
      <c r="B40" s="5" t="s">
        <v>73</v>
      </c>
      <c r="C40" s="6">
        <v>70000</v>
      </c>
      <c r="D40" s="6">
        <v>19188</v>
      </c>
      <c r="E40" s="6">
        <v>0</v>
      </c>
    </row>
    <row r="41" spans="1:10" x14ac:dyDescent="0.25">
      <c r="A41" s="5" t="s">
        <v>74</v>
      </c>
      <c r="B41" s="5" t="s">
        <v>75</v>
      </c>
      <c r="C41" s="6">
        <v>150000</v>
      </c>
      <c r="D41" s="6">
        <v>361000</v>
      </c>
      <c r="E41" s="6">
        <v>150000</v>
      </c>
    </row>
    <row r="42" spans="1:10" x14ac:dyDescent="0.25">
      <c r="A42" s="5" t="s">
        <v>76</v>
      </c>
      <c r="B42" s="5" t="s">
        <v>77</v>
      </c>
      <c r="C42" s="6">
        <v>0</v>
      </c>
      <c r="D42" s="6">
        <v>553178</v>
      </c>
      <c r="E42" s="6">
        <v>100000</v>
      </c>
    </row>
    <row r="43" spans="1:10" x14ac:dyDescent="0.25">
      <c r="A43" s="7" t="s">
        <v>110</v>
      </c>
      <c r="B43" s="7" t="s">
        <v>111</v>
      </c>
      <c r="C43" s="8">
        <f>SUM(C22:C42)</f>
        <v>8713684</v>
      </c>
      <c r="D43" s="8">
        <f t="shared" ref="D43:E43" si="2">SUM(D22:D42)</f>
        <v>11794212</v>
      </c>
      <c r="E43" s="8">
        <f t="shared" si="2"/>
        <v>11111000</v>
      </c>
    </row>
    <row r="44" spans="1:10" x14ac:dyDescent="0.25">
      <c r="A44" s="5" t="s">
        <v>78</v>
      </c>
      <c r="B44" s="5" t="s">
        <v>79</v>
      </c>
      <c r="C44" s="6">
        <v>0</v>
      </c>
      <c r="D44" s="6">
        <v>3299999</v>
      </c>
      <c r="E44" s="6">
        <v>2500000</v>
      </c>
    </row>
    <row r="45" spans="1:10" x14ac:dyDescent="0.25">
      <c r="A45" s="7" t="s">
        <v>112</v>
      </c>
      <c r="B45" s="7" t="s">
        <v>113</v>
      </c>
      <c r="C45" s="8">
        <f>SUM(C44)</f>
        <v>0</v>
      </c>
      <c r="D45" s="8">
        <f t="shared" ref="D45:E45" si="3">SUM(D44)</f>
        <v>3299999</v>
      </c>
      <c r="E45" s="8">
        <f t="shared" si="3"/>
        <v>2500000</v>
      </c>
    </row>
    <row r="46" spans="1:10" x14ac:dyDescent="0.25">
      <c r="A46" s="5" t="s">
        <v>80</v>
      </c>
      <c r="B46" s="5" t="s">
        <v>81</v>
      </c>
      <c r="C46" s="6">
        <v>1000000</v>
      </c>
      <c r="D46" s="6">
        <v>197610</v>
      </c>
      <c r="E46" s="6">
        <v>0</v>
      </c>
    </row>
    <row r="47" spans="1:10" x14ac:dyDescent="0.25">
      <c r="A47" s="5" t="s">
        <v>82</v>
      </c>
      <c r="B47" s="5" t="s">
        <v>83</v>
      </c>
      <c r="C47" s="6">
        <v>270000</v>
      </c>
      <c r="D47" s="6">
        <v>50499</v>
      </c>
      <c r="E47" s="6">
        <v>0</v>
      </c>
    </row>
    <row r="48" spans="1:10" x14ac:dyDescent="0.25">
      <c r="A48" s="7" t="s">
        <v>114</v>
      </c>
      <c r="B48" s="7" t="s">
        <v>115</v>
      </c>
      <c r="C48" s="8">
        <f>SUM(C46:C47)</f>
        <v>1270000</v>
      </c>
      <c r="D48" s="8">
        <f t="shared" ref="D48:E48" si="4">SUM(D46:D47)</f>
        <v>248109</v>
      </c>
      <c r="E48" s="8">
        <f t="shared" si="4"/>
        <v>0</v>
      </c>
    </row>
    <row r="49" spans="1:8" x14ac:dyDescent="0.25">
      <c r="A49" s="5"/>
      <c r="B49" s="7" t="s">
        <v>102</v>
      </c>
      <c r="C49" s="8">
        <f>SUM(C48,C45,C43,C21,C17)</f>
        <v>42618605</v>
      </c>
      <c r="D49" s="8">
        <f t="shared" ref="D49:E49" si="5">SUM(D48,D45,D43,D21,D17)</f>
        <v>52779525</v>
      </c>
      <c r="E49" s="8">
        <f t="shared" si="5"/>
        <v>45233000</v>
      </c>
      <c r="H49" s="1"/>
    </row>
    <row r="50" spans="1:8" x14ac:dyDescent="0.25">
      <c r="A50" s="5"/>
      <c r="B50" s="7"/>
      <c r="C50" s="8"/>
      <c r="D50" s="8"/>
      <c r="E50" s="8"/>
      <c r="H50" s="1"/>
    </row>
    <row r="51" spans="1:8" x14ac:dyDescent="0.25">
      <c r="A51" s="5"/>
      <c r="B51" s="9" t="s">
        <v>120</v>
      </c>
      <c r="C51" s="8"/>
      <c r="D51" s="8"/>
      <c r="E51" s="8"/>
      <c r="H51" s="1"/>
    </row>
    <row r="52" spans="1:8" x14ac:dyDescent="0.25">
      <c r="A52" s="5" t="s">
        <v>84</v>
      </c>
      <c r="B52" s="5" t="s">
        <v>85</v>
      </c>
      <c r="C52" s="6">
        <v>0</v>
      </c>
      <c r="D52" s="6">
        <v>3584742</v>
      </c>
      <c r="E52" s="6">
        <v>0</v>
      </c>
    </row>
    <row r="53" spans="1:8" x14ac:dyDescent="0.25">
      <c r="A53" s="5" t="s">
        <v>86</v>
      </c>
      <c r="B53" s="5" t="s">
        <v>87</v>
      </c>
      <c r="C53" s="6">
        <v>0</v>
      </c>
      <c r="D53" s="6">
        <v>817707</v>
      </c>
      <c r="E53" s="6">
        <v>688000</v>
      </c>
    </row>
    <row r="54" spans="1:8" x14ac:dyDescent="0.25">
      <c r="A54" s="5" t="s">
        <v>88</v>
      </c>
      <c r="B54" s="5" t="s">
        <v>89</v>
      </c>
      <c r="C54" s="6">
        <v>0</v>
      </c>
      <c r="D54" s="6">
        <v>417322</v>
      </c>
      <c r="E54" s="6">
        <v>400000</v>
      </c>
    </row>
    <row r="55" spans="1:8" x14ac:dyDescent="0.25">
      <c r="A55" s="5" t="s">
        <v>90</v>
      </c>
      <c r="B55" s="5" t="s">
        <v>91</v>
      </c>
      <c r="C55" s="6">
        <v>0</v>
      </c>
      <c r="D55" s="6">
        <v>112704</v>
      </c>
      <c r="E55" s="6">
        <v>0</v>
      </c>
    </row>
    <row r="56" spans="1:8" x14ac:dyDescent="0.25">
      <c r="A56" s="5" t="s">
        <v>92</v>
      </c>
      <c r="B56" s="5" t="s">
        <v>93</v>
      </c>
      <c r="C56" s="6">
        <v>0</v>
      </c>
      <c r="D56" s="6">
        <v>85</v>
      </c>
      <c r="E56" s="6">
        <v>0</v>
      </c>
    </row>
    <row r="57" spans="1:8" x14ac:dyDescent="0.25">
      <c r="A57" s="5" t="s">
        <v>94</v>
      </c>
      <c r="B57" s="5" t="s">
        <v>95</v>
      </c>
      <c r="C57" s="6">
        <v>145000</v>
      </c>
      <c r="D57" s="6">
        <v>305910</v>
      </c>
      <c r="E57" s="6">
        <v>200000</v>
      </c>
    </row>
    <row r="58" spans="1:8" x14ac:dyDescent="0.25">
      <c r="A58" s="5" t="s">
        <v>96</v>
      </c>
      <c r="B58" s="5" t="s">
        <v>97</v>
      </c>
      <c r="C58" s="6">
        <v>0</v>
      </c>
      <c r="D58" s="6">
        <v>3635746</v>
      </c>
      <c r="E58" s="6">
        <v>2500000</v>
      </c>
    </row>
    <row r="59" spans="1:8" x14ac:dyDescent="0.25">
      <c r="A59" s="7" t="s">
        <v>116</v>
      </c>
      <c r="B59" s="7" t="s">
        <v>117</v>
      </c>
      <c r="C59" s="8">
        <f>SUM(C52:C58)</f>
        <v>145000</v>
      </c>
      <c r="D59" s="8">
        <f t="shared" ref="D59:E59" si="6">SUM(D52:D58)</f>
        <v>8874216</v>
      </c>
      <c r="E59" s="8">
        <f t="shared" si="6"/>
        <v>3788000</v>
      </c>
    </row>
    <row r="60" spans="1:8" x14ac:dyDescent="0.25">
      <c r="A60" s="5" t="s">
        <v>98</v>
      </c>
      <c r="B60" s="5" t="s">
        <v>99</v>
      </c>
      <c r="C60" s="6">
        <v>42560220</v>
      </c>
      <c r="D60" s="6">
        <v>40473926</v>
      </c>
      <c r="E60" s="6">
        <v>41445000</v>
      </c>
    </row>
    <row r="61" spans="1:8" x14ac:dyDescent="0.25">
      <c r="A61" s="7" t="s">
        <v>118</v>
      </c>
      <c r="B61" s="7" t="s">
        <v>119</v>
      </c>
      <c r="C61" s="8">
        <f>SUM(C60)</f>
        <v>42560220</v>
      </c>
      <c r="D61" s="8">
        <f t="shared" ref="D61:E61" si="7">SUM(D60)</f>
        <v>40473926</v>
      </c>
      <c r="E61" s="8">
        <f t="shared" si="7"/>
        <v>41445000</v>
      </c>
    </row>
    <row r="62" spans="1:8" x14ac:dyDescent="0.25">
      <c r="A62" s="2"/>
      <c r="B62" s="7" t="s">
        <v>103</v>
      </c>
      <c r="C62" s="8">
        <f>SUM(C61,C59)</f>
        <v>42705220</v>
      </c>
      <c r="D62" s="8">
        <f t="shared" ref="D62:E62" si="8">SUM(D61,D59)</f>
        <v>49348142</v>
      </c>
      <c r="E62" s="8">
        <f t="shared" si="8"/>
        <v>45233000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horizontalDpi="4294967293" verticalDpi="4294967293" r:id="rId1"/>
  <headerFooter>
    <oddHeader>&amp;C13. számú melléklet a 2/2015. (II.25.)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Szügy</dc:creator>
  <cp:lastModifiedBy>dr. Kiss Pál</cp:lastModifiedBy>
  <cp:lastPrinted>2015-02-18T15:17:17Z</cp:lastPrinted>
  <dcterms:created xsi:type="dcterms:W3CDTF">2015-02-10T10:28:01Z</dcterms:created>
  <dcterms:modified xsi:type="dcterms:W3CDTF">2015-03-18T07:45:33Z</dcterms:modified>
</cp:coreProperties>
</file>