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. ÜLÉSEK - JKV\KTÜ\RENDELETEK\2016 ktgvetés Fsz\KÖH\"/>
    </mc:Choice>
  </mc:AlternateContent>
  <bookViews>
    <workbookView xWindow="0" yWindow="0" windowWidth="14370" windowHeight="7530" firstSheet="8" activeTab="12"/>
  </bookViews>
  <sheets>
    <sheet name="1.sz.melléklet" sheetId="1" r:id="rId1"/>
    <sheet name="2.sz.melléklet" sheetId="2" r:id="rId2"/>
    <sheet name="3.sz.melléklet" sheetId="3" r:id="rId3"/>
    <sheet name="4.sz.melléklet" sheetId="4" r:id="rId4"/>
    <sheet name="5.sz.melléklet" sheetId="5" r:id="rId5"/>
    <sheet name="6.sz.melléklet" sheetId="6" r:id="rId6"/>
    <sheet name="7.sz.melléklet" sheetId="7" r:id="rId7"/>
    <sheet name="8.sz.melléklet" sheetId="8" r:id="rId8"/>
    <sheet name="9.sz.melléklet" sheetId="9" r:id="rId9"/>
    <sheet name="10.sz.melléklet" sheetId="10" r:id="rId10"/>
    <sheet name="11.sz.melléklet" sheetId="11" r:id="rId11"/>
    <sheet name="12.sz.melléklet" sheetId="12" r:id="rId12"/>
    <sheet name="13.sz.melléklet" sheetId="13" r:id="rId13"/>
  </sheets>
  <calcPr calcId="152511"/>
</workbook>
</file>

<file path=xl/calcChain.xml><?xml version="1.0" encoding="utf-8"?>
<calcChain xmlns="http://schemas.openxmlformats.org/spreadsheetml/2006/main">
  <c r="B12" i="13" l="1"/>
  <c r="B14" i="12"/>
  <c r="P11" i="10"/>
  <c r="O11" i="10"/>
  <c r="N11" i="10"/>
  <c r="M11" i="10"/>
  <c r="L11" i="10"/>
  <c r="K11" i="10"/>
  <c r="J11" i="10"/>
  <c r="I11" i="10"/>
  <c r="H11" i="10"/>
  <c r="D11" i="10"/>
  <c r="C11" i="10"/>
  <c r="B11" i="10"/>
  <c r="S10" i="10"/>
  <c r="R10" i="10"/>
  <c r="Q10" i="10"/>
  <c r="S9" i="10"/>
  <c r="R9" i="10"/>
  <c r="Q9" i="10"/>
  <c r="S8" i="10"/>
  <c r="R8" i="10"/>
  <c r="Q8" i="10"/>
  <c r="S7" i="10"/>
  <c r="S11" i="10" s="1"/>
  <c r="R7" i="10"/>
  <c r="R11" i="10" s="1"/>
  <c r="Q7" i="10"/>
  <c r="Q11" i="10" s="1"/>
  <c r="B22" i="9" l="1"/>
  <c r="B20" i="9"/>
  <c r="O27" i="8"/>
  <c r="N27" i="8"/>
  <c r="M27" i="8"/>
  <c r="L27" i="8"/>
  <c r="K27" i="8"/>
  <c r="J27" i="8"/>
  <c r="I27" i="8"/>
  <c r="H27" i="8"/>
  <c r="G27" i="8"/>
  <c r="F27" i="8"/>
  <c r="E27" i="8"/>
  <c r="D27" i="8"/>
  <c r="P23" i="8"/>
  <c r="P27" i="8" s="1"/>
  <c r="O16" i="8"/>
  <c r="N16" i="8"/>
  <c r="M16" i="8"/>
  <c r="L16" i="8"/>
  <c r="K16" i="8"/>
  <c r="J16" i="8"/>
  <c r="I16" i="8"/>
  <c r="H16" i="8"/>
  <c r="G16" i="8"/>
  <c r="F16" i="8"/>
  <c r="E16" i="8"/>
  <c r="D16" i="8"/>
  <c r="P13" i="8"/>
  <c r="P16" i="8" s="1"/>
  <c r="C20" i="6" l="1"/>
  <c r="B20" i="6"/>
  <c r="D17" i="5" l="1"/>
  <c r="D23" i="5" s="1"/>
  <c r="D30" i="5" s="1"/>
  <c r="D29" i="4"/>
  <c r="D22" i="4"/>
  <c r="D96" i="3"/>
  <c r="D87" i="3"/>
  <c r="D82" i="3"/>
  <c r="D74" i="3"/>
  <c r="D61" i="3"/>
  <c r="E51" i="3"/>
  <c r="D50" i="3"/>
  <c r="D51" i="3" s="1"/>
  <c r="E45" i="3"/>
  <c r="D45" i="3"/>
  <c r="D43" i="3"/>
  <c r="E42" i="3"/>
  <c r="D41" i="3"/>
  <c r="D35" i="3"/>
  <c r="D42" i="3" s="1"/>
  <c r="E34" i="3"/>
  <c r="D34" i="3"/>
  <c r="E31" i="3"/>
  <c r="E52" i="3" s="1"/>
  <c r="D29" i="3"/>
  <c r="D28" i="3"/>
  <c r="D31" i="3" s="1"/>
  <c r="D27" i="3"/>
  <c r="E25" i="3"/>
  <c r="E26" i="3" s="1"/>
  <c r="D25" i="3"/>
  <c r="D24" i="3"/>
  <c r="E21" i="3"/>
  <c r="D20" i="3"/>
  <c r="D15" i="3"/>
  <c r="D14" i="3"/>
  <c r="D8" i="3"/>
  <c r="D21" i="3" s="1"/>
  <c r="D26" i="3" l="1"/>
  <c r="D52" i="3"/>
  <c r="D97" i="3" l="1"/>
  <c r="E97" i="3" s="1"/>
  <c r="D63" i="2" l="1"/>
  <c r="D59" i="2"/>
  <c r="D55" i="2"/>
  <c r="D49" i="2"/>
  <c r="D36" i="2"/>
  <c r="D38" i="2" s="1"/>
  <c r="D12" i="2"/>
  <c r="D18" i="2" s="1"/>
  <c r="D64" i="2" l="1"/>
  <c r="C22" i="1"/>
  <c r="F22" i="1"/>
  <c r="C18" i="1"/>
  <c r="C13" i="1"/>
  <c r="F18" i="1"/>
  <c r="F13" i="1"/>
  <c r="C23" i="1" l="1"/>
  <c r="F23" i="1"/>
</calcChain>
</file>

<file path=xl/sharedStrings.xml><?xml version="1.0" encoding="utf-8"?>
<sst xmlns="http://schemas.openxmlformats.org/spreadsheetml/2006/main" count="824" uniqueCount="648">
  <si>
    <t>1. melléklet</t>
  </si>
  <si>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</si>
  <si>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</si>
  <si>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</si>
  <si>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</si>
  <si>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</si>
  <si>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</si>
  <si>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</si>
  <si>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</si>
  <si>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</si>
  <si>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</si>
  <si>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</si>
  <si>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</si>
  <si>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</si>
  <si>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</si>
  <si>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</si>
  <si>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</si>
  <si>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</si>
  <si>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</si>
  <si>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</si>
  <si>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</si>
  <si>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</si>
  <si>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</si>
  <si>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</si>
  <si>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</si>
  <si>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</si>
  <si>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</si>
  <si>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</si>
  <si>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</si>
  <si>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</si>
  <si>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</si>
  <si>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</si>
  <si>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</si>
  <si>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</si>
  <si>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</si>
  <si>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</si>
  <si>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</si>
  <si>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</si>
  <si>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</si>
  <si>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</si>
  <si>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</si>
  <si>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</si>
  <si>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</si>
  <si>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</si>
  <si>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</si>
  <si>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</si>
  <si>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</si>
  <si>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</si>
  <si>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</si>
  <si>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</si>
  <si>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</si>
  <si>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</si>
  <si>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</si>
  <si>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</si>
  <si>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</si>
  <si>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FELSŐSZENTIVÁNi KÖZÖS ÖNKORMÁNYZATI HIVATAL</t>
  </si>
  <si>
    <t>2016. ÉVI KÖLTSÉGVETÉSÉNEK PÉNZFORGALMI MÉRLEGE</t>
  </si>
  <si>
    <t>2016. évi költségvetés</t>
  </si>
  <si>
    <t>Felsőszentiváni Közös Önkormányzati Hivatal 2016. évi költségvetés</t>
  </si>
  <si>
    <t>2. melléklet</t>
  </si>
  <si>
    <t>Ssz</t>
  </si>
  <si>
    <t>Bevételi jogcím</t>
  </si>
  <si>
    <t>Rovat szám</t>
  </si>
  <si>
    <t>Eredeti előirányzat</t>
  </si>
  <si>
    <t>Hivatal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</si>
  <si>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</si>
  <si>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</si>
  <si>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</si>
  <si>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</si>
  <si>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</si>
  <si>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</si>
  <si>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</si>
  <si>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</si>
  <si>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</si>
  <si>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</si>
  <si>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</si>
  <si>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</si>
  <si>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</si>
  <si>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</si>
  <si>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</si>
  <si>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</si>
  <si>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</si>
  <si>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</si>
  <si>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</si>
  <si>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</si>
  <si>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</si>
  <si>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</si>
  <si>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</si>
  <si>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</si>
  <si>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</si>
  <si>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</si>
  <si>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</si>
  <si>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</si>
  <si>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</si>
  <si>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</si>
  <si>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</si>
  <si>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</si>
  <si>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</si>
  <si>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</si>
  <si>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</si>
  <si>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</si>
  <si>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</si>
  <si>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</si>
  <si>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</si>
  <si>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</si>
  <si>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</si>
  <si>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</si>
  <si>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</si>
  <si>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</si>
  <si>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</si>
  <si>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</si>
  <si>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</si>
  <si>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</si>
  <si>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</si>
  <si>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</si>
  <si>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</si>
  <si>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</si>
  <si>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</si>
  <si>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</si>
  <si>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</si>
  <si>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</si>
  <si>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</si>
  <si>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</si>
  <si>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</si>
  <si>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</si>
  <si>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</si>
  <si>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</si>
  <si>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</si>
  <si>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</si>
  <si>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</si>
  <si>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</si>
  <si>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</si>
  <si>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</si>
  <si>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</si>
  <si>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</si>
  <si>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</si>
  <si>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</si>
  <si>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</si>
  <si>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</si>
  <si>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</si>
  <si>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</si>
  <si>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</si>
  <si>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</si>
  <si>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</si>
  <si>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</si>
  <si>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</si>
  <si>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</si>
  <si>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</si>
  <si>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</si>
  <si>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</si>
  <si>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</si>
  <si>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</si>
  <si>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</si>
  <si>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</si>
  <si>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</si>
  <si>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</si>
  <si>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</si>
  <si>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</si>
  <si>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</si>
  <si>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</si>
  <si>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</si>
  <si>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</si>
  <si>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</si>
  <si>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</si>
  <si>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</si>
  <si>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</si>
  <si>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</si>
  <si>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</si>
  <si>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</si>
  <si>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</si>
  <si>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</si>
  <si>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</si>
  <si>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</si>
  <si>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</si>
  <si>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</si>
  <si>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</si>
  <si>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</si>
  <si>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</si>
  <si>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</si>
  <si>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</si>
  <si>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</si>
  <si>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</si>
  <si>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</si>
  <si>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</si>
  <si>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</si>
  <si>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</si>
  <si>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</si>
  <si>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</si>
  <si>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</si>
  <si>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</si>
  <si>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</si>
  <si>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</si>
  <si>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45</t>
  </si>
  <si>
    <t>Immateriális javak értékesítése</t>
  </si>
  <si>
    <t>B51</t>
  </si>
  <si>
    <t>46</t>
  </si>
  <si>
    <t>Ingatlanok értékesítése</t>
  </si>
  <si>
    <t>B52</t>
  </si>
  <si>
    <t>47</t>
  </si>
  <si>
    <t>Egyéb tárgyi eszközök értékesítése</t>
  </si>
  <si>
    <t>B53</t>
  </si>
  <si>
    <t>48</t>
  </si>
  <si>
    <t>Részesedések értékesítése</t>
  </si>
  <si>
    <t>B54</t>
  </si>
  <si>
    <t>49</t>
  </si>
  <si>
    <t>Részesedések megszűnéséhez kapcsolódó bevételek</t>
  </si>
  <si>
    <t>B55</t>
  </si>
  <si>
    <t>50</t>
  </si>
  <si>
    <t>Felhalmozási bevételek (=45+…+49)</t>
  </si>
  <si>
    <t>51</t>
  </si>
  <si>
    <t>Működési célú garancia- és kezességvállalásból származó megtérülések államháztartáson kívülről</t>
  </si>
  <si>
    <t>B61</t>
  </si>
  <si>
    <t>52</t>
  </si>
  <si>
    <t>Működési célú visszatérítendő támogatások, kölcsönök visszatérülése államháztartáson kívülről</t>
  </si>
  <si>
    <t>B62</t>
  </si>
  <si>
    <t>53</t>
  </si>
  <si>
    <t>Egyéb működési célú átvett pénzeszközök</t>
  </si>
  <si>
    <t>B63</t>
  </si>
  <si>
    <t>54</t>
  </si>
  <si>
    <t>Működési célú átvett pénzeszközök (=51+52+53)</t>
  </si>
  <si>
    <t>55</t>
  </si>
  <si>
    <t>Felhalmozási célú garancia- és kezességvállalásból származó megtérülések államháztartáson kívülről</t>
  </si>
  <si>
    <t>B71</t>
  </si>
  <si>
    <t>56</t>
  </si>
  <si>
    <t>Felhalmozási célú visszatérítendő támogatások, kölcsönök visszatérülése államháztartáson kívülről</t>
  </si>
  <si>
    <t>B72</t>
  </si>
  <si>
    <t>57</t>
  </si>
  <si>
    <t>Egyéb felhalmozási célú átvett pénzeszközök</t>
  </si>
  <si>
    <t>B73</t>
  </si>
  <si>
    <t>58</t>
  </si>
  <si>
    <t>Felhalmozási célú átvett pénzeszközök (=55+56+57)</t>
  </si>
  <si>
    <t>59</t>
  </si>
  <si>
    <t>Költségvetési bevételek (=13+19+33+44+50+54+58)</t>
  </si>
  <si>
    <t>B1-B7</t>
  </si>
  <si>
    <t>Felsőszentiván Közös Önkormányzati Hivatal 2016. évi költségvetés</t>
  </si>
  <si>
    <t>3. melléklet</t>
  </si>
  <si>
    <t>Kiadásnem</t>
  </si>
  <si>
    <t>Törvény szerinti illetmények, munkabérek (PM)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</si>
  <si>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</si>
  <si>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</si>
  <si>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</si>
  <si>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</si>
  <si>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</si>
  <si>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</si>
  <si>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</si>
  <si>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</si>
  <si>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</si>
  <si>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</si>
  <si>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</si>
  <si>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</si>
  <si>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</si>
  <si>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</si>
  <si>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</si>
  <si>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</si>
  <si>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</si>
  <si>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</si>
  <si>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</si>
  <si>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</si>
  <si>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</si>
  <si>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</si>
  <si>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</si>
  <si>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</si>
  <si>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</si>
  <si>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</si>
  <si>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</si>
  <si>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</si>
  <si>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</si>
  <si>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</si>
  <si>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</si>
  <si>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</si>
  <si>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</si>
  <si>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</si>
  <si>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</si>
  <si>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</si>
  <si>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</si>
  <si>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</si>
  <si>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</si>
  <si>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</si>
  <si>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</si>
  <si>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</si>
  <si>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</si>
  <si>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</si>
  <si>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</si>
  <si>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</si>
  <si>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</si>
  <si>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</si>
  <si>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</si>
  <si>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</si>
  <si>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</si>
  <si>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</si>
  <si>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</si>
  <si>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</si>
  <si>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</si>
  <si>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</si>
  <si>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</t>
  </si>
  <si>
    <t>Karbantartási, kisjavítási szolgáltatások (munkadíj)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</si>
  <si>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</si>
  <si>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</si>
  <si>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</si>
  <si>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</si>
  <si>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</si>
  <si>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 (egyéb üzemeltetés, szemétszállítás)</t>
  </si>
  <si>
    <t>K337</t>
  </si>
  <si>
    <t>Szolgáltatási kiadások (=28+…+34)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</si>
  <si>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</si>
  <si>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</si>
  <si>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</si>
  <si>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</si>
  <si>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</si>
  <si>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</si>
  <si>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</si>
  <si>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</si>
  <si>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</si>
  <si>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</si>
  <si>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</si>
  <si>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</si>
  <si>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</si>
  <si>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</si>
  <si>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</si>
  <si>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</si>
  <si>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</si>
  <si>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</si>
  <si>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Dologi kiadások (=24+27+35+38+44)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</si>
  <si>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</si>
  <si>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</si>
  <si>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</si>
  <si>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</si>
  <si>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</si>
  <si>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</si>
  <si>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ellátások (eg.károsodott)</t>
  </si>
  <si>
    <t>K44</t>
  </si>
  <si>
    <t>Foglalkoztatással, munkanélküliséggel kapcsolatos ellátások</t>
  </si>
  <si>
    <t>K45</t>
  </si>
  <si>
    <t>Lakhatással kapcsolatos ellátások  (lakásfenntartási)</t>
  </si>
  <si>
    <t>K46</t>
  </si>
  <si>
    <t>Intézményi ellátottak pénzbeli juttatásai</t>
  </si>
  <si>
    <t>K47</t>
  </si>
  <si>
    <t>Egyéb nem intézményi ellátások (önkormányzati segély)</t>
  </si>
  <si>
    <t>K48</t>
  </si>
  <si>
    <t>Ellátottak pénzbeli juttatásai (=46+...+53)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</si>
  <si>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</si>
  <si>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</si>
  <si>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</si>
  <si>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</si>
  <si>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</si>
  <si>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</si>
  <si>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</si>
  <si>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</si>
  <si>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</si>
  <si>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</si>
  <si>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60</t>
  </si>
  <si>
    <t xml:space="preserve">Egyéb működési célú támogatások államháztartáson belülre 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</si>
  <si>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</si>
  <si>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</si>
  <si>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</si>
  <si>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</si>
  <si>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</si>
  <si>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</si>
  <si>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</si>
  <si>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</si>
  <si>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</si>
  <si>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</si>
  <si>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</si>
  <si>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</si>
  <si>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</si>
  <si>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</si>
  <si>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</si>
  <si>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</si>
  <si>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</si>
  <si>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</si>
  <si>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</si>
  <si>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</si>
  <si>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</si>
  <si>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</si>
  <si>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</si>
  <si>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</si>
  <si>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</si>
  <si>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</si>
  <si>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</si>
  <si>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</si>
  <si>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</si>
  <si>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</si>
  <si>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</si>
  <si>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</si>
  <si>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</si>
  <si>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</si>
  <si>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</si>
  <si>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</si>
  <si>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</si>
  <si>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</si>
  <si>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</si>
  <si>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</si>
  <si>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</si>
  <si>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</si>
  <si>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</si>
  <si>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</si>
  <si>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</si>
  <si>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</si>
  <si>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</si>
  <si>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</si>
  <si>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</si>
  <si>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</si>
  <si>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</si>
  <si>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</si>
  <si>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</si>
  <si>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</si>
  <si>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</si>
  <si>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</si>
  <si>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</si>
  <si>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</si>
  <si>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</si>
  <si>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</si>
  <si>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</si>
  <si>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</si>
  <si>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</si>
  <si>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</si>
  <si>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</si>
  <si>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</si>
  <si>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</si>
  <si>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</si>
  <si>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</si>
  <si>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</si>
  <si>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</si>
  <si>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</si>
  <si>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</si>
  <si>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</si>
  <si>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</si>
  <si>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</si>
  <si>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</si>
  <si>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</si>
  <si>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</si>
  <si>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</si>
  <si>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</si>
  <si>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</si>
  <si>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</si>
  <si>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</si>
  <si>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90</t>
  </si>
  <si>
    <t>Költségvetési kiadások (=19+20+45+54+67+75+80+89)</t>
  </si>
  <si>
    <t>K1-K8</t>
  </si>
  <si>
    <t>Finanszírozási kiadás</t>
  </si>
  <si>
    <t>Jogcím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</si>
  <si>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</si>
  <si>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</si>
  <si>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</si>
  <si>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</si>
  <si>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</si>
  <si>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</si>
  <si>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</si>
  <si>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</si>
  <si>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</si>
  <si>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</si>
  <si>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</si>
  <si>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</si>
  <si>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</si>
  <si>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</si>
  <si>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</si>
  <si>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</si>
  <si>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</si>
  <si>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</si>
  <si>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</si>
  <si>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</si>
  <si>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</si>
  <si>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</si>
  <si>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</si>
  <si>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</si>
  <si>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</si>
  <si>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</si>
  <si>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</si>
  <si>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</si>
  <si>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</si>
  <si>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</si>
  <si>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 (=04+09+…+15)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</si>
  <si>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</si>
  <si>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</si>
  <si>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</si>
  <si>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</si>
  <si>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</si>
  <si>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</si>
  <si>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</si>
  <si>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</si>
  <si>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</si>
  <si>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</si>
  <si>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</si>
  <si>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</si>
  <si>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</si>
  <si>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Finanszírozási kiadások (=16+21+22)</t>
  </si>
  <si>
    <t>4. melléklet</t>
  </si>
  <si>
    <t>Finanszírozási bevételek</t>
  </si>
  <si>
    <t>5.melléklet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</si>
  <si>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</si>
  <si>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</si>
  <si>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</si>
  <si>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</si>
  <si>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</si>
  <si>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</si>
  <si>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</si>
  <si>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</si>
  <si>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</si>
  <si>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</si>
  <si>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</si>
  <si>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</si>
  <si>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</si>
  <si>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</si>
  <si>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</si>
  <si>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</si>
  <si>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</si>
  <si>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</si>
  <si>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</si>
  <si>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</si>
  <si>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</si>
  <si>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</si>
  <si>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</si>
  <si>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</si>
  <si>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</si>
  <si>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</si>
  <si>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</si>
  <si>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</si>
  <si>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</si>
  <si>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</si>
  <si>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</si>
  <si>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</si>
  <si>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</si>
  <si>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</si>
  <si>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</si>
  <si>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</si>
  <si>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</si>
  <si>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</si>
  <si>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</si>
  <si>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</si>
  <si>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</si>
  <si>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</si>
  <si>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</si>
  <si>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</si>
  <si>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</si>
  <si>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</si>
  <si>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</si>
  <si>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</si>
  <si>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6. melléklet</t>
  </si>
  <si>
    <t>Felhalmozási és tőkejellegű bevételek és kiadások</t>
  </si>
  <si>
    <t>Bevételek</t>
  </si>
  <si>
    <t>Kiadások</t>
  </si>
  <si>
    <t>beruházás</t>
  </si>
  <si>
    <t>felújítás</t>
  </si>
  <si>
    <t>Informatikai eszk.</t>
  </si>
  <si>
    <t>Lakásértékesítés</t>
  </si>
  <si>
    <t>Összesen</t>
  </si>
  <si>
    <t>Felsőszentiváni Közös Önkormányzati 2016. évi költségvetés</t>
  </si>
  <si>
    <t>7. melléklet</t>
  </si>
  <si>
    <t>Több éves kihatással járó feladatok előirányzata éves bontásban</t>
  </si>
  <si>
    <t>Kötelezettség megnevezése</t>
  </si>
  <si>
    <t>Összes kötelezettség</t>
  </si>
  <si>
    <t>Vállalt jövőbeni kötelezettségek</t>
  </si>
  <si>
    <t>8. melléklet</t>
  </si>
  <si>
    <t>Felsőszenitváni Közös Önkormányzati Hivatal 2016. évi előirányzat felhasználási és likviditási terve</t>
  </si>
  <si>
    <t>(adatok ezer Ft-ban)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</si>
  <si>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</si>
  <si>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</si>
  <si>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</si>
  <si>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</si>
  <si>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</si>
  <si>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</si>
  <si>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</si>
  <si>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</si>
  <si>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</si>
  <si>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</si>
  <si>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</si>
  <si>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</si>
  <si>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2016. év összesen</t>
  </si>
  <si>
    <t>I.</t>
  </si>
  <si>
    <t>Helyi adó</t>
  </si>
  <si>
    <t>Gépjárműadó</t>
  </si>
  <si>
    <t>Bírságok, pótlékok, egyéb sajátos bevételek</t>
  </si>
  <si>
    <t>Felhalmozási és tőkejellegű bevételek</t>
  </si>
  <si>
    <t>Fejlesztési célú átvett pénzeszközök</t>
  </si>
  <si>
    <t>Finanszírozási bevétel</t>
  </si>
  <si>
    <t>Önk.költségvetés támogatása</t>
  </si>
  <si>
    <t>Bevételek összesen</t>
  </si>
  <si>
    <t>II.</t>
  </si>
  <si>
    <t>Munkaadókat terhelő járulékok, szoc.hj.</t>
  </si>
  <si>
    <t>Dologi kiadás</t>
  </si>
  <si>
    <t>Ellátottak pénzbeli juttatásai</t>
  </si>
  <si>
    <t>Egyéb működési célú kiadások</t>
  </si>
  <si>
    <t>Finanszírozási kiadások</t>
  </si>
  <si>
    <t>Kiadások összesen</t>
  </si>
  <si>
    <t>Felsőszentiváni Közös Önkormányzati Hivatal  2016. évi költségvetés</t>
  </si>
  <si>
    <t>9. melléklet</t>
  </si>
  <si>
    <t>Állami támogatás</t>
  </si>
  <si>
    <t>megnevezés</t>
  </si>
  <si>
    <t>összesen</t>
  </si>
  <si>
    <t xml:space="preserve">Önk Hiv működésének támogatása   </t>
  </si>
  <si>
    <t>Zöldterület kezelés</t>
  </si>
  <si>
    <t>Közvilágítás</t>
  </si>
  <si>
    <t>Közutak karbantartása</t>
  </si>
  <si>
    <t>Köztemető</t>
  </si>
  <si>
    <t>Egyéb önkormányzati feladatok</t>
  </si>
  <si>
    <t>Óvoda</t>
  </si>
  <si>
    <t>Gyermekétkeztetés</t>
  </si>
  <si>
    <t>hozzájárulás pénzbeli szoc ell.</t>
  </si>
  <si>
    <t>Szoc feladatok támogatása</t>
  </si>
  <si>
    <t>Kulturális feladatok</t>
  </si>
  <si>
    <t>Egyéb működési támogatás</t>
  </si>
  <si>
    <t>összesen:</t>
  </si>
  <si>
    <t>Beszámítás összege</t>
  </si>
  <si>
    <t>mindösszen</t>
  </si>
  <si>
    <t>10. melléklet</t>
  </si>
  <si>
    <t xml:space="preserve">Köztisztviselők </t>
  </si>
  <si>
    <t>Közalkalmazottak</t>
  </si>
  <si>
    <t>Egyéb dolgozók</t>
  </si>
  <si>
    <t>Közfoglalkoztatottak</t>
  </si>
  <si>
    <t>Engedélyezett létszám                 2016.évre</t>
  </si>
  <si>
    <t>Tényleges létszám 2015.XII.31-én</t>
  </si>
  <si>
    <t>Átlagos létszám 2016. évre</t>
  </si>
  <si>
    <t>Engedélyezett létszám                 2014.évre</t>
  </si>
  <si>
    <t>Tényleges létszám 2013.XII.31-én</t>
  </si>
  <si>
    <t>Átlagos létszám 2014. évre</t>
  </si>
  <si>
    <t>Jegyző</t>
  </si>
  <si>
    <t>Szellemi foglalkozású</t>
  </si>
  <si>
    <t>Fizikai alkalmazott</t>
  </si>
  <si>
    <t>Közfoglalkoztatott</t>
  </si>
  <si>
    <t>MINDÖSSZESEN</t>
  </si>
  <si>
    <t>FELSŐSZENTIVÁNI  KÖZÖS ÖNKORMÁNYZATI HIVATAL 2016. ÉVI LÉTSZÁMADATAI</t>
  </si>
  <si>
    <t>11. melléklet</t>
  </si>
  <si>
    <t>Felsőszentiváni Közös Önkormányzati Hivatal</t>
  </si>
  <si>
    <t>2016. évi Közvetett támogatás</t>
  </si>
  <si>
    <t>Összeg</t>
  </si>
  <si>
    <t>adóbírság elengedés</t>
  </si>
  <si>
    <t xml:space="preserve">bérleti díj </t>
  </si>
  <si>
    <t xml:space="preserve">12.számú melléklet: Felsőszentiváni Közös Önkormányzati Hivatal a lakosság felé juttatot  szociális, rászorultsági jellegű ellátások bemutatása  </t>
  </si>
  <si>
    <t>Kiadások 2016. év</t>
  </si>
  <si>
    <t>Eredeti előirányzat (eFt)</t>
  </si>
  <si>
    <t>Családi támogatás</t>
  </si>
  <si>
    <t>Foglalkoztaással kapcs.ellátások</t>
  </si>
  <si>
    <t>Lakhatással kapcsolatos ellátások</t>
  </si>
  <si>
    <t>Intézményi ellátások pénzbeli</t>
  </si>
  <si>
    <t>Egyéb nem intézményi ellátás</t>
  </si>
  <si>
    <t>közgyógyellátás</t>
  </si>
  <si>
    <t>temetési segély</t>
  </si>
  <si>
    <t>Összesen:</t>
  </si>
  <si>
    <t>13. számú melléklet: A Felsőszentiváni Közös Önkormányzati Hivatal általános és céltartalékainak bemutatása 2016.évre</t>
  </si>
  <si>
    <t>2016. évi tervezett előirányzat</t>
  </si>
  <si>
    <t>Általános tartalék</t>
  </si>
  <si>
    <t>Polgármesteri keret</t>
  </si>
  <si>
    <t>Céltartalék</t>
  </si>
  <si>
    <t>Közalkalmazottak egyszeri cafeteria működési céltartalék kerete</t>
  </si>
  <si>
    <t>Útfelújítás felhalmozási céltartalék</t>
  </si>
  <si>
    <t>Önkormányzat ingatlanok felújítására, nyílászáró cseréjére felhalmozási céltartalék</t>
  </si>
  <si>
    <t>Egyéb önkormányzati felújításra felhalmozási céltartalék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</si>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</sst>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00"/>
    <numFmt numFmtId="166" formatCode="0__"/>
    <numFmt numFmtId="167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3"/>
      <name val="Arial"/>
      <family val="2"/>
      <charset val="238"/>
    </font>
    <font>
      <sz val="11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5"/>
      <color indexed="56"/>
      <name val="Calibri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gray125">
        <bgColor indexed="23"/>
      </patternFill>
    </fill>
    <fill>
      <patternFill patternType="solid">
        <fgColor indexed="23"/>
        <bgColor indexed="64"/>
      </patternFill>
    </fill>
    <fill>
      <patternFill patternType="mediumGray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8" fillId="0" borderId="58" applyNumberFormat="0" applyFill="0" applyAlignment="0" applyProtection="0"/>
  </cellStyleXfs>
  <cellXfs count="317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31" xfId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Fill="1" applyBorder="1"/>
    <xf numFmtId="0" fontId="7" fillId="0" borderId="32" xfId="1" quotePrefix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vertical="center" wrapText="1"/>
    </xf>
    <xf numFmtId="0" fontId="7" fillId="0" borderId="32" xfId="1" applyFont="1" applyFill="1" applyBorder="1" applyAlignment="1">
      <alignment horizontal="center" vertical="center"/>
    </xf>
    <xf numFmtId="164" fontId="7" fillId="0" borderId="32" xfId="2" applyNumberFormat="1" applyFont="1" applyFill="1" applyBorder="1" applyAlignment="1">
      <alignment vertical="center"/>
    </xf>
    <xf numFmtId="164" fontId="1" fillId="0" borderId="32" xfId="2" applyNumberFormat="1" applyFont="1" applyBorder="1"/>
    <xf numFmtId="0" fontId="8" fillId="0" borderId="32" xfId="1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64" fontId="8" fillId="0" borderId="32" xfId="2" applyNumberFormat="1" applyFont="1" applyFill="1" applyBorder="1" applyAlignment="1">
      <alignment vertical="center"/>
    </xf>
    <xf numFmtId="164" fontId="2" fillId="0" borderId="1" xfId="2" applyNumberFormat="1" applyFont="1" applyBorder="1"/>
    <xf numFmtId="164" fontId="2" fillId="0" borderId="32" xfId="2" applyNumberFormat="1" applyFont="1" applyBorder="1"/>
    <xf numFmtId="0" fontId="3" fillId="0" borderId="32" xfId="1" applyFont="1" applyFill="1" applyBorder="1" applyAlignment="1">
      <alignment vertical="center" wrapText="1"/>
    </xf>
    <xf numFmtId="0" fontId="2" fillId="0" borderId="32" xfId="1" applyFont="1" applyFill="1" applyBorder="1" applyAlignment="1">
      <alignment vertical="center" wrapText="1"/>
    </xf>
    <xf numFmtId="0" fontId="7" fillId="2" borderId="32" xfId="1" quotePrefix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vertical="center" wrapText="1"/>
    </xf>
    <xf numFmtId="0" fontId="8" fillId="2" borderId="32" xfId="1" applyFont="1" applyFill="1" applyBorder="1" applyAlignment="1">
      <alignment horizontal="center" vertical="center"/>
    </xf>
    <xf numFmtId="164" fontId="8" fillId="2" borderId="32" xfId="2" applyNumberFormat="1" applyFont="1" applyFill="1" applyBorder="1" applyAlignment="1">
      <alignment vertical="center"/>
    </xf>
    <xf numFmtId="164" fontId="2" fillId="2" borderId="32" xfId="2" applyNumberFormat="1" applyFont="1" applyFill="1" applyBorder="1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right"/>
    </xf>
    <xf numFmtId="164" fontId="1" fillId="0" borderId="1" xfId="2" applyNumberFormat="1" applyFont="1" applyFill="1" applyBorder="1" applyAlignment="1">
      <alignment horizontal="center" wrapText="1"/>
    </xf>
    <xf numFmtId="165" fontId="7" fillId="0" borderId="32" xfId="1" quotePrefix="1" applyNumberFormat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0" fontId="7" fillId="0" borderId="32" xfId="1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164" fontId="1" fillId="0" borderId="12" xfId="2" applyNumberFormat="1" applyFont="1" applyBorder="1"/>
    <xf numFmtId="164" fontId="1" fillId="0" borderId="1" xfId="2" applyNumberFormat="1" applyFont="1" applyBorder="1"/>
    <xf numFmtId="165" fontId="8" fillId="0" borderId="32" xfId="1" quotePrefix="1" applyNumberFormat="1" applyFont="1" applyFill="1" applyBorder="1" applyAlignment="1">
      <alignment vertical="center"/>
    </xf>
    <xf numFmtId="0" fontId="8" fillId="0" borderId="32" xfId="1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0" fontId="7" fillId="3" borderId="32" xfId="1" applyFont="1" applyFill="1" applyBorder="1" applyAlignment="1">
      <alignment vertical="center" wrapText="1"/>
    </xf>
    <xf numFmtId="0" fontId="3" fillId="3" borderId="32" xfId="1" applyFont="1" applyFill="1" applyBorder="1" applyAlignment="1">
      <alignment vertical="center" wrapText="1"/>
    </xf>
    <xf numFmtId="0" fontId="3" fillId="0" borderId="32" xfId="1" applyFont="1" applyFill="1" applyBorder="1" applyAlignment="1">
      <alignment vertical="center"/>
    </xf>
    <xf numFmtId="166" fontId="7" fillId="0" borderId="32" xfId="1" applyNumberFormat="1" applyFont="1" applyFill="1" applyBorder="1" applyAlignment="1">
      <alignment vertical="center"/>
    </xf>
    <xf numFmtId="0" fontId="8" fillId="0" borderId="32" xfId="1" applyFont="1" applyFill="1" applyBorder="1" applyAlignment="1">
      <alignment vertical="center"/>
    </xf>
    <xf numFmtId="165" fontId="8" fillId="2" borderId="32" xfId="1" quotePrefix="1" applyNumberFormat="1" applyFont="1" applyFill="1" applyBorder="1" applyAlignment="1">
      <alignment vertical="center"/>
    </xf>
    <xf numFmtId="0" fontId="8" fillId="2" borderId="32" xfId="1" applyFont="1" applyFill="1" applyBorder="1" applyAlignment="1">
      <alignment vertical="center"/>
    </xf>
    <xf numFmtId="0" fontId="8" fillId="2" borderId="32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164" fontId="2" fillId="2" borderId="1" xfId="2" applyNumberFormat="1" applyFont="1" applyFill="1" applyBorder="1"/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7" fillId="0" borderId="32" xfId="1" quotePrefix="1" applyFont="1" applyFill="1" applyBorder="1" applyAlignment="1">
      <alignment vertical="center"/>
    </xf>
    <xf numFmtId="0" fontId="1" fillId="0" borderId="1" xfId="1" applyBorder="1"/>
    <xf numFmtId="0" fontId="8" fillId="0" borderId="32" xfId="1" quotePrefix="1" applyFont="1" applyFill="1" applyBorder="1" applyAlignment="1">
      <alignment vertical="center"/>
    </xf>
    <xf numFmtId="0" fontId="2" fillId="0" borderId="32" xfId="1" applyFont="1" applyFill="1" applyBorder="1" applyAlignment="1">
      <alignment vertical="center"/>
    </xf>
    <xf numFmtId="0" fontId="2" fillId="0" borderId="32" xfId="1" applyFont="1" applyFill="1" applyBorder="1" applyAlignment="1">
      <alignment horizontal="left" vertical="center"/>
    </xf>
    <xf numFmtId="0" fontId="8" fillId="0" borderId="1" xfId="1" quotePrefix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0" fontId="6" fillId="0" borderId="33" xfId="1" applyFont="1" applyBorder="1" applyAlignment="1">
      <alignment horizontal="center"/>
    </xf>
    <xf numFmtId="0" fontId="1" fillId="0" borderId="33" xfId="1" applyBorder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1" applyFont="1" applyBorder="1"/>
    <xf numFmtId="3" fontId="1" fillId="0" borderId="1" xfId="1" applyNumberFormat="1" applyBorder="1"/>
    <xf numFmtId="0" fontId="1" fillId="0" borderId="23" xfId="1" applyBorder="1"/>
    <xf numFmtId="164" fontId="1" fillId="0" borderId="23" xfId="2" applyNumberFormat="1" applyFont="1" applyBorder="1"/>
    <xf numFmtId="0" fontId="3" fillId="0" borderId="23" xfId="1" applyFont="1" applyBorder="1"/>
    <xf numFmtId="0" fontId="1" fillId="0" borderId="23" xfId="1" applyFill="1" applyBorder="1"/>
    <xf numFmtId="0" fontId="3" fillId="0" borderId="1" xfId="1" applyFont="1" applyFill="1" applyBorder="1"/>
    <xf numFmtId="0" fontId="1" fillId="0" borderId="1" xfId="1" applyFill="1" applyBorder="1"/>
    <xf numFmtId="0" fontId="1" fillId="0" borderId="10" xfId="1" applyFill="1" applyBorder="1"/>
    <xf numFmtId="164" fontId="1" fillId="0" borderId="10" xfId="2" applyNumberFormat="1" applyFont="1" applyBorder="1"/>
    <xf numFmtId="0" fontId="2" fillId="0" borderId="24" xfId="1" applyFont="1" applyBorder="1"/>
    <xf numFmtId="164" fontId="2" fillId="0" borderId="34" xfId="2" applyNumberFormat="1" applyFont="1" applyBorder="1"/>
    <xf numFmtId="0" fontId="6" fillId="0" borderId="0" xfId="1" applyFont="1" applyAlignment="1">
      <alignment horizontal="center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1" borderId="12" xfId="1" applyFont="1" applyFill="1" applyBorder="1"/>
    <xf numFmtId="0" fontId="4" fillId="1" borderId="1" xfId="1" applyFont="1" applyFill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3" fillId="0" borderId="16" xfId="1" applyFont="1" applyBorder="1" applyAlignment="1">
      <alignment vertical="center" wrapText="1"/>
    </xf>
    <xf numFmtId="3" fontId="1" fillId="0" borderId="16" xfId="1" applyNumberFormat="1" applyBorder="1" applyAlignment="1">
      <alignment vertical="center" wrapText="1"/>
    </xf>
    <xf numFmtId="3" fontId="1" fillId="4" borderId="12" xfId="1" applyNumberFormat="1" applyFill="1" applyBorder="1" applyAlignment="1">
      <alignment horizontal="right"/>
    </xf>
    <xf numFmtId="3" fontId="1" fillId="4" borderId="1" xfId="1" applyNumberFormat="1" applyFill="1" applyBorder="1" applyAlignment="1">
      <alignment horizontal="right"/>
    </xf>
    <xf numFmtId="3" fontId="3" fillId="1" borderId="1" xfId="1" applyNumberFormat="1" applyFont="1" applyFill="1" applyBorder="1"/>
    <xf numFmtId="3" fontId="1" fillId="1" borderId="1" xfId="1" applyNumberFormat="1" applyFill="1" applyBorder="1"/>
    <xf numFmtId="3" fontId="1" fillId="5" borderId="1" xfId="1" applyNumberFormat="1" applyFill="1" applyBorder="1"/>
    <xf numFmtId="0" fontId="2" fillId="0" borderId="1" xfId="1" applyFont="1" applyBorder="1" applyAlignment="1">
      <alignment horizontal="left" vertical="center"/>
    </xf>
    <xf numFmtId="3" fontId="1" fillId="0" borderId="1" xfId="1" applyNumberFormat="1" applyBorder="1" applyAlignment="1">
      <alignment horizontal="center" vertical="center"/>
    </xf>
    <xf numFmtId="3" fontId="9" fillId="4" borderId="12" xfId="1" applyNumberFormat="1" applyFont="1" applyFill="1" applyBorder="1"/>
    <xf numFmtId="3" fontId="9" fillId="6" borderId="1" xfId="1" applyNumberFormat="1" applyFont="1" applyFill="1" applyBorder="1"/>
    <xf numFmtId="3" fontId="1" fillId="6" borderId="1" xfId="1" applyNumberFormat="1" applyFill="1" applyBorder="1"/>
    <xf numFmtId="3" fontId="1" fillId="7" borderId="1" xfId="1" applyNumberFormat="1" applyFill="1" applyBorder="1"/>
    <xf numFmtId="3" fontId="1" fillId="4" borderId="12" xfId="1" applyNumberFormat="1" applyFill="1" applyBorder="1"/>
    <xf numFmtId="3" fontId="1" fillId="4" borderId="1" xfId="1" applyNumberFormat="1" applyFill="1" applyBorder="1"/>
    <xf numFmtId="0" fontId="10" fillId="0" borderId="1" xfId="1" applyFont="1" applyBorder="1"/>
    <xf numFmtId="3" fontId="10" fillId="0" borderId="1" xfId="1" applyNumberFormat="1" applyFont="1" applyBorder="1"/>
    <xf numFmtId="3" fontId="10" fillId="0" borderId="1" xfId="1" applyNumberFormat="1" applyFont="1" applyBorder="1" applyAlignment="1">
      <alignment horizontal="right"/>
    </xf>
    <xf numFmtId="0" fontId="9" fillId="8" borderId="0" xfId="1" applyFont="1" applyFill="1"/>
    <xf numFmtId="3" fontId="1" fillId="8" borderId="0" xfId="1" applyNumberFormat="1" applyFill="1" applyAlignment="1">
      <alignment vertical="center"/>
    </xf>
    <xf numFmtId="0" fontId="10" fillId="0" borderId="35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3" fontId="1" fillId="0" borderId="32" xfId="1" applyNumberFormat="1" applyBorder="1" applyAlignment="1">
      <alignment horizontal="center"/>
    </xf>
    <xf numFmtId="3" fontId="1" fillId="0" borderId="33" xfId="1" applyNumberFormat="1" applyBorder="1" applyAlignment="1">
      <alignment horizontal="center"/>
    </xf>
    <xf numFmtId="3" fontId="1" fillId="0" borderId="12" xfId="1" applyNumberFormat="1" applyBorder="1" applyAlignment="1">
      <alignment horizontal="center"/>
    </xf>
    <xf numFmtId="0" fontId="2" fillId="0" borderId="1" xfId="1" applyFont="1" applyBorder="1" applyAlignment="1">
      <alignment wrapText="1"/>
    </xf>
    <xf numFmtId="3" fontId="1" fillId="0" borderId="1" xfId="1" applyNumberFormat="1" applyBorder="1" applyAlignment="1">
      <alignment vertical="center"/>
    </xf>
    <xf numFmtId="3" fontId="1" fillId="6" borderId="1" xfId="1" applyNumberFormat="1" applyFill="1" applyBorder="1" applyAlignment="1">
      <alignment vertical="center"/>
    </xf>
    <xf numFmtId="3" fontId="1" fillId="1" borderId="1" xfId="1" applyNumberFormat="1" applyFill="1" applyBorder="1" applyAlignment="1">
      <alignment vertical="center"/>
    </xf>
    <xf numFmtId="0" fontId="10" fillId="0" borderId="1" xfId="1" applyFont="1" applyBorder="1" applyAlignment="1">
      <alignment wrapText="1"/>
    </xf>
    <xf numFmtId="3" fontId="11" fillId="0" borderId="1" xfId="1" applyNumberFormat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16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17" fillId="0" borderId="20" xfId="1" applyFont="1" applyBorder="1" applyAlignment="1">
      <alignment vertical="center"/>
    </xf>
    <xf numFmtId="3" fontId="17" fillId="0" borderId="3" xfId="1" applyNumberFormat="1" applyFont="1" applyBorder="1" applyAlignment="1">
      <alignment vertical="center"/>
    </xf>
    <xf numFmtId="0" fontId="5" fillId="0" borderId="38" xfId="1" applyFont="1" applyBorder="1" applyAlignment="1">
      <alignment horizontal="center" vertical="center"/>
    </xf>
    <xf numFmtId="0" fontId="5" fillId="0" borderId="33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3" fontId="17" fillId="0" borderId="12" xfId="1" applyNumberFormat="1" applyFont="1" applyBorder="1" applyAlignment="1">
      <alignment vertical="center"/>
    </xf>
    <xf numFmtId="3" fontId="17" fillId="0" borderId="1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3" fontId="17" fillId="0" borderId="3" xfId="1" applyNumberFormat="1" applyFont="1" applyFill="1" applyBorder="1" applyAlignment="1">
      <alignment vertical="center"/>
    </xf>
    <xf numFmtId="0" fontId="5" fillId="0" borderId="3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/>
    </xf>
    <xf numFmtId="0" fontId="15" fillId="0" borderId="40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3" fontId="18" fillId="0" borderId="42" xfId="1" applyNumberFormat="1" applyFont="1" applyBorder="1" applyAlignment="1">
      <alignment vertical="center"/>
    </xf>
    <xf numFmtId="3" fontId="18" fillId="0" borderId="43" xfId="1" applyNumberFormat="1" applyFont="1" applyBorder="1" applyAlignment="1">
      <alignment vertical="center"/>
    </xf>
    <xf numFmtId="0" fontId="15" fillId="0" borderId="44" xfId="1" applyFont="1" applyBorder="1" applyAlignment="1">
      <alignment horizontal="center" vertical="center"/>
    </xf>
    <xf numFmtId="0" fontId="16" fillId="0" borderId="31" xfId="1" applyFont="1" applyBorder="1" applyAlignment="1">
      <alignment vertical="center"/>
    </xf>
    <xf numFmtId="0" fontId="15" fillId="0" borderId="14" xfId="1" applyFont="1" applyBorder="1" applyAlignment="1">
      <alignment vertical="center"/>
    </xf>
    <xf numFmtId="3" fontId="17" fillId="0" borderId="14" xfId="1" applyNumberFormat="1" applyFont="1" applyBorder="1" applyAlignment="1">
      <alignment vertical="center"/>
    </xf>
    <xf numFmtId="3" fontId="17" fillId="0" borderId="16" xfId="1" applyNumberFormat="1" applyFont="1" applyBorder="1" applyAlignment="1">
      <alignment vertical="center"/>
    </xf>
    <xf numFmtId="3" fontId="17" fillId="0" borderId="15" xfId="1" applyNumberFormat="1" applyFont="1" applyBorder="1" applyAlignment="1">
      <alignment vertical="center"/>
    </xf>
    <xf numFmtId="0" fontId="5" fillId="0" borderId="21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36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17" fillId="0" borderId="23" xfId="1" applyNumberFormat="1" applyFont="1" applyBorder="1" applyAlignment="1">
      <alignment vertical="center"/>
    </xf>
    <xf numFmtId="0" fontId="15" fillId="0" borderId="24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3" fontId="18" fillId="0" borderId="8" xfId="1" applyNumberFormat="1" applyFont="1" applyBorder="1" applyAlignment="1">
      <alignment vertical="center"/>
    </xf>
    <xf numFmtId="3" fontId="18" fillId="0" borderId="5" xfId="1" applyNumberFormat="1" applyFont="1" applyBorder="1" applyAlignment="1">
      <alignment vertical="center"/>
    </xf>
    <xf numFmtId="0" fontId="19" fillId="0" borderId="0" xfId="1" applyFont="1" applyAlignment="1">
      <alignment horizontal="center"/>
    </xf>
    <xf numFmtId="0" fontId="2" fillId="0" borderId="0" xfId="1" applyFont="1"/>
    <xf numFmtId="0" fontId="1" fillId="0" borderId="1" xfId="1" applyBorder="1" applyAlignment="1">
      <alignment horizontal="center"/>
    </xf>
    <xf numFmtId="3" fontId="1" fillId="0" borderId="1" xfId="1" applyNumberFormat="1" applyFill="1" applyBorder="1" applyAlignment="1">
      <alignment horizontal="center"/>
    </xf>
    <xf numFmtId="0" fontId="1" fillId="0" borderId="1" xfId="1" applyBorder="1" applyAlignment="1">
      <alignment horizontal="left"/>
    </xf>
    <xf numFmtId="3" fontId="1" fillId="0" borderId="1" xfId="1" applyNumberFormat="1" applyFill="1" applyBorder="1" applyAlignment="1">
      <alignment horizontal="right"/>
    </xf>
    <xf numFmtId="3" fontId="1" fillId="0" borderId="1" xfId="1" applyNumberFormat="1" applyFill="1" applyBorder="1"/>
    <xf numFmtId="0" fontId="3" fillId="0" borderId="1" xfId="1" applyFont="1" applyBorder="1" applyAlignment="1">
      <alignment wrapText="1"/>
    </xf>
    <xf numFmtId="3" fontId="1" fillId="0" borderId="1" xfId="1" applyNumberFormat="1" applyFill="1" applyBorder="1" applyAlignment="1">
      <alignment wrapText="1"/>
    </xf>
    <xf numFmtId="0" fontId="3" fillId="0" borderId="46" xfId="1" applyFont="1" applyFill="1" applyBorder="1"/>
    <xf numFmtId="3" fontId="1" fillId="0" borderId="46" xfId="1" applyNumberFormat="1" applyFill="1" applyBorder="1"/>
    <xf numFmtId="3" fontId="2" fillId="0" borderId="1" xfId="1" applyNumberFormat="1" applyFont="1" applyFill="1" applyBorder="1"/>
    <xf numFmtId="0" fontId="20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right" vertical="center"/>
    </xf>
    <xf numFmtId="0" fontId="21" fillId="0" borderId="0" xfId="1" applyFont="1" applyAlignment="1">
      <alignment horizontal="right" vertic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4" fillId="0" borderId="47" xfId="1" applyFont="1" applyBorder="1" applyAlignment="1">
      <alignment horizontal="center" vertical="center"/>
    </xf>
    <xf numFmtId="0" fontId="24" fillId="0" borderId="48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49" xfId="1" applyFont="1" applyBorder="1" applyAlignment="1">
      <alignment horizontal="center" vertical="center" wrapText="1"/>
    </xf>
    <xf numFmtId="0" fontId="24" fillId="0" borderId="25" xfId="1" applyFont="1" applyBorder="1" applyAlignment="1">
      <alignment horizontal="center" vertical="center" wrapText="1"/>
    </xf>
    <xf numFmtId="0" fontId="24" fillId="0" borderId="20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50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2" fillId="0" borderId="51" xfId="1" applyFont="1" applyBorder="1" applyAlignment="1">
      <alignment horizontal="left" vertical="center" wrapText="1"/>
    </xf>
    <xf numFmtId="167" fontId="20" fillId="0" borderId="12" xfId="1" applyNumberFormat="1" applyFont="1" applyBorder="1" applyAlignment="1">
      <alignment horizontal="right" vertical="center"/>
    </xf>
    <xf numFmtId="167" fontId="20" fillId="0" borderId="1" xfId="1" applyNumberFormat="1" applyFont="1" applyBorder="1" applyAlignment="1">
      <alignment horizontal="right" vertical="center"/>
    </xf>
    <xf numFmtId="167" fontId="20" fillId="0" borderId="3" xfId="1" applyNumberFormat="1" applyFont="1" applyBorder="1" applyAlignment="1">
      <alignment horizontal="right" vertical="center"/>
    </xf>
    <xf numFmtId="167" fontId="20" fillId="0" borderId="6" xfId="1" applyNumberFormat="1" applyFont="1" applyBorder="1" applyAlignment="1">
      <alignment horizontal="right" vertical="center"/>
    </xf>
    <xf numFmtId="167" fontId="20" fillId="0" borderId="52" xfId="1" applyNumberFormat="1" applyFont="1" applyBorder="1" applyAlignment="1">
      <alignment horizontal="right" vertical="center"/>
    </xf>
    <xf numFmtId="167" fontId="20" fillId="0" borderId="13" xfId="1" applyNumberFormat="1" applyFont="1" applyBorder="1" applyAlignment="1">
      <alignment horizontal="right" vertical="center"/>
    </xf>
    <xf numFmtId="167" fontId="20" fillId="0" borderId="14" xfId="1" applyNumberFormat="1" applyFont="1" applyBorder="1" applyAlignment="1">
      <alignment horizontal="right" vertical="center"/>
    </xf>
    <xf numFmtId="167" fontId="20" fillId="0" borderId="15" xfId="1" applyNumberFormat="1" applyFont="1" applyBorder="1" applyAlignment="1">
      <alignment horizontal="right" vertical="center"/>
    </xf>
    <xf numFmtId="167" fontId="20" fillId="0" borderId="9" xfId="1" applyNumberFormat="1" applyFont="1" applyBorder="1" applyAlignment="1">
      <alignment horizontal="right" vertical="center"/>
    </xf>
    <xf numFmtId="167" fontId="20" fillId="0" borderId="10" xfId="1" applyNumberFormat="1" applyFont="1" applyBorder="1" applyAlignment="1">
      <alignment horizontal="right" vertical="center"/>
    </xf>
    <xf numFmtId="0" fontId="26" fillId="0" borderId="4" xfId="1" applyFont="1" applyBorder="1" applyAlignment="1">
      <alignment horizontal="center" vertical="center"/>
    </xf>
    <xf numFmtId="4" fontId="23" fillId="0" borderId="7" xfId="1" applyNumberFormat="1" applyFont="1" applyBorder="1" applyAlignment="1">
      <alignment horizontal="right" vertical="center"/>
    </xf>
    <xf numFmtId="0" fontId="1" fillId="0" borderId="0" xfId="1" applyAlignment="1">
      <alignment horizontal="right"/>
    </xf>
    <xf numFmtId="0" fontId="2" fillId="0" borderId="0" xfId="1" applyFont="1" applyBorder="1" applyAlignment="1">
      <alignment horizontal="center"/>
    </xf>
    <xf numFmtId="0" fontId="1" fillId="0" borderId="0" xfId="1" applyBorder="1"/>
    <xf numFmtId="0" fontId="1" fillId="0" borderId="1" xfId="1" applyBorder="1" applyAlignment="1">
      <alignment horizontal="center"/>
    </xf>
    <xf numFmtId="0" fontId="1" fillId="0" borderId="32" xfId="1" applyBorder="1" applyAlignment="1">
      <alignment horizontal="left"/>
    </xf>
    <xf numFmtId="0" fontId="1" fillId="0" borderId="33" xfId="1" applyBorder="1" applyAlignment="1">
      <alignment horizontal="left"/>
    </xf>
    <xf numFmtId="0" fontId="1" fillId="0" borderId="12" xfId="1" applyBorder="1" applyAlignment="1">
      <alignment horizontal="left"/>
    </xf>
    <xf numFmtId="0" fontId="10" fillId="0" borderId="0" xfId="3" applyFont="1" applyAlignment="1">
      <alignment horizontal="center" vertical="center" wrapText="1"/>
    </xf>
    <xf numFmtId="0" fontId="15" fillId="0" borderId="53" xfId="3" applyFont="1" applyBorder="1" applyAlignment="1">
      <alignment horizontal="center" vertical="center"/>
    </xf>
    <xf numFmtId="0" fontId="15" fillId="0" borderId="54" xfId="3" applyFont="1" applyBorder="1" applyAlignment="1">
      <alignment horizontal="center"/>
    </xf>
    <xf numFmtId="0" fontId="1" fillId="0" borderId="0" xfId="3"/>
    <xf numFmtId="0" fontId="27" fillId="0" borderId="0" xfId="3" applyFont="1" applyFill="1" applyBorder="1" applyAlignment="1">
      <alignment shrinkToFit="1"/>
    </xf>
    <xf numFmtId="0" fontId="15" fillId="0" borderId="55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 wrapText="1"/>
    </xf>
    <xf numFmtId="0" fontId="15" fillId="0" borderId="57" xfId="3" applyFont="1" applyBorder="1" applyAlignment="1">
      <alignment horizontal="center" vertical="center"/>
    </xf>
    <xf numFmtId="0" fontId="5" fillId="0" borderId="56" xfId="3" applyFont="1" applyBorder="1" applyAlignment="1">
      <alignment wrapText="1"/>
    </xf>
    <xf numFmtId="3" fontId="5" fillId="0" borderId="56" xfId="3" applyNumberFormat="1" applyFont="1" applyBorder="1"/>
    <xf numFmtId="0" fontId="15" fillId="0" borderId="56" xfId="3" applyFont="1" applyBorder="1" applyAlignment="1">
      <alignment wrapText="1"/>
    </xf>
    <xf numFmtId="3" fontId="15" fillId="0" borderId="56" xfId="3" applyNumberFormat="1" applyFont="1" applyBorder="1"/>
    <xf numFmtId="0" fontId="10" fillId="0" borderId="3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64" fontId="10" fillId="0" borderId="1" xfId="4" applyNumberFormat="1" applyFont="1" applyBorder="1" applyAlignment="1">
      <alignment horizontal="center" vertical="center" wrapText="1"/>
    </xf>
    <xf numFmtId="49" fontId="29" fillId="3" borderId="1" xfId="5" applyNumberFormat="1" applyFont="1" applyFill="1" applyBorder="1" applyAlignment="1">
      <alignment vertical="top"/>
    </xf>
    <xf numFmtId="164" fontId="30" fillId="0" borderId="1" xfId="4" applyNumberFormat="1" applyFont="1" applyBorder="1" applyAlignment="1">
      <alignment vertical="center" wrapText="1"/>
    </xf>
    <xf numFmtId="0" fontId="1" fillId="0" borderId="1" xfId="3" applyBorder="1" applyAlignment="1">
      <alignment vertical="center" wrapText="1"/>
    </xf>
    <xf numFmtId="0" fontId="10" fillId="0" borderId="1" xfId="3" applyFont="1" applyBorder="1" applyAlignment="1">
      <alignment vertical="center" wrapText="1"/>
    </xf>
    <xf numFmtId="164" fontId="10" fillId="0" borderId="1" xfId="4" applyNumberFormat="1" applyFont="1" applyBorder="1" applyAlignment="1">
      <alignment vertical="center" wrapText="1"/>
    </xf>
    <xf numFmtId="164" fontId="10" fillId="0" borderId="1" xfId="4" applyNumberFormat="1" applyFont="1" applyBorder="1" applyAlignment="1">
      <alignment vertical="center"/>
    </xf>
    <xf numFmtId="164" fontId="29" fillId="0" borderId="1" xfId="4" applyNumberFormat="1" applyFont="1" applyBorder="1" applyAlignment="1">
      <alignment vertical="center"/>
    </xf>
  </cellXfs>
  <cellStyles count="6">
    <cellStyle name="Címsor 1 3" xfId="5"/>
    <cellStyle name="Ezres 2" xfId="2"/>
    <cellStyle name="Ezres 3" xfId="4"/>
    <cellStyle name="Normál" xfId="0" builtinId="0"/>
    <cellStyle name="Normál 2" xfId="1"/>
    <cellStyle name="Normá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A28" sqref="A28"/>
    </sheetView>
  </sheetViews>
  <sheetFormatPr defaultRowHeight="15" x14ac:dyDescent="0.25"/>
  <cols>
    <col min="1" max="1" width="51.42578125" customWidth="1"/>
    <col min="2" max="2" width="6.42578125" customWidth="1"/>
    <col min="4" max="4" width="48.140625" customWidth="1"/>
  </cols>
  <sheetData>
    <row r="1" spans="1:6" x14ac:dyDescent="0.25">
      <c r="A1" s="1"/>
      <c r="B1" s="1"/>
      <c r="C1" s="1"/>
      <c r="D1" s="55" t="s">
        <v>0</v>
      </c>
      <c r="E1" s="55"/>
      <c r="F1" s="55"/>
    </row>
    <row r="2" spans="1:6" x14ac:dyDescent="0.25">
      <c r="A2" s="56" t="s">
        <v>55</v>
      </c>
      <c r="B2" s="56"/>
      <c r="C2" s="57"/>
      <c r="D2" s="57"/>
      <c r="E2" s="57"/>
      <c r="F2" s="57"/>
    </row>
    <row r="3" spans="1:6" x14ac:dyDescent="0.25">
      <c r="A3" s="57" t="s">
        <v>56</v>
      </c>
      <c r="B3" s="57"/>
      <c r="C3" s="57"/>
      <c r="D3" s="57"/>
      <c r="E3" s="57"/>
      <c r="F3" s="57"/>
    </row>
    <row r="4" spans="1:6" ht="15.75" thickBot="1" x14ac:dyDescent="0.3">
      <c r="A4" s="1"/>
      <c r="B4" s="1"/>
      <c r="C4" s="1"/>
      <c r="D4" s="58" t="s">
        <v>1</v>
      </c>
      <c r="E4" s="58"/>
      <c r="F4" s="58"/>
    </row>
    <row r="5" spans="1:6" x14ac:dyDescent="0.25">
      <c r="A5" s="73" t="s">
        <v>2</v>
      </c>
      <c r="B5" s="74"/>
      <c r="C5" s="74"/>
      <c r="D5" s="62" t="s">
        <v>3</v>
      </c>
      <c r="E5" s="63"/>
      <c r="F5" s="64"/>
    </row>
    <row r="6" spans="1:6" ht="34.5" thickBot="1" x14ac:dyDescent="0.3">
      <c r="A6" s="19" t="s">
        <v>4</v>
      </c>
      <c r="B6" s="20" t="s">
        <v>5</v>
      </c>
      <c r="C6" s="36" t="s">
        <v>57</v>
      </c>
      <c r="D6" s="19" t="s">
        <v>4</v>
      </c>
      <c r="E6" s="20" t="s">
        <v>5</v>
      </c>
      <c r="F6" s="21" t="s">
        <v>57</v>
      </c>
    </row>
    <row r="7" spans="1:6" ht="15.75" thickBot="1" x14ac:dyDescent="0.3">
      <c r="A7" s="65" t="s">
        <v>6</v>
      </c>
      <c r="B7" s="66"/>
      <c r="C7" s="67"/>
      <c r="D7" s="67"/>
      <c r="E7" s="67"/>
      <c r="F7" s="68"/>
    </row>
    <row r="8" spans="1:6" x14ac:dyDescent="0.25">
      <c r="A8" s="24" t="s">
        <v>7</v>
      </c>
      <c r="B8" s="39" t="s">
        <v>8</v>
      </c>
      <c r="C8" s="37">
        <v>0</v>
      </c>
      <c r="D8" s="24" t="s">
        <v>9</v>
      </c>
      <c r="E8" s="25" t="s">
        <v>10</v>
      </c>
      <c r="F8" s="2">
        <v>31306</v>
      </c>
    </row>
    <row r="9" spans="1:6" x14ac:dyDescent="0.25">
      <c r="A9" s="26" t="s">
        <v>11</v>
      </c>
      <c r="B9" s="40" t="s">
        <v>12</v>
      </c>
      <c r="C9" s="38">
        <v>0</v>
      </c>
      <c r="D9" s="26" t="s">
        <v>13</v>
      </c>
      <c r="E9" s="14" t="s">
        <v>14</v>
      </c>
      <c r="F9" s="3">
        <v>8437</v>
      </c>
    </row>
    <row r="10" spans="1:6" x14ac:dyDescent="0.25">
      <c r="A10" s="26" t="s">
        <v>15</v>
      </c>
      <c r="B10" s="40" t="s">
        <v>16</v>
      </c>
      <c r="C10" s="38">
        <v>0</v>
      </c>
      <c r="D10" s="8" t="s">
        <v>17</v>
      </c>
      <c r="E10" s="14" t="s">
        <v>18</v>
      </c>
      <c r="F10" s="3">
        <v>10870</v>
      </c>
    </row>
    <row r="11" spans="1:6" x14ac:dyDescent="0.25">
      <c r="A11" s="27" t="s">
        <v>19</v>
      </c>
      <c r="B11" s="40" t="s">
        <v>20</v>
      </c>
      <c r="C11" s="38">
        <v>0</v>
      </c>
      <c r="D11" s="26" t="s">
        <v>21</v>
      </c>
      <c r="E11" s="14" t="s">
        <v>22</v>
      </c>
      <c r="F11" s="3">
        <v>0</v>
      </c>
    </row>
    <row r="12" spans="1:6" ht="15.75" thickBot="1" x14ac:dyDescent="0.3">
      <c r="A12" s="32" t="s">
        <v>23</v>
      </c>
      <c r="B12" s="22" t="s">
        <v>24</v>
      </c>
      <c r="C12" s="54">
        <v>0</v>
      </c>
      <c r="D12" s="27" t="s">
        <v>25</v>
      </c>
      <c r="E12" s="18" t="s">
        <v>26</v>
      </c>
      <c r="F12" s="4">
        <v>0</v>
      </c>
    </row>
    <row r="13" spans="1:6" ht="26.25" thickBot="1" x14ac:dyDescent="0.3">
      <c r="A13" s="5" t="s">
        <v>27</v>
      </c>
      <c r="B13" s="13"/>
      <c r="C13" s="23">
        <f>SUM(C8:C12)</f>
        <v>0</v>
      </c>
      <c r="D13" s="5" t="s">
        <v>28</v>
      </c>
      <c r="E13" s="23"/>
      <c r="F13" s="6">
        <f>SUM(F8:F12)</f>
        <v>50613</v>
      </c>
    </row>
    <row r="14" spans="1:6" ht="15.75" thickBot="1" x14ac:dyDescent="0.3">
      <c r="A14" s="69" t="s">
        <v>29</v>
      </c>
      <c r="B14" s="70"/>
      <c r="C14" s="71"/>
      <c r="D14" s="71"/>
      <c r="E14" s="71"/>
      <c r="F14" s="72"/>
    </row>
    <row r="15" spans="1:6" x14ac:dyDescent="0.25">
      <c r="A15" s="24" t="s">
        <v>30</v>
      </c>
      <c r="B15" s="39" t="s">
        <v>31</v>
      </c>
      <c r="C15" s="37">
        <v>0</v>
      </c>
      <c r="D15" s="29" t="s">
        <v>32</v>
      </c>
      <c r="E15" s="30" t="s">
        <v>33</v>
      </c>
      <c r="F15" s="7">
        <v>500</v>
      </c>
    </row>
    <row r="16" spans="1:6" x14ac:dyDescent="0.25">
      <c r="A16" s="34" t="s">
        <v>34</v>
      </c>
      <c r="B16" s="40" t="s">
        <v>35</v>
      </c>
      <c r="C16" s="38">
        <v>0</v>
      </c>
      <c r="D16" s="31" t="s">
        <v>36</v>
      </c>
      <c r="E16" s="16" t="s">
        <v>37</v>
      </c>
      <c r="F16" s="4">
        <v>0</v>
      </c>
    </row>
    <row r="17" spans="1:6" ht="15.75" thickBot="1" x14ac:dyDescent="0.3">
      <c r="A17" s="41" t="s">
        <v>38</v>
      </c>
      <c r="B17" s="42" t="s">
        <v>39</v>
      </c>
      <c r="C17" s="43">
        <v>0</v>
      </c>
      <c r="D17" s="41" t="s">
        <v>40</v>
      </c>
      <c r="E17" s="44" t="s">
        <v>41</v>
      </c>
      <c r="F17" s="28">
        <v>0</v>
      </c>
    </row>
    <row r="18" spans="1:6" ht="26.25" thickBot="1" x14ac:dyDescent="0.3">
      <c r="A18" s="5" t="s">
        <v>42</v>
      </c>
      <c r="B18" s="13"/>
      <c r="C18" s="23">
        <f>SUM(C15:C17)</f>
        <v>0</v>
      </c>
      <c r="D18" s="5" t="s">
        <v>43</v>
      </c>
      <c r="E18" s="23"/>
      <c r="F18" s="6">
        <f>SUM(F15:F17)</f>
        <v>500</v>
      </c>
    </row>
    <row r="19" spans="1:6" ht="15.75" thickBot="1" x14ac:dyDescent="0.3">
      <c r="A19" s="59" t="s">
        <v>44</v>
      </c>
      <c r="B19" s="60"/>
      <c r="C19" s="60"/>
      <c r="D19" s="60"/>
      <c r="E19" s="60"/>
      <c r="F19" s="61"/>
    </row>
    <row r="20" spans="1:6" x14ac:dyDescent="0.25">
      <c r="A20" s="26" t="s">
        <v>45</v>
      </c>
      <c r="B20" s="15" t="s">
        <v>46</v>
      </c>
      <c r="C20" s="17">
        <v>0</v>
      </c>
      <c r="D20" s="32" t="s">
        <v>47</v>
      </c>
      <c r="E20" s="22" t="s">
        <v>48</v>
      </c>
      <c r="F20" s="33">
        <v>0</v>
      </c>
    </row>
    <row r="21" spans="1:6" ht="15.75" thickBot="1" x14ac:dyDescent="0.3">
      <c r="A21" s="45" t="s">
        <v>49</v>
      </c>
      <c r="B21" s="46" t="s">
        <v>50</v>
      </c>
      <c r="C21" s="47">
        <v>51113</v>
      </c>
      <c r="D21" s="45"/>
      <c r="E21" s="48"/>
      <c r="F21" s="28"/>
    </row>
    <row r="22" spans="1:6" ht="15.75" thickBot="1" x14ac:dyDescent="0.3">
      <c r="A22" s="49" t="s">
        <v>51</v>
      </c>
      <c r="B22" s="50"/>
      <c r="C22" s="51">
        <f>SUM(C20:C21)</f>
        <v>51113</v>
      </c>
      <c r="D22" s="49" t="s">
        <v>52</v>
      </c>
      <c r="E22" s="52"/>
      <c r="F22" s="53">
        <f>SUM(F20:F21)</f>
        <v>0</v>
      </c>
    </row>
    <row r="23" spans="1:6" ht="15.75" thickBot="1" x14ac:dyDescent="0.3">
      <c r="A23" s="9" t="s">
        <v>53</v>
      </c>
      <c r="B23" s="35"/>
      <c r="C23" s="10">
        <f>SUM(C13,C18,C22)</f>
        <v>51113</v>
      </c>
      <c r="D23" s="9" t="s">
        <v>54</v>
      </c>
      <c r="E23" s="11"/>
      <c r="F23" s="12">
        <f>SUM(F13,F18,F22)</f>
        <v>51113</v>
      </c>
    </row>
  </sheetData>
  <mergeCells count="9">
    <mergeCell ref="D1:F1"/>
    <mergeCell ref="A2:F2"/>
    <mergeCell ref="A3:F3"/>
    <mergeCell ref="D4:F4"/>
    <mergeCell ref="A19:F19"/>
    <mergeCell ref="D5:F5"/>
    <mergeCell ref="A7:F7"/>
    <mergeCell ref="A14:F14"/>
    <mergeCell ref="A5:C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workbookViewId="0">
      <selection activeCell="H16" sqref="H16"/>
    </sheetView>
  </sheetViews>
  <sheetFormatPr defaultRowHeight="15" x14ac:dyDescent="0.25"/>
  <sheetData>
    <row r="2" spans="1:19" x14ac:dyDescent="0.25">
      <c r="A2" s="256"/>
      <c r="B2" s="256"/>
      <c r="C2" s="257"/>
      <c r="D2" s="257"/>
      <c r="E2" s="257"/>
      <c r="F2" s="257"/>
      <c r="G2" s="257"/>
      <c r="H2" s="257"/>
      <c r="I2" s="258"/>
      <c r="J2" s="259"/>
      <c r="K2" s="259"/>
      <c r="L2" s="259"/>
      <c r="M2" s="259"/>
      <c r="N2" s="259"/>
      <c r="O2" s="259"/>
      <c r="P2" s="259"/>
      <c r="Q2" s="259"/>
      <c r="R2" s="260" t="s">
        <v>604</v>
      </c>
      <c r="S2" s="260"/>
    </row>
    <row r="3" spans="1:19" x14ac:dyDescent="0.25">
      <c r="A3" s="261" t="s">
        <v>620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1"/>
      <c r="S3" s="1"/>
    </row>
    <row r="4" spans="1:19" ht="15.75" thickBot="1" x14ac:dyDescent="0.3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1"/>
      <c r="S4" s="1"/>
    </row>
    <row r="5" spans="1:19" x14ac:dyDescent="0.25">
      <c r="A5" s="263"/>
      <c r="B5" s="264" t="s">
        <v>605</v>
      </c>
      <c r="C5" s="265"/>
      <c r="D5" s="266"/>
      <c r="E5" s="267" t="s">
        <v>606</v>
      </c>
      <c r="F5" s="268"/>
      <c r="G5" s="269"/>
      <c r="H5" s="270" t="s">
        <v>606</v>
      </c>
      <c r="I5" s="268"/>
      <c r="J5" s="269"/>
      <c r="K5" s="270" t="s">
        <v>607</v>
      </c>
      <c r="L5" s="268"/>
      <c r="M5" s="269"/>
      <c r="N5" s="270" t="s">
        <v>608</v>
      </c>
      <c r="O5" s="268"/>
      <c r="P5" s="269"/>
      <c r="Q5" s="268" t="s">
        <v>545</v>
      </c>
      <c r="R5" s="268"/>
      <c r="S5" s="269"/>
    </row>
    <row r="6" spans="1:19" ht="45.75" thickBot="1" x14ac:dyDescent="0.3">
      <c r="A6" s="271"/>
      <c r="B6" s="272" t="s">
        <v>609</v>
      </c>
      <c r="C6" s="273" t="s">
        <v>610</v>
      </c>
      <c r="D6" s="274" t="s">
        <v>611</v>
      </c>
      <c r="E6" s="272" t="s">
        <v>612</v>
      </c>
      <c r="F6" s="273" t="s">
        <v>613</v>
      </c>
      <c r="G6" s="274" t="s">
        <v>614</v>
      </c>
      <c r="H6" s="272" t="s">
        <v>609</v>
      </c>
      <c r="I6" s="273" t="s">
        <v>610</v>
      </c>
      <c r="J6" s="274" t="s">
        <v>611</v>
      </c>
      <c r="K6" s="272" t="s">
        <v>609</v>
      </c>
      <c r="L6" s="273" t="s">
        <v>610</v>
      </c>
      <c r="M6" s="274" t="s">
        <v>611</v>
      </c>
      <c r="N6" s="272" t="s">
        <v>609</v>
      </c>
      <c r="O6" s="273" t="s">
        <v>610</v>
      </c>
      <c r="P6" s="274" t="s">
        <v>611</v>
      </c>
      <c r="Q6" s="272" t="s">
        <v>609</v>
      </c>
      <c r="R6" s="273" t="s">
        <v>610</v>
      </c>
      <c r="S6" s="274" t="s">
        <v>611</v>
      </c>
    </row>
    <row r="7" spans="1:19" x14ac:dyDescent="0.25">
      <c r="A7" s="275" t="s">
        <v>615</v>
      </c>
      <c r="B7" s="276">
        <v>1</v>
      </c>
      <c r="C7" s="277">
        <v>1</v>
      </c>
      <c r="D7" s="278">
        <v>1</v>
      </c>
      <c r="E7" s="279"/>
      <c r="F7" s="277"/>
      <c r="G7" s="278"/>
      <c r="H7" s="279">
        <v>0</v>
      </c>
      <c r="I7" s="277">
        <v>0</v>
      </c>
      <c r="J7" s="280">
        <v>0</v>
      </c>
      <c r="K7" s="279">
        <v>0</v>
      </c>
      <c r="L7" s="277">
        <v>0</v>
      </c>
      <c r="M7" s="280">
        <v>0</v>
      </c>
      <c r="N7" s="279">
        <v>0</v>
      </c>
      <c r="O7" s="277">
        <v>0</v>
      </c>
      <c r="P7" s="280">
        <v>0</v>
      </c>
      <c r="Q7" s="281">
        <f t="shared" ref="Q7:S8" si="0">SUM(B7,H7,K7,N7)</f>
        <v>1</v>
      </c>
      <c r="R7" s="282">
        <f t="shared" si="0"/>
        <v>1</v>
      </c>
      <c r="S7" s="283">
        <f t="shared" si="0"/>
        <v>1</v>
      </c>
    </row>
    <row r="8" spans="1:19" ht="38.25" x14ac:dyDescent="0.25">
      <c r="A8" s="275" t="s">
        <v>616</v>
      </c>
      <c r="B8" s="276">
        <v>9</v>
      </c>
      <c r="C8" s="277">
        <v>9</v>
      </c>
      <c r="D8" s="278">
        <v>9</v>
      </c>
      <c r="E8" s="279"/>
      <c r="F8" s="277"/>
      <c r="G8" s="278"/>
      <c r="H8" s="279">
        <v>0</v>
      </c>
      <c r="I8" s="277">
        <v>0</v>
      </c>
      <c r="J8" s="280">
        <v>0</v>
      </c>
      <c r="K8" s="279">
        <v>0</v>
      </c>
      <c r="L8" s="277">
        <v>0</v>
      </c>
      <c r="M8" s="280">
        <v>0</v>
      </c>
      <c r="N8" s="279">
        <v>0</v>
      </c>
      <c r="O8" s="277">
        <v>0</v>
      </c>
      <c r="P8" s="280">
        <v>0</v>
      </c>
      <c r="Q8" s="281">
        <f t="shared" si="0"/>
        <v>9</v>
      </c>
      <c r="R8" s="282">
        <f t="shared" si="0"/>
        <v>9</v>
      </c>
      <c r="S8" s="283">
        <f t="shared" si="0"/>
        <v>9</v>
      </c>
    </row>
    <row r="9" spans="1:19" ht="38.25" x14ac:dyDescent="0.25">
      <c r="A9" s="275" t="s">
        <v>617</v>
      </c>
      <c r="B9" s="276">
        <v>1</v>
      </c>
      <c r="C9" s="277">
        <v>1</v>
      </c>
      <c r="D9" s="278">
        <v>1</v>
      </c>
      <c r="E9" s="279"/>
      <c r="F9" s="277"/>
      <c r="G9" s="278"/>
      <c r="H9" s="279">
        <v>0</v>
      </c>
      <c r="I9" s="277">
        <v>0</v>
      </c>
      <c r="J9" s="280">
        <v>0</v>
      </c>
      <c r="K9" s="279">
        <v>0</v>
      </c>
      <c r="L9" s="277">
        <v>0</v>
      </c>
      <c r="M9" s="280">
        <v>0</v>
      </c>
      <c r="N9" s="279">
        <v>0</v>
      </c>
      <c r="O9" s="277">
        <v>0</v>
      </c>
      <c r="P9" s="280">
        <v>0</v>
      </c>
      <c r="Q9" s="281">
        <f>SUM(B9,H9,K9,N9)</f>
        <v>1</v>
      </c>
      <c r="R9" s="282">
        <f>SUM(C9,I9,L9)</f>
        <v>1</v>
      </c>
      <c r="S9" s="283">
        <f>SUM(D9,J9,M9,P9)</f>
        <v>1</v>
      </c>
    </row>
    <row r="10" spans="1:19" ht="26.25" thickBot="1" x14ac:dyDescent="0.3">
      <c r="A10" s="275" t="s">
        <v>618</v>
      </c>
      <c r="B10" s="276">
        <v>0</v>
      </c>
      <c r="C10" s="277">
        <v>0</v>
      </c>
      <c r="D10" s="278">
        <v>0</v>
      </c>
      <c r="E10" s="279"/>
      <c r="F10" s="277"/>
      <c r="G10" s="278"/>
      <c r="H10" s="284">
        <v>0</v>
      </c>
      <c r="I10" s="285">
        <v>0</v>
      </c>
      <c r="J10" s="280">
        <v>0</v>
      </c>
      <c r="K10" s="284">
        <v>0</v>
      </c>
      <c r="L10" s="285">
        <v>0</v>
      </c>
      <c r="M10" s="280">
        <v>0</v>
      </c>
      <c r="N10" s="284">
        <v>0</v>
      </c>
      <c r="O10" s="285">
        <v>0</v>
      </c>
      <c r="P10" s="280">
        <v>0</v>
      </c>
      <c r="Q10" s="281">
        <f>SUM(B10,H10,K10,N10)</f>
        <v>0</v>
      </c>
      <c r="R10" s="282">
        <f>SUM(C10,I10,L10,O10)</f>
        <v>0</v>
      </c>
      <c r="S10" s="283">
        <f>SUM(D10,J10,M10,P10)</f>
        <v>0</v>
      </c>
    </row>
    <row r="11" spans="1:19" ht="15.75" thickBot="1" x14ac:dyDescent="0.3">
      <c r="A11" s="286" t="s">
        <v>619</v>
      </c>
      <c r="B11" s="287">
        <f>SUM(B7:B10)</f>
        <v>11</v>
      </c>
      <c r="C11" s="287">
        <f>SUM(C7:C10)</f>
        <v>11</v>
      </c>
      <c r="D11" s="287">
        <f>SUM(D7:D10)</f>
        <v>11</v>
      </c>
      <c r="E11" s="287">
        <v>0</v>
      </c>
      <c r="F11" s="287">
        <v>0</v>
      </c>
      <c r="G11" s="287">
        <v>0</v>
      </c>
      <c r="H11" s="287">
        <f t="shared" ref="H11:S11" si="1">SUM(H7:H10)</f>
        <v>0</v>
      </c>
      <c r="I11" s="287">
        <f t="shared" si="1"/>
        <v>0</v>
      </c>
      <c r="J11" s="287">
        <f t="shared" si="1"/>
        <v>0</v>
      </c>
      <c r="K11" s="287">
        <f t="shared" si="1"/>
        <v>0</v>
      </c>
      <c r="L11" s="287">
        <f t="shared" si="1"/>
        <v>0</v>
      </c>
      <c r="M11" s="287">
        <f t="shared" si="1"/>
        <v>0</v>
      </c>
      <c r="N11" s="287">
        <f t="shared" si="1"/>
        <v>0</v>
      </c>
      <c r="O11" s="287">
        <f t="shared" si="1"/>
        <v>0</v>
      </c>
      <c r="P11" s="287">
        <f t="shared" si="1"/>
        <v>0</v>
      </c>
      <c r="Q11" s="287">
        <f t="shared" si="1"/>
        <v>11</v>
      </c>
      <c r="R11" s="287">
        <f t="shared" si="1"/>
        <v>11</v>
      </c>
      <c r="S11" s="287">
        <f t="shared" si="1"/>
        <v>11</v>
      </c>
    </row>
  </sheetData>
  <mergeCells count="10">
    <mergeCell ref="J2:Q2"/>
    <mergeCell ref="R2:S2"/>
    <mergeCell ref="A3:Q3"/>
    <mergeCell ref="A5:A6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7" sqref="H7"/>
    </sheetView>
  </sheetViews>
  <sheetFormatPr defaultRowHeight="15" x14ac:dyDescent="0.25"/>
  <sheetData>
    <row r="1" spans="1:6" x14ac:dyDescent="0.25">
      <c r="A1" s="1"/>
      <c r="B1" s="1"/>
      <c r="C1" s="1"/>
      <c r="D1" s="1"/>
      <c r="E1" s="288" t="s">
        <v>621</v>
      </c>
      <c r="F1" s="288"/>
    </row>
    <row r="2" spans="1:6" x14ac:dyDescent="0.25">
      <c r="A2" s="289" t="s">
        <v>622</v>
      </c>
      <c r="B2" s="289"/>
      <c r="C2" s="289"/>
      <c r="D2" s="289"/>
      <c r="E2" s="289"/>
      <c r="F2" s="289"/>
    </row>
    <row r="3" spans="1:6" x14ac:dyDescent="0.25">
      <c r="A3" s="289" t="s">
        <v>623</v>
      </c>
      <c r="B3" s="289"/>
      <c r="C3" s="289"/>
      <c r="D3" s="289"/>
      <c r="E3" s="289"/>
      <c r="F3" s="289"/>
    </row>
    <row r="4" spans="1:6" x14ac:dyDescent="0.25">
      <c r="A4" s="290"/>
      <c r="B4" s="290"/>
      <c r="C4" s="290"/>
      <c r="D4" s="290"/>
      <c r="E4" s="290"/>
      <c r="F4" s="290"/>
    </row>
    <row r="5" spans="1:6" x14ac:dyDescent="0.25">
      <c r="A5" s="291" t="s">
        <v>440</v>
      </c>
      <c r="B5" s="291"/>
      <c r="C5" s="291"/>
      <c r="D5" s="291"/>
      <c r="E5" s="291" t="s">
        <v>624</v>
      </c>
      <c r="F5" s="291"/>
    </row>
    <row r="6" spans="1:6" x14ac:dyDescent="0.25">
      <c r="A6" s="292" t="s">
        <v>625</v>
      </c>
      <c r="B6" s="293"/>
      <c r="C6" s="293"/>
      <c r="D6" s="294"/>
      <c r="E6" s="291">
        <v>0</v>
      </c>
      <c r="F6" s="291"/>
    </row>
    <row r="7" spans="1:6" x14ac:dyDescent="0.25">
      <c r="A7" s="292" t="s">
        <v>626</v>
      </c>
      <c r="B7" s="293"/>
      <c r="C7" s="293"/>
      <c r="D7" s="294"/>
      <c r="E7" s="291">
        <v>0</v>
      </c>
      <c r="F7" s="291"/>
    </row>
    <row r="8" spans="1:6" x14ac:dyDescent="0.25">
      <c r="A8" s="291"/>
      <c r="B8" s="291"/>
      <c r="C8" s="291"/>
      <c r="D8" s="291"/>
      <c r="E8" s="291"/>
      <c r="F8" s="291"/>
    </row>
    <row r="9" spans="1:6" x14ac:dyDescent="0.25">
      <c r="A9" s="291"/>
      <c r="B9" s="291"/>
      <c r="C9" s="291"/>
      <c r="D9" s="291"/>
      <c r="E9" s="291"/>
      <c r="F9" s="291"/>
    </row>
    <row r="10" spans="1:6" x14ac:dyDescent="0.25">
      <c r="A10" s="291"/>
      <c r="B10" s="291"/>
      <c r="C10" s="291"/>
      <c r="D10" s="291"/>
      <c r="E10" s="291"/>
      <c r="F10" s="291"/>
    </row>
  </sheetData>
  <mergeCells count="15">
    <mergeCell ref="A10:D10"/>
    <mergeCell ref="E10:F10"/>
    <mergeCell ref="A7:D7"/>
    <mergeCell ref="E7:F7"/>
    <mergeCell ref="A8:D8"/>
    <mergeCell ref="E8:F8"/>
    <mergeCell ref="A9:D9"/>
    <mergeCell ref="E9:F9"/>
    <mergeCell ref="E1:F1"/>
    <mergeCell ref="A2:F2"/>
    <mergeCell ref="A3:F3"/>
    <mergeCell ref="A5:D5"/>
    <mergeCell ref="E5:F5"/>
    <mergeCell ref="A6:D6"/>
    <mergeCell ref="E6:F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21" sqref="C21"/>
    </sheetView>
  </sheetViews>
  <sheetFormatPr defaultRowHeight="15" x14ac:dyDescent="0.25"/>
  <cols>
    <col min="1" max="1" width="26.5703125" customWidth="1"/>
    <col min="2" max="2" width="25.28515625" customWidth="1"/>
  </cols>
  <sheetData>
    <row r="1" spans="1:4" ht="15.75" x14ac:dyDescent="0.25">
      <c r="A1" s="295" t="s">
        <v>627</v>
      </c>
      <c r="B1" s="295"/>
      <c r="C1" s="295"/>
      <c r="D1" s="295"/>
    </row>
    <row r="2" spans="1:4" x14ac:dyDescent="0.25">
      <c r="A2" s="296" t="s">
        <v>440</v>
      </c>
      <c r="B2" s="297" t="s">
        <v>628</v>
      </c>
      <c r="C2" s="298"/>
      <c r="D2" s="299"/>
    </row>
    <row r="3" spans="1:4" x14ac:dyDescent="0.25">
      <c r="A3" s="300"/>
      <c r="B3" s="301" t="s">
        <v>629</v>
      </c>
      <c r="C3" s="298"/>
      <c r="D3" s="299"/>
    </row>
    <row r="4" spans="1:4" x14ac:dyDescent="0.25">
      <c r="A4" s="302"/>
      <c r="B4" s="301"/>
      <c r="C4" s="298"/>
      <c r="D4" s="299"/>
    </row>
    <row r="5" spans="1:4" x14ac:dyDescent="0.25">
      <c r="A5" s="303" t="s">
        <v>630</v>
      </c>
      <c r="B5" s="304"/>
      <c r="C5" s="298"/>
      <c r="D5" s="299"/>
    </row>
    <row r="6" spans="1:4" x14ac:dyDescent="0.25">
      <c r="A6" s="303" t="s">
        <v>631</v>
      </c>
      <c r="B6" s="304"/>
      <c r="C6" s="298"/>
      <c r="D6" s="299"/>
    </row>
    <row r="7" spans="1:4" x14ac:dyDescent="0.25">
      <c r="A7" s="303" t="s">
        <v>632</v>
      </c>
      <c r="B7" s="304"/>
      <c r="C7" s="298"/>
      <c r="D7" s="299"/>
    </row>
    <row r="8" spans="1:4" x14ac:dyDescent="0.25">
      <c r="A8" s="303" t="s">
        <v>633</v>
      </c>
      <c r="B8" s="304"/>
      <c r="C8" s="298"/>
      <c r="D8" s="299"/>
    </row>
    <row r="9" spans="1:4" x14ac:dyDescent="0.25">
      <c r="A9" s="303" t="s">
        <v>634</v>
      </c>
      <c r="B9" s="304"/>
      <c r="C9" s="298"/>
      <c r="D9" s="299"/>
    </row>
    <row r="10" spans="1:4" x14ac:dyDescent="0.25">
      <c r="A10" s="303" t="s">
        <v>635</v>
      </c>
      <c r="B10" s="304"/>
      <c r="C10" s="298"/>
      <c r="D10" s="299"/>
    </row>
    <row r="11" spans="1:4" x14ac:dyDescent="0.25">
      <c r="A11" s="303" t="s">
        <v>636</v>
      </c>
      <c r="B11" s="304"/>
      <c r="C11" s="298"/>
      <c r="D11" s="299"/>
    </row>
    <row r="12" spans="1:4" x14ac:dyDescent="0.25">
      <c r="A12" s="303"/>
      <c r="B12" s="304"/>
      <c r="C12" s="298"/>
      <c r="D12" s="299"/>
    </row>
    <row r="13" spans="1:4" x14ac:dyDescent="0.25">
      <c r="A13" s="303"/>
      <c r="B13" s="304"/>
      <c r="C13" s="298"/>
      <c r="D13" s="299"/>
    </row>
    <row r="14" spans="1:4" x14ac:dyDescent="0.25">
      <c r="A14" s="305" t="s">
        <v>637</v>
      </c>
      <c r="B14" s="306">
        <f>SUM(B5:B13)</f>
        <v>0</v>
      </c>
      <c r="C14" s="298"/>
      <c r="D14" s="299"/>
    </row>
  </sheetData>
  <mergeCells count="3">
    <mergeCell ref="A1:D1"/>
    <mergeCell ref="A2:A4"/>
    <mergeCell ref="B3:B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A20" sqref="A20"/>
    </sheetView>
  </sheetViews>
  <sheetFormatPr defaultRowHeight="15" x14ac:dyDescent="0.25"/>
  <cols>
    <col min="1" max="1" width="53.28515625" customWidth="1"/>
    <col min="2" max="2" width="40" customWidth="1"/>
  </cols>
  <sheetData>
    <row r="1" spans="1:2" ht="15.75" x14ac:dyDescent="0.25">
      <c r="A1" s="307" t="s">
        <v>638</v>
      </c>
      <c r="B1" s="307"/>
    </row>
    <row r="2" spans="1:2" ht="15.75" x14ac:dyDescent="0.25">
      <c r="A2" s="308" t="s">
        <v>4</v>
      </c>
      <c r="B2" s="309" t="s">
        <v>639</v>
      </c>
    </row>
    <row r="3" spans="1:2" ht="18" x14ac:dyDescent="0.25">
      <c r="A3" s="310" t="s">
        <v>640</v>
      </c>
      <c r="B3" s="311"/>
    </row>
    <row r="4" spans="1:2" x14ac:dyDescent="0.25">
      <c r="A4" s="312" t="s">
        <v>641</v>
      </c>
      <c r="B4" s="311"/>
    </row>
    <row r="5" spans="1:2" ht="15.75" x14ac:dyDescent="0.25">
      <c r="A5" s="313" t="s">
        <v>588</v>
      </c>
      <c r="B5" s="314"/>
    </row>
    <row r="6" spans="1:2" ht="18" x14ac:dyDescent="0.25">
      <c r="A6" s="310" t="s">
        <v>642</v>
      </c>
      <c r="B6" s="311"/>
    </row>
    <row r="7" spans="1:2" ht="25.5" x14ac:dyDescent="0.25">
      <c r="A7" s="312" t="s">
        <v>643</v>
      </c>
      <c r="B7" s="311"/>
    </row>
    <row r="8" spans="1:2" x14ac:dyDescent="0.25">
      <c r="A8" s="312" t="s">
        <v>644</v>
      </c>
      <c r="B8" s="311"/>
    </row>
    <row r="9" spans="1:2" ht="25.5" x14ac:dyDescent="0.25">
      <c r="A9" s="312" t="s">
        <v>645</v>
      </c>
      <c r="B9" s="311"/>
    </row>
    <row r="10" spans="1:2" x14ac:dyDescent="0.25">
      <c r="A10" s="312" t="s">
        <v>646</v>
      </c>
      <c r="B10" s="311"/>
    </row>
    <row r="11" spans="1:2" ht="15.75" x14ac:dyDescent="0.25">
      <c r="A11" s="313" t="s">
        <v>588</v>
      </c>
      <c r="B11" s="315"/>
    </row>
    <row r="12" spans="1:2" ht="18" x14ac:dyDescent="0.25">
      <c r="A12" s="310" t="s">
        <v>647</v>
      </c>
      <c r="B12" s="316">
        <f>SUM(B5,B11)</f>
        <v>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G19" sqref="G19"/>
    </sheetView>
  </sheetViews>
  <sheetFormatPr defaultRowHeight="15" x14ac:dyDescent="0.25"/>
  <cols>
    <col min="2" max="2" width="55" customWidth="1"/>
  </cols>
  <sheetData>
    <row r="1" spans="1:10" x14ac:dyDescent="0.25">
      <c r="A1" s="75" t="s">
        <v>58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6"/>
      <c r="B2" s="76"/>
      <c r="C2" s="76"/>
      <c r="D2" s="1"/>
      <c r="E2" s="1"/>
      <c r="F2" s="1"/>
      <c r="G2" s="1"/>
      <c r="H2" s="1"/>
      <c r="I2" s="1"/>
      <c r="J2" s="1"/>
    </row>
    <row r="3" spans="1:10" x14ac:dyDescent="0.25">
      <c r="A3" s="77"/>
      <c r="B3" s="1"/>
      <c r="C3" s="78" t="s">
        <v>59</v>
      </c>
      <c r="D3" s="78"/>
      <c r="E3" s="78"/>
      <c r="F3" s="78"/>
      <c r="G3" s="78"/>
      <c r="H3" s="78"/>
      <c r="I3" s="78"/>
      <c r="J3" s="78"/>
    </row>
    <row r="4" spans="1:10" ht="38.25" x14ac:dyDescent="0.25">
      <c r="A4" s="79" t="s">
        <v>60</v>
      </c>
      <c r="B4" s="79" t="s">
        <v>61</v>
      </c>
      <c r="C4" s="79" t="s">
        <v>62</v>
      </c>
      <c r="D4" s="80" t="s">
        <v>63</v>
      </c>
      <c r="E4" s="81" t="s">
        <v>64</v>
      </c>
    </row>
    <row r="5" spans="1:10" x14ac:dyDescent="0.25">
      <c r="A5" s="1"/>
      <c r="B5" s="1"/>
      <c r="C5" s="1"/>
      <c r="D5" s="1"/>
      <c r="E5" s="1"/>
    </row>
    <row r="6" spans="1:10" ht="24.75" customHeight="1" x14ac:dyDescent="0.25">
      <c r="A6" s="82" t="s">
        <v>65</v>
      </c>
      <c r="B6" s="83" t="s">
        <v>66</v>
      </c>
      <c r="C6" s="84" t="s">
        <v>67</v>
      </c>
      <c r="D6" s="85">
        <v>0</v>
      </c>
      <c r="E6" s="86"/>
    </row>
    <row r="7" spans="1:10" ht="23.25" customHeight="1" x14ac:dyDescent="0.25">
      <c r="A7" s="82" t="s">
        <v>68</v>
      </c>
      <c r="B7" s="83" t="s">
        <v>69</v>
      </c>
      <c r="C7" s="84" t="s">
        <v>70</v>
      </c>
      <c r="D7" s="85">
        <v>0</v>
      </c>
      <c r="E7" s="86"/>
    </row>
    <row r="8" spans="1:10" ht="26.25" customHeight="1" x14ac:dyDescent="0.25">
      <c r="A8" s="82" t="s">
        <v>71</v>
      </c>
      <c r="B8" s="83" t="s">
        <v>72</v>
      </c>
      <c r="C8" s="84" t="s">
        <v>73</v>
      </c>
      <c r="D8" s="85">
        <v>0</v>
      </c>
      <c r="E8" s="86"/>
    </row>
    <row r="9" spans="1:10" ht="23.25" customHeight="1" x14ac:dyDescent="0.25">
      <c r="A9" s="82" t="s">
        <v>74</v>
      </c>
      <c r="B9" s="83" t="s">
        <v>75</v>
      </c>
      <c r="C9" s="84" t="s">
        <v>76</v>
      </c>
      <c r="D9" s="85">
        <v>0</v>
      </c>
      <c r="E9" s="86"/>
    </row>
    <row r="10" spans="1:10" ht="21" customHeight="1" x14ac:dyDescent="0.25">
      <c r="A10" s="82" t="s">
        <v>77</v>
      </c>
      <c r="B10" s="83" t="s">
        <v>78</v>
      </c>
      <c r="C10" s="84" t="s">
        <v>79</v>
      </c>
      <c r="D10" s="85">
        <v>0</v>
      </c>
      <c r="E10" s="86"/>
    </row>
    <row r="11" spans="1:10" ht="18" customHeight="1" x14ac:dyDescent="0.25">
      <c r="A11" s="82" t="s">
        <v>80</v>
      </c>
      <c r="B11" s="83" t="s">
        <v>81</v>
      </c>
      <c r="C11" s="84" t="s">
        <v>82</v>
      </c>
      <c r="D11" s="85">
        <v>0</v>
      </c>
      <c r="E11" s="86"/>
    </row>
    <row r="12" spans="1:10" ht="26.25" customHeight="1" x14ac:dyDescent="0.25">
      <c r="A12" s="82" t="s">
        <v>83</v>
      </c>
      <c r="B12" s="87" t="s">
        <v>84</v>
      </c>
      <c r="C12" s="88" t="s">
        <v>24</v>
      </c>
      <c r="D12" s="89">
        <f>SUM(D6:D11)</f>
        <v>0</v>
      </c>
      <c r="E12" s="90">
        <v>0</v>
      </c>
    </row>
    <row r="13" spans="1:10" ht="16.5" customHeight="1" x14ac:dyDescent="0.25">
      <c r="A13" s="82" t="s">
        <v>85</v>
      </c>
      <c r="B13" s="83" t="s">
        <v>86</v>
      </c>
      <c r="C13" s="84" t="s">
        <v>87</v>
      </c>
      <c r="D13" s="85">
        <v>0</v>
      </c>
      <c r="E13" s="91">
        <v>0</v>
      </c>
    </row>
    <row r="14" spans="1:10" ht="25.5" customHeight="1" x14ac:dyDescent="0.25">
      <c r="A14" s="82" t="s">
        <v>88</v>
      </c>
      <c r="B14" s="83" t="s">
        <v>89</v>
      </c>
      <c r="C14" s="84" t="s">
        <v>90</v>
      </c>
      <c r="D14" s="85">
        <v>0</v>
      </c>
      <c r="E14" s="86"/>
    </row>
    <row r="15" spans="1:10" ht="27" customHeight="1" x14ac:dyDescent="0.25">
      <c r="A15" s="82" t="s">
        <v>91</v>
      </c>
      <c r="B15" s="83" t="s">
        <v>92</v>
      </c>
      <c r="C15" s="84" t="s">
        <v>93</v>
      </c>
      <c r="D15" s="85">
        <v>0</v>
      </c>
      <c r="E15" s="86"/>
    </row>
    <row r="16" spans="1:10" ht="26.25" customHeight="1" x14ac:dyDescent="0.25">
      <c r="A16" s="82" t="s">
        <v>94</v>
      </c>
      <c r="B16" s="83" t="s">
        <v>95</v>
      </c>
      <c r="C16" s="84" t="s">
        <v>96</v>
      </c>
      <c r="D16" s="85">
        <v>0</v>
      </c>
      <c r="E16" s="86"/>
    </row>
    <row r="17" spans="1:5" ht="27" customHeight="1" x14ac:dyDescent="0.25">
      <c r="A17" s="82" t="s">
        <v>97</v>
      </c>
      <c r="B17" s="83" t="s">
        <v>98</v>
      </c>
      <c r="C17" s="84" t="s">
        <v>8</v>
      </c>
      <c r="D17" s="85">
        <v>0</v>
      </c>
      <c r="E17" s="86">
        <v>0</v>
      </c>
    </row>
    <row r="18" spans="1:5" ht="24.75" customHeight="1" x14ac:dyDescent="0.25">
      <c r="A18" s="82" t="s">
        <v>99</v>
      </c>
      <c r="B18" s="87" t="s">
        <v>100</v>
      </c>
      <c r="C18" s="88" t="s">
        <v>101</v>
      </c>
      <c r="D18" s="90">
        <f>SUM(D12:D17)</f>
        <v>0</v>
      </c>
      <c r="E18" s="90">
        <v>0</v>
      </c>
    </row>
    <row r="19" spans="1:5" ht="17.25" customHeight="1" x14ac:dyDescent="0.25">
      <c r="A19" s="82" t="s">
        <v>102</v>
      </c>
      <c r="B19" s="83" t="s">
        <v>103</v>
      </c>
      <c r="C19" s="84" t="s">
        <v>104</v>
      </c>
      <c r="D19" s="85">
        <v>0</v>
      </c>
      <c r="E19" s="86"/>
    </row>
    <row r="20" spans="1:5" ht="25.5" customHeight="1" x14ac:dyDescent="0.25">
      <c r="A20" s="82" t="s">
        <v>105</v>
      </c>
      <c r="B20" s="83" t="s">
        <v>106</v>
      </c>
      <c r="C20" s="84" t="s">
        <v>107</v>
      </c>
      <c r="D20" s="85">
        <v>0</v>
      </c>
      <c r="E20" s="86"/>
    </row>
    <row r="21" spans="1:5" ht="26.25" customHeight="1" x14ac:dyDescent="0.25">
      <c r="A21" s="82" t="s">
        <v>108</v>
      </c>
      <c r="B21" s="83" t="s">
        <v>109</v>
      </c>
      <c r="C21" s="84" t="s">
        <v>110</v>
      </c>
      <c r="D21" s="85">
        <v>0</v>
      </c>
      <c r="E21" s="86"/>
    </row>
    <row r="22" spans="1:5" ht="28.5" customHeight="1" x14ac:dyDescent="0.25">
      <c r="A22" s="82" t="s">
        <v>111</v>
      </c>
      <c r="B22" s="83" t="s">
        <v>112</v>
      </c>
      <c r="C22" s="84" t="s">
        <v>113</v>
      </c>
      <c r="D22" s="85">
        <v>0</v>
      </c>
      <c r="E22" s="86"/>
    </row>
    <row r="23" spans="1:5" ht="24.75" customHeight="1" x14ac:dyDescent="0.25">
      <c r="A23" s="82" t="s">
        <v>114</v>
      </c>
      <c r="B23" s="83" t="s">
        <v>115</v>
      </c>
      <c r="C23" s="84" t="s">
        <v>116</v>
      </c>
      <c r="D23" s="85">
        <v>0</v>
      </c>
      <c r="E23" s="86"/>
    </row>
    <row r="24" spans="1:5" ht="26.25" customHeight="1" x14ac:dyDescent="0.25">
      <c r="A24" s="82" t="s">
        <v>117</v>
      </c>
      <c r="B24" s="87" t="s">
        <v>118</v>
      </c>
      <c r="C24" s="88" t="s">
        <v>31</v>
      </c>
      <c r="D24" s="89">
        <v>0</v>
      </c>
      <c r="E24" s="91">
        <v>0</v>
      </c>
    </row>
    <row r="25" spans="1:5" ht="21" customHeight="1" x14ac:dyDescent="0.25">
      <c r="A25" s="82" t="s">
        <v>119</v>
      </c>
      <c r="B25" s="83" t="s">
        <v>120</v>
      </c>
      <c r="C25" s="84" t="s">
        <v>121</v>
      </c>
      <c r="D25" s="85">
        <v>0</v>
      </c>
      <c r="E25" s="86"/>
    </row>
    <row r="26" spans="1:5" ht="19.5" customHeight="1" x14ac:dyDescent="0.25">
      <c r="A26" s="82" t="s">
        <v>122</v>
      </c>
      <c r="B26" s="83" t="s">
        <v>123</v>
      </c>
      <c r="C26" s="84" t="s">
        <v>124</v>
      </c>
      <c r="D26" s="85">
        <v>0</v>
      </c>
      <c r="E26" s="86"/>
    </row>
    <row r="27" spans="1:5" ht="18" customHeight="1" x14ac:dyDescent="0.25">
      <c r="A27" s="82" t="s">
        <v>125</v>
      </c>
      <c r="B27" s="87" t="s">
        <v>126</v>
      </c>
      <c r="C27" s="88" t="s">
        <v>127</v>
      </c>
      <c r="D27" s="89">
        <v>0</v>
      </c>
      <c r="E27" s="91">
        <v>0</v>
      </c>
    </row>
    <row r="28" spans="1:5" ht="18.75" customHeight="1" x14ac:dyDescent="0.25">
      <c r="A28" s="82" t="s">
        <v>128</v>
      </c>
      <c r="B28" s="83" t="s">
        <v>129</v>
      </c>
      <c r="C28" s="84" t="s">
        <v>130</v>
      </c>
      <c r="D28" s="85">
        <v>0</v>
      </c>
      <c r="E28" s="86"/>
    </row>
    <row r="29" spans="1:5" ht="20.25" customHeight="1" x14ac:dyDescent="0.25">
      <c r="A29" s="82" t="s">
        <v>131</v>
      </c>
      <c r="B29" s="83" t="s">
        <v>132</v>
      </c>
      <c r="C29" s="84" t="s">
        <v>133</v>
      </c>
      <c r="D29" s="85">
        <v>0</v>
      </c>
      <c r="E29" s="86"/>
    </row>
    <row r="30" spans="1:5" ht="18.75" customHeight="1" x14ac:dyDescent="0.25">
      <c r="A30" s="82" t="s">
        <v>134</v>
      </c>
      <c r="B30" s="83" t="s">
        <v>135</v>
      </c>
      <c r="C30" s="84" t="s">
        <v>136</v>
      </c>
      <c r="D30" s="85"/>
      <c r="E30" s="86"/>
    </row>
    <row r="31" spans="1:5" ht="20.25" customHeight="1" x14ac:dyDescent="0.25">
      <c r="A31" s="82" t="s">
        <v>137</v>
      </c>
      <c r="B31" s="83" t="s">
        <v>138</v>
      </c>
      <c r="C31" s="84" t="s">
        <v>139</v>
      </c>
      <c r="D31" s="85"/>
      <c r="E31" s="86"/>
    </row>
    <row r="32" spans="1:5" ht="17.25" customHeight="1" x14ac:dyDescent="0.25">
      <c r="A32" s="82" t="s">
        <v>140</v>
      </c>
      <c r="B32" s="83" t="s">
        <v>141</v>
      </c>
      <c r="C32" s="84" t="s">
        <v>142</v>
      </c>
      <c r="D32" s="85">
        <v>0</v>
      </c>
      <c r="E32" s="86"/>
    </row>
    <row r="33" spans="1:5" ht="19.5" customHeight="1" x14ac:dyDescent="0.25">
      <c r="A33" s="82" t="s">
        <v>143</v>
      </c>
      <c r="B33" s="83" t="s">
        <v>144</v>
      </c>
      <c r="C33" s="84" t="s">
        <v>145</v>
      </c>
      <c r="D33" s="85">
        <v>0</v>
      </c>
      <c r="E33" s="86"/>
    </row>
    <row r="34" spans="1:5" x14ac:dyDescent="0.25">
      <c r="A34" s="82" t="s">
        <v>146</v>
      </c>
      <c r="B34" s="83" t="s">
        <v>147</v>
      </c>
      <c r="C34" s="84" t="s">
        <v>148</v>
      </c>
      <c r="D34" s="85">
        <v>0</v>
      </c>
      <c r="E34" s="86"/>
    </row>
    <row r="35" spans="1:5" ht="21.75" customHeight="1" x14ac:dyDescent="0.25">
      <c r="A35" s="82" t="s">
        <v>149</v>
      </c>
      <c r="B35" s="83" t="s">
        <v>150</v>
      </c>
      <c r="C35" s="84" t="s">
        <v>151</v>
      </c>
      <c r="D35" s="85">
        <v>0</v>
      </c>
      <c r="E35" s="86"/>
    </row>
    <row r="36" spans="1:5" ht="21.75" customHeight="1" x14ac:dyDescent="0.25">
      <c r="A36" s="82" t="s">
        <v>152</v>
      </c>
      <c r="B36" s="87" t="s">
        <v>153</v>
      </c>
      <c r="C36" s="88" t="s">
        <v>154</v>
      </c>
      <c r="D36" s="89">
        <f>SUM(D28:D35)</f>
        <v>0</v>
      </c>
      <c r="E36" s="91">
        <v>0</v>
      </c>
    </row>
    <row r="37" spans="1:5" ht="19.5" customHeight="1" x14ac:dyDescent="0.25">
      <c r="A37" s="82" t="s">
        <v>155</v>
      </c>
      <c r="B37" s="83" t="s">
        <v>156</v>
      </c>
      <c r="C37" s="84" t="s">
        <v>157</v>
      </c>
      <c r="D37" s="85">
        <v>0</v>
      </c>
      <c r="E37" s="86"/>
    </row>
    <row r="38" spans="1:5" ht="17.25" customHeight="1" x14ac:dyDescent="0.25">
      <c r="A38" s="82" t="s">
        <v>158</v>
      </c>
      <c r="B38" s="87" t="s">
        <v>159</v>
      </c>
      <c r="C38" s="88" t="s">
        <v>12</v>
      </c>
      <c r="D38" s="89">
        <f>SUM(D36:D37)</f>
        <v>0</v>
      </c>
      <c r="E38" s="91"/>
    </row>
    <row r="39" spans="1:5" ht="18" customHeight="1" x14ac:dyDescent="0.25">
      <c r="A39" s="82" t="s">
        <v>160</v>
      </c>
      <c r="B39" s="92" t="s">
        <v>161</v>
      </c>
      <c r="C39" s="84" t="s">
        <v>162</v>
      </c>
      <c r="D39" s="85">
        <v>0</v>
      </c>
      <c r="E39" s="86"/>
    </row>
    <row r="40" spans="1:5" ht="16.5" customHeight="1" x14ac:dyDescent="0.25">
      <c r="A40" s="82" t="s">
        <v>163</v>
      </c>
      <c r="B40" s="92" t="s">
        <v>164</v>
      </c>
      <c r="C40" s="84" t="s">
        <v>165</v>
      </c>
      <c r="D40" s="85"/>
      <c r="E40" s="86"/>
    </row>
    <row r="41" spans="1:5" ht="16.5" customHeight="1" x14ac:dyDescent="0.25">
      <c r="A41" s="82" t="s">
        <v>166</v>
      </c>
      <c r="B41" s="92" t="s">
        <v>167</v>
      </c>
      <c r="C41" s="84" t="s">
        <v>168</v>
      </c>
      <c r="D41" s="85">
        <v>0</v>
      </c>
      <c r="E41" s="86"/>
    </row>
    <row r="42" spans="1:5" ht="16.5" customHeight="1" x14ac:dyDescent="0.25">
      <c r="A42" s="82" t="s">
        <v>169</v>
      </c>
      <c r="B42" s="92" t="s">
        <v>170</v>
      </c>
      <c r="C42" s="84" t="s">
        <v>171</v>
      </c>
      <c r="D42" s="85">
        <v>0</v>
      </c>
      <c r="E42" s="86"/>
    </row>
    <row r="43" spans="1:5" ht="16.5" customHeight="1" x14ac:dyDescent="0.25">
      <c r="A43" s="82" t="s">
        <v>172</v>
      </c>
      <c r="B43" s="92" t="s">
        <v>173</v>
      </c>
      <c r="C43" s="84" t="s">
        <v>174</v>
      </c>
      <c r="D43" s="85"/>
      <c r="E43" s="86"/>
    </row>
    <row r="44" spans="1:5" ht="16.5" customHeight="1" x14ac:dyDescent="0.25">
      <c r="A44" s="82" t="s">
        <v>175</v>
      </c>
      <c r="B44" s="92" t="s">
        <v>176</v>
      </c>
      <c r="C44" s="84" t="s">
        <v>177</v>
      </c>
      <c r="D44" s="85">
        <v>0</v>
      </c>
      <c r="E44" s="86"/>
    </row>
    <row r="45" spans="1:5" ht="16.5" customHeight="1" x14ac:dyDescent="0.25">
      <c r="A45" s="82" t="s">
        <v>178</v>
      </c>
      <c r="B45" s="92" t="s">
        <v>179</v>
      </c>
      <c r="C45" s="84" t="s">
        <v>180</v>
      </c>
      <c r="D45" s="85">
        <v>0</v>
      </c>
      <c r="E45" s="86"/>
    </row>
    <row r="46" spans="1:5" ht="16.5" customHeight="1" x14ac:dyDescent="0.25">
      <c r="A46" s="82" t="s">
        <v>181</v>
      </c>
      <c r="B46" s="92" t="s">
        <v>182</v>
      </c>
      <c r="C46" s="84" t="s">
        <v>183</v>
      </c>
      <c r="D46" s="85">
        <v>0</v>
      </c>
      <c r="E46" s="86"/>
    </row>
    <row r="47" spans="1:5" ht="16.5" customHeight="1" x14ac:dyDescent="0.25">
      <c r="A47" s="82" t="s">
        <v>184</v>
      </c>
      <c r="B47" s="92" t="s">
        <v>185</v>
      </c>
      <c r="C47" s="84" t="s">
        <v>186</v>
      </c>
      <c r="D47" s="85">
        <v>0</v>
      </c>
      <c r="E47" s="86"/>
    </row>
    <row r="48" spans="1:5" ht="16.5" customHeight="1" x14ac:dyDescent="0.25">
      <c r="A48" s="82" t="s">
        <v>187</v>
      </c>
      <c r="B48" s="92" t="s">
        <v>188</v>
      </c>
      <c r="C48" s="84" t="s">
        <v>189</v>
      </c>
      <c r="D48" s="85">
        <v>0</v>
      </c>
      <c r="E48" s="86"/>
    </row>
    <row r="49" spans="1:5" ht="17.25" customHeight="1" x14ac:dyDescent="0.25">
      <c r="A49" s="82" t="s">
        <v>190</v>
      </c>
      <c r="B49" s="87" t="s">
        <v>191</v>
      </c>
      <c r="C49" s="88" t="s">
        <v>16</v>
      </c>
      <c r="D49" s="89">
        <f>SUM(D39:D48)</f>
        <v>0</v>
      </c>
      <c r="E49" s="91">
        <v>0</v>
      </c>
    </row>
    <row r="50" spans="1:5" ht="16.5" customHeight="1" x14ac:dyDescent="0.25">
      <c r="A50" s="82" t="s">
        <v>192</v>
      </c>
      <c r="B50" s="92" t="s">
        <v>193</v>
      </c>
      <c r="C50" s="84" t="s">
        <v>194</v>
      </c>
      <c r="D50" s="85">
        <v>0</v>
      </c>
      <c r="E50" s="86"/>
    </row>
    <row r="51" spans="1:5" ht="16.5" customHeight="1" x14ac:dyDescent="0.25">
      <c r="A51" s="82" t="s">
        <v>195</v>
      </c>
      <c r="B51" s="92" t="s">
        <v>196</v>
      </c>
      <c r="C51" s="84" t="s">
        <v>197</v>
      </c>
      <c r="D51" s="85">
        <v>0</v>
      </c>
      <c r="E51" s="86"/>
    </row>
    <row r="52" spans="1:5" ht="16.5" customHeight="1" x14ac:dyDescent="0.25">
      <c r="A52" s="82" t="s">
        <v>198</v>
      </c>
      <c r="B52" s="92" t="s">
        <v>199</v>
      </c>
      <c r="C52" s="84" t="s">
        <v>200</v>
      </c>
      <c r="D52" s="85">
        <v>0</v>
      </c>
      <c r="E52" s="86"/>
    </row>
    <row r="53" spans="1:5" ht="16.5" customHeight="1" x14ac:dyDescent="0.25">
      <c r="A53" s="82" t="s">
        <v>201</v>
      </c>
      <c r="B53" s="92" t="s">
        <v>202</v>
      </c>
      <c r="C53" s="84" t="s">
        <v>203</v>
      </c>
      <c r="D53" s="85">
        <v>0</v>
      </c>
      <c r="E53" s="86"/>
    </row>
    <row r="54" spans="1:5" ht="16.5" customHeight="1" x14ac:dyDescent="0.25">
      <c r="A54" s="82" t="s">
        <v>204</v>
      </c>
      <c r="B54" s="92" t="s">
        <v>205</v>
      </c>
      <c r="C54" s="84" t="s">
        <v>206</v>
      </c>
      <c r="D54" s="85">
        <v>0</v>
      </c>
      <c r="E54" s="86"/>
    </row>
    <row r="55" spans="1:5" ht="17.25" customHeight="1" x14ac:dyDescent="0.25">
      <c r="A55" s="82" t="s">
        <v>207</v>
      </c>
      <c r="B55" s="87" t="s">
        <v>208</v>
      </c>
      <c r="C55" s="88" t="s">
        <v>35</v>
      </c>
      <c r="D55" s="89">
        <f>SUM(D50:D54)</f>
        <v>0</v>
      </c>
      <c r="E55" s="91">
        <v>0</v>
      </c>
    </row>
    <row r="56" spans="1:5" ht="25.5" x14ac:dyDescent="0.25">
      <c r="A56" s="82" t="s">
        <v>209</v>
      </c>
      <c r="B56" s="92" t="s">
        <v>210</v>
      </c>
      <c r="C56" s="84" t="s">
        <v>211</v>
      </c>
      <c r="D56" s="85">
        <v>0</v>
      </c>
      <c r="E56" s="86"/>
    </row>
    <row r="57" spans="1:5" ht="25.5" x14ac:dyDescent="0.25">
      <c r="A57" s="82" t="s">
        <v>212</v>
      </c>
      <c r="B57" s="92" t="s">
        <v>213</v>
      </c>
      <c r="C57" s="84" t="s">
        <v>214</v>
      </c>
      <c r="D57" s="85">
        <v>0</v>
      </c>
      <c r="E57" s="86"/>
    </row>
    <row r="58" spans="1:5" x14ac:dyDescent="0.25">
      <c r="A58" s="82" t="s">
        <v>215</v>
      </c>
      <c r="B58" s="92" t="s">
        <v>216</v>
      </c>
      <c r="C58" s="84" t="s">
        <v>217</v>
      </c>
      <c r="D58" s="85">
        <v>0</v>
      </c>
      <c r="E58" s="86"/>
    </row>
    <row r="59" spans="1:5" x14ac:dyDescent="0.25">
      <c r="A59" s="82" t="s">
        <v>218</v>
      </c>
      <c r="B59" s="87" t="s">
        <v>219</v>
      </c>
      <c r="C59" s="88" t="s">
        <v>20</v>
      </c>
      <c r="D59" s="85">
        <f>SUM(D56:D58)</f>
        <v>0</v>
      </c>
      <c r="E59" s="91">
        <v>0</v>
      </c>
    </row>
    <row r="60" spans="1:5" ht="25.5" x14ac:dyDescent="0.25">
      <c r="A60" s="82" t="s">
        <v>220</v>
      </c>
      <c r="B60" s="92" t="s">
        <v>221</v>
      </c>
      <c r="C60" s="84" t="s">
        <v>222</v>
      </c>
      <c r="D60" s="85">
        <v>0</v>
      </c>
      <c r="E60" s="86"/>
    </row>
    <row r="61" spans="1:5" ht="25.5" x14ac:dyDescent="0.25">
      <c r="A61" s="82" t="s">
        <v>223</v>
      </c>
      <c r="B61" s="83" t="s">
        <v>224</v>
      </c>
      <c r="C61" s="84" t="s">
        <v>225</v>
      </c>
      <c r="D61" s="85">
        <v>0</v>
      </c>
      <c r="E61" s="86"/>
    </row>
    <row r="62" spans="1:5" x14ac:dyDescent="0.25">
      <c r="A62" s="82" t="s">
        <v>226</v>
      </c>
      <c r="B62" s="92" t="s">
        <v>227</v>
      </c>
      <c r="C62" s="84" t="s">
        <v>228</v>
      </c>
      <c r="D62" s="85">
        <v>0</v>
      </c>
      <c r="E62" s="86"/>
    </row>
    <row r="63" spans="1:5" x14ac:dyDescent="0.25">
      <c r="A63" s="82" t="s">
        <v>229</v>
      </c>
      <c r="B63" s="87" t="s">
        <v>230</v>
      </c>
      <c r="C63" s="88" t="s">
        <v>39</v>
      </c>
      <c r="D63" s="89">
        <f>SUM(D60:D62)</f>
        <v>0</v>
      </c>
      <c r="E63" s="91">
        <v>0</v>
      </c>
    </row>
    <row r="64" spans="1:5" x14ac:dyDescent="0.25">
      <c r="A64" s="94" t="s">
        <v>231</v>
      </c>
      <c r="B64" s="95" t="s">
        <v>232</v>
      </c>
      <c r="C64" s="96" t="s">
        <v>233</v>
      </c>
      <c r="D64" s="97">
        <f>SUM(D18,D24,D38,D49,D55,D59,D63)</f>
        <v>0</v>
      </c>
      <c r="E64" s="98"/>
    </row>
  </sheetData>
  <mergeCells count="2">
    <mergeCell ref="A1:J1"/>
    <mergeCell ref="C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7"/>
  <sheetViews>
    <sheetView workbookViewId="0">
      <selection activeCell="H42" sqref="H42"/>
    </sheetView>
  </sheetViews>
  <sheetFormatPr defaultRowHeight="15" x14ac:dyDescent="0.25"/>
  <cols>
    <col min="2" max="2" width="42.5703125" customWidth="1"/>
  </cols>
  <sheetData>
    <row r="2" spans="1:11" x14ac:dyDescent="0.25">
      <c r="A2" s="99" t="s">
        <v>234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25">
      <c r="A3" s="100"/>
      <c r="B3" s="100"/>
      <c r="C3" s="100"/>
      <c r="D3" s="101"/>
      <c r="E3" s="102"/>
      <c r="F3" s="102"/>
      <c r="G3" s="102"/>
      <c r="H3" s="102"/>
      <c r="I3" s="102"/>
      <c r="J3" s="102"/>
      <c r="K3" s="102"/>
    </row>
    <row r="4" spans="1:11" x14ac:dyDescent="0.25">
      <c r="A4" s="103"/>
      <c r="B4" s="102"/>
      <c r="C4" s="104" t="s">
        <v>235</v>
      </c>
      <c r="D4" s="104"/>
      <c r="E4" s="104"/>
      <c r="F4" s="104"/>
      <c r="G4" s="104"/>
      <c r="H4" s="104"/>
      <c r="I4" s="104"/>
      <c r="J4" s="104"/>
      <c r="K4" s="104"/>
    </row>
    <row r="5" spans="1:11" x14ac:dyDescent="0.25">
      <c r="A5" s="103"/>
      <c r="B5" s="102"/>
      <c r="C5" s="105"/>
      <c r="D5" s="105"/>
      <c r="E5" s="102"/>
      <c r="F5" s="102"/>
      <c r="G5" s="102"/>
      <c r="H5" s="102"/>
      <c r="I5" s="102"/>
      <c r="J5" s="102"/>
      <c r="K5" s="102"/>
    </row>
    <row r="6" spans="1:11" ht="38.25" x14ac:dyDescent="0.25">
      <c r="A6" s="79" t="s">
        <v>60</v>
      </c>
      <c r="B6" s="79" t="s">
        <v>236</v>
      </c>
      <c r="C6" s="79" t="s">
        <v>62</v>
      </c>
      <c r="D6" s="79" t="s">
        <v>63</v>
      </c>
      <c r="E6" s="106" t="s">
        <v>64</v>
      </c>
    </row>
    <row r="7" spans="1:11" x14ac:dyDescent="0.25">
      <c r="A7" s="103"/>
      <c r="B7" s="102"/>
      <c r="C7" s="105"/>
      <c r="D7" s="101"/>
      <c r="E7" s="102"/>
    </row>
    <row r="8" spans="1:11" x14ac:dyDescent="0.25">
      <c r="A8" s="107" t="s">
        <v>65</v>
      </c>
      <c r="B8" s="108" t="s">
        <v>237</v>
      </c>
      <c r="C8" s="109" t="s">
        <v>238</v>
      </c>
      <c r="D8" s="110">
        <f>SUM(E8)</f>
        <v>26555</v>
      </c>
      <c r="E8" s="111">
        <v>26555</v>
      </c>
    </row>
    <row r="9" spans="1:11" x14ac:dyDescent="0.25">
      <c r="A9" s="107" t="s">
        <v>68</v>
      </c>
      <c r="B9" s="108" t="s">
        <v>239</v>
      </c>
      <c r="C9" s="109" t="s">
        <v>240</v>
      </c>
      <c r="D9" s="110">
        <v>0</v>
      </c>
      <c r="E9" s="111">
        <v>0</v>
      </c>
    </row>
    <row r="10" spans="1:11" x14ac:dyDescent="0.25">
      <c r="A10" s="107" t="s">
        <v>71</v>
      </c>
      <c r="B10" s="108" t="s">
        <v>241</v>
      </c>
      <c r="C10" s="109" t="s">
        <v>242</v>
      </c>
      <c r="D10" s="110">
        <v>0</v>
      </c>
      <c r="E10" s="111">
        <v>0</v>
      </c>
    </row>
    <row r="11" spans="1:11" ht="25.5" x14ac:dyDescent="0.25">
      <c r="A11" s="107" t="s">
        <v>74</v>
      </c>
      <c r="B11" s="83" t="s">
        <v>243</v>
      </c>
      <c r="C11" s="109" t="s">
        <v>244</v>
      </c>
      <c r="D11" s="110">
        <v>0</v>
      </c>
      <c r="E11" s="111">
        <v>0</v>
      </c>
    </row>
    <row r="12" spans="1:11" x14ac:dyDescent="0.25">
      <c r="A12" s="107" t="s">
        <v>77</v>
      </c>
      <c r="B12" s="83" t="s">
        <v>245</v>
      </c>
      <c r="C12" s="109" t="s">
        <v>246</v>
      </c>
      <c r="D12" s="110"/>
      <c r="E12" s="111">
        <v>0</v>
      </c>
    </row>
    <row r="13" spans="1:11" x14ac:dyDescent="0.25">
      <c r="A13" s="107" t="s">
        <v>80</v>
      </c>
      <c r="B13" s="83" t="s">
        <v>247</v>
      </c>
      <c r="C13" s="109" t="s">
        <v>248</v>
      </c>
      <c r="D13" s="110"/>
      <c r="E13" s="111"/>
    </row>
    <row r="14" spans="1:11" x14ac:dyDescent="0.25">
      <c r="A14" s="107" t="s">
        <v>83</v>
      </c>
      <c r="B14" s="83" t="s">
        <v>249</v>
      </c>
      <c r="C14" s="109" t="s">
        <v>250</v>
      </c>
      <c r="D14" s="110">
        <f>SUM(E14)</f>
        <v>2230</v>
      </c>
      <c r="E14" s="111">
        <v>2230</v>
      </c>
    </row>
    <row r="15" spans="1:11" x14ac:dyDescent="0.25">
      <c r="A15" s="107" t="s">
        <v>85</v>
      </c>
      <c r="B15" s="83" t="s">
        <v>251</v>
      </c>
      <c r="C15" s="109" t="s">
        <v>252</v>
      </c>
      <c r="D15" s="110">
        <f>SUM(E15)</f>
        <v>261</v>
      </c>
      <c r="E15" s="112">
        <v>261</v>
      </c>
    </row>
    <row r="16" spans="1:11" x14ac:dyDescent="0.25">
      <c r="A16" s="107" t="s">
        <v>88</v>
      </c>
      <c r="B16" s="83" t="s">
        <v>253</v>
      </c>
      <c r="C16" s="109" t="s">
        <v>254</v>
      </c>
      <c r="D16" s="110">
        <v>960</v>
      </c>
      <c r="E16" s="112">
        <v>960</v>
      </c>
    </row>
    <row r="17" spans="1:5" x14ac:dyDescent="0.25">
      <c r="A17" s="107" t="s">
        <v>91</v>
      </c>
      <c r="B17" s="83" t="s">
        <v>255</v>
      </c>
      <c r="C17" s="109" t="s">
        <v>256</v>
      </c>
      <c r="D17" s="110">
        <v>120</v>
      </c>
      <c r="E17" s="112">
        <v>120</v>
      </c>
    </row>
    <row r="18" spans="1:5" x14ac:dyDescent="0.25">
      <c r="A18" s="107" t="s">
        <v>94</v>
      </c>
      <c r="B18" s="83" t="s">
        <v>257</v>
      </c>
      <c r="C18" s="109" t="s">
        <v>258</v>
      </c>
      <c r="D18" s="110">
        <v>0</v>
      </c>
      <c r="E18" s="112">
        <v>0</v>
      </c>
    </row>
    <row r="19" spans="1:5" x14ac:dyDescent="0.25">
      <c r="A19" s="107" t="s">
        <v>97</v>
      </c>
      <c r="B19" s="83" t="s">
        <v>259</v>
      </c>
      <c r="C19" s="109" t="s">
        <v>260</v>
      </c>
      <c r="D19" s="110">
        <v>0</v>
      </c>
      <c r="E19" s="112">
        <v>0</v>
      </c>
    </row>
    <row r="20" spans="1:5" x14ac:dyDescent="0.25">
      <c r="A20" s="107" t="s">
        <v>99</v>
      </c>
      <c r="B20" s="83" t="s">
        <v>261</v>
      </c>
      <c r="C20" s="109" t="s">
        <v>262</v>
      </c>
      <c r="D20" s="110">
        <f>SUM(E20)</f>
        <v>300</v>
      </c>
      <c r="E20" s="112">
        <v>300</v>
      </c>
    </row>
    <row r="21" spans="1:5" ht="25.5" x14ac:dyDescent="0.25">
      <c r="A21" s="113" t="s">
        <v>102</v>
      </c>
      <c r="B21" s="87" t="s">
        <v>263</v>
      </c>
      <c r="C21" s="114" t="s">
        <v>264</v>
      </c>
      <c r="D21" s="115">
        <f>SUM(D8:D20)</f>
        <v>30426</v>
      </c>
      <c r="E21" s="90">
        <f>SUM(E8:E20)</f>
        <v>30426</v>
      </c>
    </row>
    <row r="22" spans="1:5" x14ac:dyDescent="0.25">
      <c r="A22" s="107" t="s">
        <v>105</v>
      </c>
      <c r="B22" s="83" t="s">
        <v>265</v>
      </c>
      <c r="C22" s="109" t="s">
        <v>266</v>
      </c>
      <c r="D22" s="110">
        <v>0</v>
      </c>
      <c r="E22" s="112">
        <v>0</v>
      </c>
    </row>
    <row r="23" spans="1:5" ht="25.5" x14ac:dyDescent="0.25">
      <c r="A23" s="107" t="s">
        <v>108</v>
      </c>
      <c r="B23" s="83" t="s">
        <v>267</v>
      </c>
      <c r="C23" s="109" t="s">
        <v>268</v>
      </c>
      <c r="D23" s="110">
        <v>0</v>
      </c>
      <c r="E23" s="112">
        <v>0</v>
      </c>
    </row>
    <row r="24" spans="1:5" x14ac:dyDescent="0.25">
      <c r="A24" s="107" t="s">
        <v>111</v>
      </c>
      <c r="B24" s="108" t="s">
        <v>269</v>
      </c>
      <c r="C24" s="109" t="s">
        <v>270</v>
      </c>
      <c r="D24" s="110">
        <f>SUM(E24)</f>
        <v>880</v>
      </c>
      <c r="E24" s="112">
        <v>880</v>
      </c>
    </row>
    <row r="25" spans="1:5" x14ac:dyDescent="0.25">
      <c r="A25" s="113" t="s">
        <v>114</v>
      </c>
      <c r="B25" s="87" t="s">
        <v>271</v>
      </c>
      <c r="C25" s="114" t="s">
        <v>272</v>
      </c>
      <c r="D25" s="115">
        <f>SUM(D22:D24)</f>
        <v>880</v>
      </c>
      <c r="E25" s="90">
        <f>SUM(E22:E24)</f>
        <v>880</v>
      </c>
    </row>
    <row r="26" spans="1:5" x14ac:dyDescent="0.25">
      <c r="A26" s="113" t="s">
        <v>117</v>
      </c>
      <c r="B26" s="87" t="s">
        <v>273</v>
      </c>
      <c r="C26" s="114" t="s">
        <v>10</v>
      </c>
      <c r="D26" s="115">
        <f>SUM(D25,D21)</f>
        <v>31306</v>
      </c>
      <c r="E26" s="90">
        <f>SUM(E25,E21)</f>
        <v>31306</v>
      </c>
    </row>
    <row r="27" spans="1:5" ht="25.5" x14ac:dyDescent="0.25">
      <c r="A27" s="113" t="s">
        <v>119</v>
      </c>
      <c r="B27" s="87" t="s">
        <v>274</v>
      </c>
      <c r="C27" s="114" t="s">
        <v>14</v>
      </c>
      <c r="D27" s="115">
        <f>SUM(E27)</f>
        <v>8437</v>
      </c>
      <c r="E27" s="90">
        <v>8437</v>
      </c>
    </row>
    <row r="28" spans="1:5" x14ac:dyDescent="0.25">
      <c r="A28" s="107" t="s">
        <v>122</v>
      </c>
      <c r="B28" s="83" t="s">
        <v>275</v>
      </c>
      <c r="C28" s="109" t="s">
        <v>276</v>
      </c>
      <c r="D28" s="110">
        <f>SUM(E28)</f>
        <v>100</v>
      </c>
      <c r="E28" s="112">
        <v>100</v>
      </c>
    </row>
    <row r="29" spans="1:5" x14ac:dyDescent="0.25">
      <c r="A29" s="107" t="s">
        <v>125</v>
      </c>
      <c r="B29" s="83" t="s">
        <v>277</v>
      </c>
      <c r="C29" s="109" t="s">
        <v>278</v>
      </c>
      <c r="D29" s="110">
        <f>SUM(E29)</f>
        <v>2000</v>
      </c>
      <c r="E29" s="112">
        <v>2000</v>
      </c>
    </row>
    <row r="30" spans="1:5" x14ac:dyDescent="0.25">
      <c r="A30" s="107" t="s">
        <v>128</v>
      </c>
      <c r="B30" s="83" t="s">
        <v>279</v>
      </c>
      <c r="C30" s="109" t="s">
        <v>280</v>
      </c>
      <c r="D30" s="110">
        <v>0</v>
      </c>
      <c r="E30" s="112"/>
    </row>
    <row r="31" spans="1:5" x14ac:dyDescent="0.25">
      <c r="A31" s="113" t="s">
        <v>131</v>
      </c>
      <c r="B31" s="87" t="s">
        <v>281</v>
      </c>
      <c r="C31" s="114" t="s">
        <v>282</v>
      </c>
      <c r="D31" s="115">
        <f>SUM(D28:D30)</f>
        <v>2100</v>
      </c>
      <c r="E31" s="90">
        <f>SUM(E28:E30)</f>
        <v>2100</v>
      </c>
    </row>
    <row r="32" spans="1:5" x14ac:dyDescent="0.25">
      <c r="A32" s="107" t="s">
        <v>134</v>
      </c>
      <c r="B32" s="83" t="s">
        <v>283</v>
      </c>
      <c r="C32" s="109" t="s">
        <v>284</v>
      </c>
      <c r="D32" s="110"/>
      <c r="E32" s="112"/>
    </row>
    <row r="33" spans="1:5" x14ac:dyDescent="0.25">
      <c r="A33" s="107" t="s">
        <v>137</v>
      </c>
      <c r="B33" s="83" t="s">
        <v>285</v>
      </c>
      <c r="C33" s="109" t="s">
        <v>286</v>
      </c>
      <c r="D33" s="110"/>
      <c r="E33" s="112"/>
    </row>
    <row r="34" spans="1:5" x14ac:dyDescent="0.25">
      <c r="A34" s="113" t="s">
        <v>140</v>
      </c>
      <c r="B34" s="87" t="s">
        <v>287</v>
      </c>
      <c r="C34" s="114" t="s">
        <v>288</v>
      </c>
      <c r="D34" s="115">
        <f>SUM(D32:D33)</f>
        <v>0</v>
      </c>
      <c r="E34" s="90">
        <f>SUM(E32:E33)</f>
        <v>0</v>
      </c>
    </row>
    <row r="35" spans="1:5" x14ac:dyDescent="0.25">
      <c r="A35" s="107" t="s">
        <v>143</v>
      </c>
      <c r="B35" s="83" t="s">
        <v>289</v>
      </c>
      <c r="C35" s="109" t="s">
        <v>290</v>
      </c>
      <c r="D35" s="110">
        <f>SUM(E35)</f>
        <v>5000</v>
      </c>
      <c r="E35" s="112">
        <v>5000</v>
      </c>
    </row>
    <row r="36" spans="1:5" x14ac:dyDescent="0.25">
      <c r="A36" s="107" t="s">
        <v>146</v>
      </c>
      <c r="B36" s="83" t="s">
        <v>291</v>
      </c>
      <c r="C36" s="109" t="s">
        <v>292</v>
      </c>
      <c r="D36" s="110">
        <v>0</v>
      </c>
      <c r="E36" s="112">
        <v>0</v>
      </c>
    </row>
    <row r="37" spans="1:5" x14ac:dyDescent="0.25">
      <c r="A37" s="107" t="s">
        <v>149</v>
      </c>
      <c r="B37" s="83" t="s">
        <v>293</v>
      </c>
      <c r="C37" s="109" t="s">
        <v>294</v>
      </c>
      <c r="D37" s="110">
        <v>0</v>
      </c>
      <c r="E37" s="112">
        <v>0</v>
      </c>
    </row>
    <row r="38" spans="1:5" ht="25.5" x14ac:dyDescent="0.25">
      <c r="A38" s="107" t="s">
        <v>152</v>
      </c>
      <c r="B38" s="83" t="s">
        <v>295</v>
      </c>
      <c r="C38" s="109" t="s">
        <v>296</v>
      </c>
      <c r="D38" s="110">
        <v>1000</v>
      </c>
      <c r="E38" s="112">
        <v>1000</v>
      </c>
    </row>
    <row r="39" spans="1:5" x14ac:dyDescent="0.25">
      <c r="A39" s="107" t="s">
        <v>155</v>
      </c>
      <c r="B39" s="116" t="s">
        <v>297</v>
      </c>
      <c r="C39" s="109" t="s">
        <v>298</v>
      </c>
      <c r="D39" s="110"/>
      <c r="E39" s="112">
        <v>0</v>
      </c>
    </row>
    <row r="40" spans="1:5" x14ac:dyDescent="0.25">
      <c r="A40" s="107" t="s">
        <v>158</v>
      </c>
      <c r="B40" s="108" t="s">
        <v>299</v>
      </c>
      <c r="C40" s="109" t="s">
        <v>300</v>
      </c>
      <c r="D40" s="110">
        <v>0</v>
      </c>
      <c r="E40" s="112"/>
    </row>
    <row r="41" spans="1:5" ht="25.5" x14ac:dyDescent="0.25">
      <c r="A41" s="107" t="s">
        <v>160</v>
      </c>
      <c r="B41" s="83" t="s">
        <v>301</v>
      </c>
      <c r="C41" s="109" t="s">
        <v>302</v>
      </c>
      <c r="D41" s="110">
        <f>SUM(E41)</f>
        <v>200</v>
      </c>
      <c r="E41" s="112">
        <v>200</v>
      </c>
    </row>
    <row r="42" spans="1:5" x14ac:dyDescent="0.25">
      <c r="A42" s="113" t="s">
        <v>163</v>
      </c>
      <c r="B42" s="87" t="s">
        <v>303</v>
      </c>
      <c r="C42" s="114" t="s">
        <v>294</v>
      </c>
      <c r="D42" s="115">
        <f>SUM(D35:D41)</f>
        <v>6200</v>
      </c>
      <c r="E42" s="90">
        <f>SUM(E35:E41)</f>
        <v>6200</v>
      </c>
    </row>
    <row r="43" spans="1:5" x14ac:dyDescent="0.25">
      <c r="A43" s="107" t="s">
        <v>166</v>
      </c>
      <c r="B43" s="83" t="s">
        <v>304</v>
      </c>
      <c r="C43" s="109" t="s">
        <v>305</v>
      </c>
      <c r="D43" s="110">
        <f>SUM(E43)</f>
        <v>1500</v>
      </c>
      <c r="E43" s="112">
        <v>1500</v>
      </c>
    </row>
    <row r="44" spans="1:5" x14ac:dyDescent="0.25">
      <c r="A44" s="107" t="s">
        <v>169</v>
      </c>
      <c r="B44" s="83" t="s">
        <v>306</v>
      </c>
      <c r="C44" s="109" t="s">
        <v>307</v>
      </c>
      <c r="D44" s="110">
        <v>0</v>
      </c>
      <c r="E44" s="112">
        <v>0</v>
      </c>
    </row>
    <row r="45" spans="1:5" ht="25.5" x14ac:dyDescent="0.25">
      <c r="A45" s="113" t="s">
        <v>172</v>
      </c>
      <c r="B45" s="87" t="s">
        <v>308</v>
      </c>
      <c r="C45" s="114" t="s">
        <v>309</v>
      </c>
      <c r="D45" s="115">
        <f>SUM(D43:D44)</f>
        <v>1500</v>
      </c>
      <c r="E45" s="90">
        <f>SUM(E43:E44)</f>
        <v>1500</v>
      </c>
    </row>
    <row r="46" spans="1:5" ht="25.5" x14ac:dyDescent="0.25">
      <c r="A46" s="107" t="s">
        <v>175</v>
      </c>
      <c r="B46" s="83" t="s">
        <v>310</v>
      </c>
      <c r="C46" s="109" t="s">
        <v>311</v>
      </c>
      <c r="D46" s="110">
        <v>0</v>
      </c>
      <c r="E46" s="112"/>
    </row>
    <row r="47" spans="1:5" x14ac:dyDescent="0.25">
      <c r="A47" s="107" t="s">
        <v>178</v>
      </c>
      <c r="B47" s="83" t="s">
        <v>312</v>
      </c>
      <c r="C47" s="109" t="s">
        <v>313</v>
      </c>
      <c r="D47" s="110">
        <v>0</v>
      </c>
      <c r="E47" s="112">
        <v>0</v>
      </c>
    </row>
    <row r="48" spans="1:5" x14ac:dyDescent="0.25">
      <c r="A48" s="107" t="s">
        <v>181</v>
      </c>
      <c r="B48" s="83" t="s">
        <v>314</v>
      </c>
      <c r="C48" s="109" t="s">
        <v>315</v>
      </c>
      <c r="D48" s="110">
        <v>0</v>
      </c>
      <c r="E48" s="112">
        <v>0</v>
      </c>
    </row>
    <row r="49" spans="1:5" x14ac:dyDescent="0.25">
      <c r="A49" s="107" t="s">
        <v>184</v>
      </c>
      <c r="B49" s="83" t="s">
        <v>316</v>
      </c>
      <c r="C49" s="109" t="s">
        <v>317</v>
      </c>
      <c r="D49" s="110">
        <v>0</v>
      </c>
      <c r="E49" s="112">
        <v>0</v>
      </c>
    </row>
    <row r="50" spans="1:5" x14ac:dyDescent="0.25">
      <c r="A50" s="107" t="s">
        <v>187</v>
      </c>
      <c r="B50" s="83" t="s">
        <v>318</v>
      </c>
      <c r="C50" s="109" t="s">
        <v>319</v>
      </c>
      <c r="D50" s="110">
        <f>SUM(E50)</f>
        <v>1070</v>
      </c>
      <c r="E50" s="112">
        <v>1070</v>
      </c>
    </row>
    <row r="51" spans="1:5" ht="25.5" x14ac:dyDescent="0.25">
      <c r="A51" s="113" t="s">
        <v>190</v>
      </c>
      <c r="B51" s="87" t="s">
        <v>320</v>
      </c>
      <c r="C51" s="114" t="s">
        <v>321</v>
      </c>
      <c r="D51" s="115">
        <f>SUM(D46:D50)</f>
        <v>1070</v>
      </c>
      <c r="E51" s="90">
        <f>SUM(E46:E50)</f>
        <v>1070</v>
      </c>
    </row>
    <row r="52" spans="1:5" x14ac:dyDescent="0.25">
      <c r="A52" s="113" t="s">
        <v>192</v>
      </c>
      <c r="B52" s="87" t="s">
        <v>322</v>
      </c>
      <c r="C52" s="114" t="s">
        <v>18</v>
      </c>
      <c r="D52" s="115">
        <f>SUM(D31,D34,D42,D45,D51)</f>
        <v>10870</v>
      </c>
      <c r="E52" s="90">
        <f>SUM(E31,E34,E42,E45,E51)</f>
        <v>10870</v>
      </c>
    </row>
    <row r="53" spans="1:5" x14ac:dyDescent="0.25">
      <c r="A53" s="107" t="s">
        <v>195</v>
      </c>
      <c r="B53" s="92" t="s">
        <v>323</v>
      </c>
      <c r="C53" s="109" t="s">
        <v>324</v>
      </c>
      <c r="D53" s="110">
        <v>0</v>
      </c>
      <c r="E53" s="112"/>
    </row>
    <row r="54" spans="1:5" x14ac:dyDescent="0.25">
      <c r="A54" s="107" t="s">
        <v>198</v>
      </c>
      <c r="B54" s="92" t="s">
        <v>325</v>
      </c>
      <c r="C54" s="109" t="s">
        <v>326</v>
      </c>
      <c r="D54" s="110">
        <v>0</v>
      </c>
      <c r="E54" s="112"/>
    </row>
    <row r="55" spans="1:5" x14ac:dyDescent="0.25">
      <c r="A55" s="107" t="s">
        <v>201</v>
      </c>
      <c r="B55" s="117" t="s">
        <v>327</v>
      </c>
      <c r="C55" s="109" t="s">
        <v>328</v>
      </c>
      <c r="D55" s="110">
        <v>0</v>
      </c>
      <c r="E55" s="112">
        <v>0</v>
      </c>
    </row>
    <row r="56" spans="1:5" ht="25.5" x14ac:dyDescent="0.25">
      <c r="A56" s="107" t="s">
        <v>204</v>
      </c>
      <c r="B56" s="117" t="s">
        <v>329</v>
      </c>
      <c r="C56" s="109" t="s">
        <v>330</v>
      </c>
      <c r="D56" s="110">
        <v>0</v>
      </c>
      <c r="E56" s="112"/>
    </row>
    <row r="57" spans="1:5" ht="25.5" x14ac:dyDescent="0.25">
      <c r="A57" s="107" t="s">
        <v>207</v>
      </c>
      <c r="B57" s="117" t="s">
        <v>331</v>
      </c>
      <c r="C57" s="109" t="s">
        <v>332</v>
      </c>
      <c r="D57" s="110">
        <v>0</v>
      </c>
      <c r="E57" s="112"/>
    </row>
    <row r="58" spans="1:5" ht="25.5" x14ac:dyDescent="0.25">
      <c r="A58" s="107" t="s">
        <v>209</v>
      </c>
      <c r="B58" s="92" t="s">
        <v>333</v>
      </c>
      <c r="C58" s="109" t="s">
        <v>334</v>
      </c>
      <c r="D58" s="110">
        <v>0</v>
      </c>
      <c r="E58" s="112"/>
    </row>
    <row r="59" spans="1:5" x14ac:dyDescent="0.25">
      <c r="A59" s="107" t="s">
        <v>212</v>
      </c>
      <c r="B59" s="92" t="s">
        <v>335</v>
      </c>
      <c r="C59" s="109" t="s">
        <v>336</v>
      </c>
      <c r="D59" s="110">
        <v>0</v>
      </c>
      <c r="E59" s="112"/>
    </row>
    <row r="60" spans="1:5" ht="25.5" x14ac:dyDescent="0.25">
      <c r="A60" s="107" t="s">
        <v>215</v>
      </c>
      <c r="B60" s="92" t="s">
        <v>337</v>
      </c>
      <c r="C60" s="109" t="s">
        <v>338</v>
      </c>
      <c r="D60" s="110">
        <v>0</v>
      </c>
      <c r="E60" s="112"/>
    </row>
    <row r="61" spans="1:5" x14ac:dyDescent="0.25">
      <c r="A61" s="113" t="s">
        <v>218</v>
      </c>
      <c r="B61" s="93" t="s">
        <v>339</v>
      </c>
      <c r="C61" s="114" t="s">
        <v>22</v>
      </c>
      <c r="D61" s="115">
        <f>SUM(D53:D60)</f>
        <v>0</v>
      </c>
      <c r="E61" s="90">
        <v>0</v>
      </c>
    </row>
    <row r="62" spans="1:5" x14ac:dyDescent="0.25">
      <c r="A62" s="107" t="s">
        <v>220</v>
      </c>
      <c r="B62" s="92" t="s">
        <v>340</v>
      </c>
      <c r="C62" s="109" t="s">
        <v>341</v>
      </c>
      <c r="D62" s="110">
        <v>0</v>
      </c>
      <c r="E62" s="112"/>
    </row>
    <row r="63" spans="1:5" x14ac:dyDescent="0.25">
      <c r="A63" s="107" t="s">
        <v>223</v>
      </c>
      <c r="B63" s="92" t="s">
        <v>342</v>
      </c>
      <c r="C63" s="109" t="s">
        <v>343</v>
      </c>
      <c r="D63" s="110">
        <v>0</v>
      </c>
      <c r="E63" s="112"/>
    </row>
    <row r="64" spans="1:5" ht="25.5" x14ac:dyDescent="0.25">
      <c r="A64" s="107" t="s">
        <v>226</v>
      </c>
      <c r="B64" s="92" t="s">
        <v>344</v>
      </c>
      <c r="C64" s="109" t="s">
        <v>345</v>
      </c>
      <c r="D64" s="110"/>
      <c r="E64" s="112"/>
    </row>
    <row r="65" spans="1:5" ht="25.5" x14ac:dyDescent="0.25">
      <c r="A65" s="107" t="s">
        <v>229</v>
      </c>
      <c r="B65" s="92" t="s">
        <v>346</v>
      </c>
      <c r="C65" s="109" t="s">
        <v>347</v>
      </c>
      <c r="D65" s="110">
        <v>0</v>
      </c>
      <c r="E65" s="112"/>
    </row>
    <row r="66" spans="1:5" ht="25.5" x14ac:dyDescent="0.25">
      <c r="A66" s="107" t="s">
        <v>231</v>
      </c>
      <c r="B66" s="92" t="s">
        <v>348</v>
      </c>
      <c r="C66" s="109" t="s">
        <v>349</v>
      </c>
      <c r="D66" s="110">
        <v>0</v>
      </c>
      <c r="E66" s="112"/>
    </row>
    <row r="67" spans="1:5" ht="25.5" x14ac:dyDescent="0.25">
      <c r="A67" s="107" t="s">
        <v>350</v>
      </c>
      <c r="B67" s="92" t="s">
        <v>351</v>
      </c>
      <c r="C67" s="109" t="s">
        <v>352</v>
      </c>
      <c r="D67" s="110">
        <v>0</v>
      </c>
      <c r="E67" s="112">
        <v>0</v>
      </c>
    </row>
    <row r="68" spans="1:5" ht="25.5" x14ac:dyDescent="0.25">
      <c r="A68" s="107" t="s">
        <v>353</v>
      </c>
      <c r="B68" s="92" t="s">
        <v>354</v>
      </c>
      <c r="C68" s="109" t="s">
        <v>355</v>
      </c>
      <c r="D68" s="110">
        <v>0</v>
      </c>
      <c r="E68" s="112"/>
    </row>
    <row r="69" spans="1:5" ht="25.5" x14ac:dyDescent="0.25">
      <c r="A69" s="107" t="s">
        <v>356</v>
      </c>
      <c r="B69" s="92" t="s">
        <v>357</v>
      </c>
      <c r="C69" s="109" t="s">
        <v>358</v>
      </c>
      <c r="D69" s="110">
        <v>0</v>
      </c>
      <c r="E69" s="112"/>
    </row>
    <row r="70" spans="1:5" x14ac:dyDescent="0.25">
      <c r="A70" s="107" t="s">
        <v>359</v>
      </c>
      <c r="B70" s="92" t="s">
        <v>360</v>
      </c>
      <c r="C70" s="109" t="s">
        <v>361</v>
      </c>
      <c r="D70" s="110">
        <v>0</v>
      </c>
      <c r="E70" s="112"/>
    </row>
    <row r="71" spans="1:5" x14ac:dyDescent="0.25">
      <c r="A71" s="107" t="s">
        <v>362</v>
      </c>
      <c r="B71" s="118" t="s">
        <v>363</v>
      </c>
      <c r="C71" s="109" t="s">
        <v>364</v>
      </c>
      <c r="D71" s="110">
        <v>0</v>
      </c>
      <c r="E71" s="112"/>
    </row>
    <row r="72" spans="1:5" ht="25.5" x14ac:dyDescent="0.25">
      <c r="A72" s="107" t="s">
        <v>365</v>
      </c>
      <c r="B72" s="92" t="s">
        <v>366</v>
      </c>
      <c r="C72" s="109" t="s">
        <v>367</v>
      </c>
      <c r="D72" s="110">
        <v>0</v>
      </c>
      <c r="E72" s="112"/>
    </row>
    <row r="73" spans="1:5" x14ac:dyDescent="0.25">
      <c r="A73" s="107" t="s">
        <v>368</v>
      </c>
      <c r="B73" s="118" t="s">
        <v>369</v>
      </c>
      <c r="C73" s="109" t="s">
        <v>370</v>
      </c>
      <c r="D73" s="110">
        <v>0</v>
      </c>
      <c r="E73" s="112"/>
    </row>
    <row r="74" spans="1:5" x14ac:dyDescent="0.25">
      <c r="A74" s="113" t="s">
        <v>371</v>
      </c>
      <c r="B74" s="93" t="s">
        <v>372</v>
      </c>
      <c r="C74" s="114" t="s">
        <v>26</v>
      </c>
      <c r="D74" s="115">
        <f>SUM(D62:D73)</f>
        <v>0</v>
      </c>
      <c r="E74" s="90">
        <v>0</v>
      </c>
    </row>
    <row r="75" spans="1:5" x14ac:dyDescent="0.25">
      <c r="A75" s="107" t="s">
        <v>373</v>
      </c>
      <c r="B75" s="119" t="s">
        <v>374</v>
      </c>
      <c r="C75" s="109" t="s">
        <v>375</v>
      </c>
      <c r="D75" s="110">
        <v>0</v>
      </c>
      <c r="E75" s="112"/>
    </row>
    <row r="76" spans="1:5" x14ac:dyDescent="0.25">
      <c r="A76" s="107" t="s">
        <v>376</v>
      </c>
      <c r="B76" s="119" t="s">
        <v>377</v>
      </c>
      <c r="C76" s="109" t="s">
        <v>378</v>
      </c>
      <c r="D76" s="110"/>
      <c r="E76" s="112"/>
    </row>
    <row r="77" spans="1:5" x14ac:dyDescent="0.25">
      <c r="A77" s="107" t="s">
        <v>379</v>
      </c>
      <c r="B77" s="119" t="s">
        <v>380</v>
      </c>
      <c r="C77" s="109" t="s">
        <v>381</v>
      </c>
      <c r="D77" s="110">
        <v>500</v>
      </c>
      <c r="E77" s="112">
        <v>500</v>
      </c>
    </row>
    <row r="78" spans="1:5" x14ac:dyDescent="0.25">
      <c r="A78" s="107" t="s">
        <v>382</v>
      </c>
      <c r="B78" s="119" t="s">
        <v>383</v>
      </c>
      <c r="C78" s="109" t="s">
        <v>384</v>
      </c>
      <c r="D78" s="110">
        <v>0</v>
      </c>
      <c r="E78" s="112"/>
    </row>
    <row r="79" spans="1:5" x14ac:dyDescent="0.25">
      <c r="A79" s="107" t="s">
        <v>385</v>
      </c>
      <c r="B79" s="108" t="s">
        <v>386</v>
      </c>
      <c r="C79" s="109" t="s">
        <v>387</v>
      </c>
      <c r="D79" s="110">
        <v>0</v>
      </c>
      <c r="E79" s="112"/>
    </row>
    <row r="80" spans="1:5" x14ac:dyDescent="0.25">
      <c r="A80" s="107" t="s">
        <v>388</v>
      </c>
      <c r="B80" s="108" t="s">
        <v>389</v>
      </c>
      <c r="C80" s="109" t="s">
        <v>390</v>
      </c>
      <c r="D80" s="110">
        <v>0</v>
      </c>
      <c r="E80" s="112"/>
    </row>
    <row r="81" spans="1:5" x14ac:dyDescent="0.25">
      <c r="A81" s="107" t="s">
        <v>391</v>
      </c>
      <c r="B81" s="108" t="s">
        <v>392</v>
      </c>
      <c r="C81" s="109" t="s">
        <v>393</v>
      </c>
      <c r="D81" s="110">
        <v>0</v>
      </c>
      <c r="E81" s="112"/>
    </row>
    <row r="82" spans="1:5" x14ac:dyDescent="0.25">
      <c r="A82" s="113" t="s">
        <v>394</v>
      </c>
      <c r="B82" s="120" t="s">
        <v>395</v>
      </c>
      <c r="C82" s="114" t="s">
        <v>33</v>
      </c>
      <c r="D82" s="115">
        <f>SUM(D75:D81)</f>
        <v>500</v>
      </c>
      <c r="E82" s="90">
        <v>500</v>
      </c>
    </row>
    <row r="83" spans="1:5" x14ac:dyDescent="0.25">
      <c r="A83" s="107" t="s">
        <v>396</v>
      </c>
      <c r="B83" s="92" t="s">
        <v>397</v>
      </c>
      <c r="C83" s="109" t="s">
        <v>398</v>
      </c>
      <c r="D83" s="110">
        <v>0</v>
      </c>
      <c r="E83" s="112"/>
    </row>
    <row r="84" spans="1:5" x14ac:dyDescent="0.25">
      <c r="A84" s="107" t="s">
        <v>399</v>
      </c>
      <c r="B84" s="92" t="s">
        <v>400</v>
      </c>
      <c r="C84" s="109" t="s">
        <v>401</v>
      </c>
      <c r="D84" s="110">
        <v>0</v>
      </c>
      <c r="E84" s="112"/>
    </row>
    <row r="85" spans="1:5" x14ac:dyDescent="0.25">
      <c r="A85" s="107" t="s">
        <v>402</v>
      </c>
      <c r="B85" s="92" t="s">
        <v>403</v>
      </c>
      <c r="C85" s="109" t="s">
        <v>404</v>
      </c>
      <c r="D85" s="110">
        <v>0</v>
      </c>
      <c r="E85" s="112"/>
    </row>
    <row r="86" spans="1:5" ht="25.5" x14ac:dyDescent="0.25">
      <c r="A86" s="107" t="s">
        <v>405</v>
      </c>
      <c r="B86" s="92" t="s">
        <v>406</v>
      </c>
      <c r="C86" s="109" t="s">
        <v>407</v>
      </c>
      <c r="D86" s="110"/>
      <c r="E86" s="112"/>
    </row>
    <row r="87" spans="1:5" x14ac:dyDescent="0.25">
      <c r="A87" s="113" t="s">
        <v>408</v>
      </c>
      <c r="B87" s="93" t="s">
        <v>409</v>
      </c>
      <c r="C87" s="114" t="s">
        <v>37</v>
      </c>
      <c r="D87" s="115">
        <f>SUM(D83:D86)</f>
        <v>0</v>
      </c>
      <c r="E87" s="90">
        <v>0</v>
      </c>
    </row>
    <row r="88" spans="1:5" ht="38.25" x14ac:dyDescent="0.25">
      <c r="A88" s="107" t="s">
        <v>410</v>
      </c>
      <c r="B88" s="92" t="s">
        <v>411</v>
      </c>
      <c r="C88" s="109" t="s">
        <v>412</v>
      </c>
      <c r="D88" s="110">
        <v>0</v>
      </c>
      <c r="E88" s="112"/>
    </row>
    <row r="89" spans="1:5" ht="25.5" x14ac:dyDescent="0.25">
      <c r="A89" s="107" t="s">
        <v>413</v>
      </c>
      <c r="B89" s="92" t="s">
        <v>414</v>
      </c>
      <c r="C89" s="109" t="s">
        <v>415</v>
      </c>
      <c r="D89" s="110">
        <v>0</v>
      </c>
      <c r="E89" s="112"/>
    </row>
    <row r="90" spans="1:5" ht="25.5" x14ac:dyDescent="0.25">
      <c r="A90" s="107" t="s">
        <v>416</v>
      </c>
      <c r="B90" s="92" t="s">
        <v>417</v>
      </c>
      <c r="C90" s="109" t="s">
        <v>418</v>
      </c>
      <c r="D90" s="110">
        <v>0</v>
      </c>
      <c r="E90" s="112"/>
    </row>
    <row r="91" spans="1:5" ht="25.5" x14ac:dyDescent="0.25">
      <c r="A91" s="107" t="s">
        <v>419</v>
      </c>
      <c r="B91" s="92" t="s">
        <v>420</v>
      </c>
      <c r="C91" s="109" t="s">
        <v>421</v>
      </c>
      <c r="D91" s="110">
        <v>0</v>
      </c>
      <c r="E91" s="112"/>
    </row>
    <row r="92" spans="1:5" ht="38.25" x14ac:dyDescent="0.25">
      <c r="A92" s="107" t="s">
        <v>422</v>
      </c>
      <c r="B92" s="92" t="s">
        <v>423</v>
      </c>
      <c r="C92" s="109" t="s">
        <v>424</v>
      </c>
      <c r="D92" s="110">
        <v>0</v>
      </c>
      <c r="E92" s="112"/>
    </row>
    <row r="93" spans="1:5" ht="25.5" x14ac:dyDescent="0.25">
      <c r="A93" s="107" t="s">
        <v>425</v>
      </c>
      <c r="B93" s="92" t="s">
        <v>426</v>
      </c>
      <c r="C93" s="109" t="s">
        <v>427</v>
      </c>
      <c r="D93" s="110">
        <v>0</v>
      </c>
      <c r="E93" s="112"/>
    </row>
    <row r="94" spans="1:5" ht="25.5" x14ac:dyDescent="0.25">
      <c r="A94" s="107" t="s">
        <v>428</v>
      </c>
      <c r="B94" s="92" t="s">
        <v>429</v>
      </c>
      <c r="C94" s="109" t="s">
        <v>430</v>
      </c>
      <c r="D94" s="110">
        <v>0</v>
      </c>
      <c r="E94" s="112"/>
    </row>
    <row r="95" spans="1:5" ht="25.5" x14ac:dyDescent="0.25">
      <c r="A95" s="107" t="s">
        <v>431</v>
      </c>
      <c r="B95" s="92" t="s">
        <v>432</v>
      </c>
      <c r="C95" s="109" t="s">
        <v>433</v>
      </c>
      <c r="D95" s="110">
        <v>0</v>
      </c>
      <c r="E95" s="112"/>
    </row>
    <row r="96" spans="1:5" ht="25.5" x14ac:dyDescent="0.25">
      <c r="A96" s="113" t="s">
        <v>434</v>
      </c>
      <c r="B96" s="93" t="s">
        <v>435</v>
      </c>
      <c r="C96" s="114" t="s">
        <v>41</v>
      </c>
      <c r="D96" s="110">
        <f>SUM(D88:D95)</f>
        <v>0</v>
      </c>
      <c r="E96" s="90">
        <v>0</v>
      </c>
    </row>
    <row r="97" spans="1:5" x14ac:dyDescent="0.25">
      <c r="A97" s="121" t="s">
        <v>436</v>
      </c>
      <c r="B97" s="122" t="s">
        <v>437</v>
      </c>
      <c r="C97" s="123" t="s">
        <v>438</v>
      </c>
      <c r="D97" s="124">
        <f>SUM(D26,D27,D52,D61,D74,D82,D87,D96)</f>
        <v>51113</v>
      </c>
      <c r="E97" s="125">
        <f>SUM(D97)</f>
        <v>51113</v>
      </c>
    </row>
  </sheetData>
  <mergeCells count="2">
    <mergeCell ref="A2:K2"/>
    <mergeCell ref="C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G12" sqref="G12"/>
    </sheetView>
  </sheetViews>
  <sheetFormatPr defaultRowHeight="15" x14ac:dyDescent="0.25"/>
  <cols>
    <col min="2" max="2" width="37.5703125" customWidth="1"/>
    <col min="4" max="4" width="14.28515625" customWidth="1"/>
  </cols>
  <sheetData>
    <row r="2" spans="1:5" x14ac:dyDescent="0.25">
      <c r="A2" s="1"/>
      <c r="B2" s="126" t="s">
        <v>58</v>
      </c>
      <c r="C2" s="126"/>
      <c r="D2" s="126"/>
      <c r="E2" s="126"/>
    </row>
    <row r="3" spans="1:5" x14ac:dyDescent="0.25">
      <c r="A3" s="1"/>
      <c r="B3" s="126" t="s">
        <v>439</v>
      </c>
      <c r="C3" s="126"/>
      <c r="D3" s="126"/>
      <c r="E3" s="126"/>
    </row>
    <row r="4" spans="1:5" x14ac:dyDescent="0.25">
      <c r="A4" s="1"/>
      <c r="B4" s="100"/>
      <c r="C4" s="100"/>
      <c r="D4" s="127" t="s">
        <v>486</v>
      </c>
      <c r="E4" s="127"/>
    </row>
    <row r="5" spans="1:5" x14ac:dyDescent="0.25">
      <c r="A5" s="1"/>
      <c r="B5" s="1"/>
      <c r="C5" s="1"/>
      <c r="D5" s="1"/>
      <c r="E5" s="1"/>
    </row>
    <row r="6" spans="1:5" ht="25.5" x14ac:dyDescent="0.25">
      <c r="A6" s="128" t="s">
        <v>60</v>
      </c>
      <c r="B6" s="129" t="s">
        <v>440</v>
      </c>
      <c r="C6" s="79" t="s">
        <v>62</v>
      </c>
      <c r="D6" s="79" t="s">
        <v>63</v>
      </c>
      <c r="E6" s="79"/>
    </row>
    <row r="7" spans="1:5" ht="25.5" x14ac:dyDescent="0.25">
      <c r="A7" s="130" t="s">
        <v>65</v>
      </c>
      <c r="B7" s="92" t="s">
        <v>441</v>
      </c>
      <c r="C7" s="83" t="s">
        <v>442</v>
      </c>
      <c r="D7" s="120"/>
      <c r="E7" s="131"/>
    </row>
    <row r="8" spans="1:5" ht="25.5" x14ac:dyDescent="0.25">
      <c r="A8" s="130" t="s">
        <v>68</v>
      </c>
      <c r="B8" s="92" t="s">
        <v>443</v>
      </c>
      <c r="C8" s="83" t="s">
        <v>444</v>
      </c>
      <c r="D8" s="120"/>
      <c r="E8" s="131"/>
    </row>
    <row r="9" spans="1:5" ht="25.5" x14ac:dyDescent="0.25">
      <c r="A9" s="130" t="s">
        <v>71</v>
      </c>
      <c r="B9" s="92" t="s">
        <v>445</v>
      </c>
      <c r="C9" s="83" t="s">
        <v>446</v>
      </c>
      <c r="D9" s="120"/>
      <c r="E9" s="131"/>
    </row>
    <row r="10" spans="1:5" ht="25.5" x14ac:dyDescent="0.25">
      <c r="A10" s="132" t="s">
        <v>74</v>
      </c>
      <c r="B10" s="93" t="s">
        <v>447</v>
      </c>
      <c r="C10" s="87" t="s">
        <v>448</v>
      </c>
      <c r="D10" s="120"/>
      <c r="E10" s="131"/>
    </row>
    <row r="11" spans="1:5" x14ac:dyDescent="0.25">
      <c r="A11" s="130" t="s">
        <v>77</v>
      </c>
      <c r="B11" s="118" t="s">
        <v>449</v>
      </c>
      <c r="C11" s="83" t="s">
        <v>450</v>
      </c>
      <c r="D11" s="120"/>
      <c r="E11" s="131"/>
    </row>
    <row r="12" spans="1:5" x14ac:dyDescent="0.25">
      <c r="A12" s="130" t="s">
        <v>80</v>
      </c>
      <c r="B12" s="118" t="s">
        <v>451</v>
      </c>
      <c r="C12" s="83" t="s">
        <v>452</v>
      </c>
      <c r="D12" s="120"/>
      <c r="E12" s="131"/>
    </row>
    <row r="13" spans="1:5" ht="25.5" x14ac:dyDescent="0.25">
      <c r="A13" s="130" t="s">
        <v>83</v>
      </c>
      <c r="B13" s="92" t="s">
        <v>453</v>
      </c>
      <c r="C13" s="83" t="s">
        <v>454</v>
      </c>
      <c r="D13" s="120"/>
      <c r="E13" s="131"/>
    </row>
    <row r="14" spans="1:5" ht="25.5" x14ac:dyDescent="0.25">
      <c r="A14" s="130" t="s">
        <v>85</v>
      </c>
      <c r="B14" s="92" t="s">
        <v>455</v>
      </c>
      <c r="C14" s="83" t="s">
        <v>456</v>
      </c>
      <c r="D14" s="120"/>
      <c r="E14" s="131"/>
    </row>
    <row r="15" spans="1:5" x14ac:dyDescent="0.25">
      <c r="A15" s="132" t="s">
        <v>88</v>
      </c>
      <c r="B15" s="133" t="s">
        <v>457</v>
      </c>
      <c r="C15" s="87" t="s">
        <v>458</v>
      </c>
      <c r="D15" s="120"/>
      <c r="E15" s="131"/>
    </row>
    <row r="16" spans="1:5" x14ac:dyDescent="0.25">
      <c r="A16" s="130" t="s">
        <v>91</v>
      </c>
      <c r="B16" s="118" t="s">
        <v>459</v>
      </c>
      <c r="C16" s="83" t="s">
        <v>460</v>
      </c>
      <c r="D16" s="120"/>
      <c r="E16" s="131"/>
    </row>
    <row r="17" spans="1:5" x14ac:dyDescent="0.25">
      <c r="A17" s="130" t="s">
        <v>94</v>
      </c>
      <c r="B17" s="118" t="s">
        <v>461</v>
      </c>
      <c r="C17" s="83" t="s">
        <v>462</v>
      </c>
      <c r="D17" s="120"/>
      <c r="E17" s="131"/>
    </row>
    <row r="18" spans="1:5" x14ac:dyDescent="0.25">
      <c r="A18" s="130" t="s">
        <v>97</v>
      </c>
      <c r="B18" s="118" t="s">
        <v>463</v>
      </c>
      <c r="C18" s="83" t="s">
        <v>464</v>
      </c>
      <c r="D18" s="120">
        <v>0</v>
      </c>
      <c r="E18" s="131"/>
    </row>
    <row r="19" spans="1:5" x14ac:dyDescent="0.25">
      <c r="A19" s="130" t="s">
        <v>99</v>
      </c>
      <c r="B19" s="118" t="s">
        <v>465</v>
      </c>
      <c r="C19" s="83" t="s">
        <v>466</v>
      </c>
      <c r="D19" s="120"/>
      <c r="E19" s="131"/>
    </row>
    <row r="20" spans="1:5" x14ac:dyDescent="0.25">
      <c r="A20" s="130" t="s">
        <v>102</v>
      </c>
      <c r="B20" s="118" t="s">
        <v>467</v>
      </c>
      <c r="C20" s="83" t="s">
        <v>468</v>
      </c>
      <c r="D20" s="120"/>
      <c r="E20" s="131"/>
    </row>
    <row r="21" spans="1:5" x14ac:dyDescent="0.25">
      <c r="A21" s="130" t="s">
        <v>105</v>
      </c>
      <c r="B21" s="118" t="s">
        <v>469</v>
      </c>
      <c r="C21" s="83" t="s">
        <v>470</v>
      </c>
      <c r="D21" s="120"/>
      <c r="E21" s="131"/>
    </row>
    <row r="22" spans="1:5" x14ac:dyDescent="0.25">
      <c r="A22" s="132" t="s">
        <v>108</v>
      </c>
      <c r="B22" s="133" t="s">
        <v>471</v>
      </c>
      <c r="C22" s="87" t="s">
        <v>472</v>
      </c>
      <c r="D22" s="120">
        <f>SUM(D16:D21)</f>
        <v>0</v>
      </c>
      <c r="E22" s="120"/>
    </row>
    <row r="23" spans="1:5" x14ac:dyDescent="0.25">
      <c r="A23" s="130" t="s">
        <v>111</v>
      </c>
      <c r="B23" s="118" t="s">
        <v>473</v>
      </c>
      <c r="C23" s="83" t="s">
        <v>474</v>
      </c>
      <c r="D23" s="120"/>
      <c r="E23" s="131"/>
    </row>
    <row r="24" spans="1:5" ht="25.5" x14ac:dyDescent="0.25">
      <c r="A24" s="130" t="s">
        <v>114</v>
      </c>
      <c r="B24" s="92" t="s">
        <v>475</v>
      </c>
      <c r="C24" s="83" t="s">
        <v>476</v>
      </c>
      <c r="D24" s="120"/>
      <c r="E24" s="131"/>
    </row>
    <row r="25" spans="1:5" x14ac:dyDescent="0.25">
      <c r="A25" s="130" t="s">
        <v>117</v>
      </c>
      <c r="B25" s="118" t="s">
        <v>477</v>
      </c>
      <c r="C25" s="83" t="s">
        <v>478</v>
      </c>
      <c r="D25" s="120"/>
      <c r="E25" s="131"/>
    </row>
    <row r="26" spans="1:5" x14ac:dyDescent="0.25">
      <c r="A26" s="130" t="s">
        <v>119</v>
      </c>
      <c r="B26" s="118" t="s">
        <v>479</v>
      </c>
      <c r="C26" s="83" t="s">
        <v>480</v>
      </c>
      <c r="D26" s="120"/>
      <c r="E26" s="131"/>
    </row>
    <row r="27" spans="1:5" x14ac:dyDescent="0.25">
      <c r="A27" s="132" t="s">
        <v>122</v>
      </c>
      <c r="B27" s="133" t="s">
        <v>481</v>
      </c>
      <c r="C27" s="87" t="s">
        <v>482</v>
      </c>
      <c r="D27" s="120"/>
      <c r="E27" s="131"/>
    </row>
    <row r="28" spans="1:5" ht="25.5" x14ac:dyDescent="0.25">
      <c r="A28" s="130" t="s">
        <v>125</v>
      </c>
      <c r="B28" s="92" t="s">
        <v>483</v>
      </c>
      <c r="C28" s="83" t="s">
        <v>484</v>
      </c>
      <c r="D28" s="108"/>
      <c r="E28" s="131"/>
    </row>
    <row r="29" spans="1:5" x14ac:dyDescent="0.25">
      <c r="A29" s="132" t="s">
        <v>128</v>
      </c>
      <c r="B29" s="134" t="s">
        <v>485</v>
      </c>
      <c r="C29" s="87" t="s">
        <v>48</v>
      </c>
      <c r="D29" s="120">
        <f>SUM(D10,D15,D22,D27,D28)</f>
        <v>0</v>
      </c>
      <c r="E29" s="120"/>
    </row>
  </sheetData>
  <mergeCells count="3">
    <mergeCell ref="B2:E2"/>
    <mergeCell ref="B3:E3"/>
    <mergeCell ref="D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G5" sqref="G5"/>
    </sheetView>
  </sheetViews>
  <sheetFormatPr defaultRowHeight="15" x14ac:dyDescent="0.25"/>
  <cols>
    <col min="2" max="2" width="39.7109375" customWidth="1"/>
    <col min="3" max="3" width="10.7109375" bestFit="1" customWidth="1"/>
    <col min="4" max="4" width="16.5703125" bestFit="1" customWidth="1"/>
    <col min="5" max="5" width="6.42578125" bestFit="1" customWidth="1"/>
  </cols>
  <sheetData>
    <row r="2" spans="1:5" x14ac:dyDescent="0.25">
      <c r="A2" s="1"/>
      <c r="B2" s="126" t="s">
        <v>58</v>
      </c>
      <c r="C2" s="126"/>
      <c r="D2" s="126"/>
      <c r="E2" s="126"/>
    </row>
    <row r="3" spans="1:5" x14ac:dyDescent="0.25">
      <c r="A3" s="1"/>
      <c r="B3" s="126" t="s">
        <v>487</v>
      </c>
      <c r="C3" s="126"/>
      <c r="D3" s="126"/>
      <c r="E3" s="126"/>
    </row>
    <row r="4" spans="1:5" x14ac:dyDescent="0.25">
      <c r="A4" s="1"/>
      <c r="B4" s="100"/>
      <c r="C4" s="100"/>
      <c r="D4" s="127" t="s">
        <v>488</v>
      </c>
      <c r="E4" s="127" t="s">
        <v>59</v>
      </c>
    </row>
    <row r="5" spans="1:5" x14ac:dyDescent="0.25">
      <c r="A5" s="1" t="s">
        <v>60</v>
      </c>
      <c r="B5" s="1" t="s">
        <v>440</v>
      </c>
      <c r="C5" s="1" t="s">
        <v>62</v>
      </c>
      <c r="D5" s="1" t="s">
        <v>63</v>
      </c>
      <c r="E5" s="1" t="s">
        <v>64</v>
      </c>
    </row>
    <row r="6" spans="1:5" x14ac:dyDescent="0.25">
      <c r="A6" s="128" t="s">
        <v>65</v>
      </c>
      <c r="B6" s="129" t="s">
        <v>489</v>
      </c>
      <c r="C6" s="79" t="s">
        <v>490</v>
      </c>
      <c r="D6" s="79">
        <v>0</v>
      </c>
      <c r="E6" s="79"/>
    </row>
    <row r="7" spans="1:5" ht="25.5" x14ac:dyDescent="0.25">
      <c r="A7" s="130" t="s">
        <v>68</v>
      </c>
      <c r="B7" s="92" t="s">
        <v>491</v>
      </c>
      <c r="C7" s="83" t="s">
        <v>492</v>
      </c>
      <c r="D7" s="120">
        <v>0</v>
      </c>
      <c r="E7" s="131"/>
    </row>
    <row r="8" spans="1:5" x14ac:dyDescent="0.25">
      <c r="A8" s="130" t="s">
        <v>71</v>
      </c>
      <c r="B8" s="92" t="s">
        <v>493</v>
      </c>
      <c r="C8" s="83" t="s">
        <v>494</v>
      </c>
      <c r="D8" s="120">
        <v>0</v>
      </c>
      <c r="E8" s="131"/>
    </row>
    <row r="9" spans="1:5" ht="25.5" x14ac:dyDescent="0.25">
      <c r="A9" s="130" t="s">
        <v>74</v>
      </c>
      <c r="B9" s="92" t="s">
        <v>495</v>
      </c>
      <c r="C9" s="83" t="s">
        <v>496</v>
      </c>
      <c r="D9" s="120">
        <v>0</v>
      </c>
      <c r="E9" s="131">
        <v>0</v>
      </c>
    </row>
    <row r="10" spans="1:5" ht="25.5" x14ac:dyDescent="0.25">
      <c r="A10" s="132" t="s">
        <v>77</v>
      </c>
      <c r="B10" s="93" t="s">
        <v>497</v>
      </c>
      <c r="C10" s="87" t="s">
        <v>498</v>
      </c>
      <c r="D10" s="120">
        <v>0</v>
      </c>
      <c r="E10" s="131"/>
    </row>
    <row r="11" spans="1:5" x14ac:dyDescent="0.25">
      <c r="A11" s="130" t="s">
        <v>80</v>
      </c>
      <c r="B11" s="118" t="s">
        <v>499</v>
      </c>
      <c r="C11" s="83" t="s">
        <v>500</v>
      </c>
      <c r="D11" s="120">
        <v>0</v>
      </c>
      <c r="E11" s="131"/>
    </row>
    <row r="12" spans="1:5" x14ac:dyDescent="0.25">
      <c r="A12" s="130" t="s">
        <v>83</v>
      </c>
      <c r="B12" s="118" t="s">
        <v>501</v>
      </c>
      <c r="C12" s="83" t="s">
        <v>502</v>
      </c>
      <c r="D12" s="120">
        <v>0</v>
      </c>
      <c r="E12" s="131"/>
    </row>
    <row r="13" spans="1:5" ht="25.5" x14ac:dyDescent="0.25">
      <c r="A13" s="130" t="s">
        <v>85</v>
      </c>
      <c r="B13" s="92" t="s">
        <v>503</v>
      </c>
      <c r="C13" s="83" t="s">
        <v>504</v>
      </c>
      <c r="D13" s="120">
        <v>0</v>
      </c>
      <c r="E13" s="131"/>
    </row>
    <row r="14" spans="1:5" x14ac:dyDescent="0.25">
      <c r="A14" s="130" t="s">
        <v>88</v>
      </c>
      <c r="B14" s="92" t="s">
        <v>505</v>
      </c>
      <c r="C14" s="83" t="s">
        <v>506</v>
      </c>
      <c r="D14" s="120">
        <v>0</v>
      </c>
      <c r="E14" s="131">
        <v>0</v>
      </c>
    </row>
    <row r="15" spans="1:5" x14ac:dyDescent="0.25">
      <c r="A15" s="132" t="s">
        <v>91</v>
      </c>
      <c r="B15" s="133" t="s">
        <v>507</v>
      </c>
      <c r="C15" s="87" t="s">
        <v>508</v>
      </c>
      <c r="D15" s="120"/>
      <c r="E15" s="131">
        <v>0</v>
      </c>
    </row>
    <row r="16" spans="1:5" x14ac:dyDescent="0.25">
      <c r="A16" s="130" t="s">
        <v>94</v>
      </c>
      <c r="B16" s="118" t="s">
        <v>509</v>
      </c>
      <c r="C16" s="83" t="s">
        <v>510</v>
      </c>
      <c r="D16" s="120">
        <v>0</v>
      </c>
      <c r="E16" s="131"/>
    </row>
    <row r="17" spans="1:5" x14ac:dyDescent="0.25">
      <c r="A17" s="130" t="s">
        <v>97</v>
      </c>
      <c r="B17" s="118" t="s">
        <v>511</v>
      </c>
      <c r="C17" s="83" t="s">
        <v>46</v>
      </c>
      <c r="D17" s="120">
        <f>SUM(D15:D16)</f>
        <v>0</v>
      </c>
      <c r="E17" s="131">
        <v>0</v>
      </c>
    </row>
    <row r="18" spans="1:5" x14ac:dyDescent="0.25">
      <c r="A18" s="130" t="s">
        <v>99</v>
      </c>
      <c r="B18" s="118" t="s">
        <v>512</v>
      </c>
      <c r="C18" s="83" t="s">
        <v>513</v>
      </c>
      <c r="D18" s="120">
        <v>0</v>
      </c>
      <c r="E18" s="131"/>
    </row>
    <row r="19" spans="1:5" x14ac:dyDescent="0.25">
      <c r="A19" s="130" t="s">
        <v>102</v>
      </c>
      <c r="B19" s="118" t="s">
        <v>514</v>
      </c>
      <c r="C19" s="83" t="s">
        <v>515</v>
      </c>
      <c r="D19" s="120">
        <v>0</v>
      </c>
      <c r="E19" s="131"/>
    </row>
    <row r="20" spans="1:5" x14ac:dyDescent="0.25">
      <c r="A20" s="130" t="s">
        <v>105</v>
      </c>
      <c r="B20" s="118" t="s">
        <v>516</v>
      </c>
      <c r="C20" s="83" t="s">
        <v>517</v>
      </c>
      <c r="D20" s="120">
        <v>51113</v>
      </c>
      <c r="E20" s="131">
        <v>51113</v>
      </c>
    </row>
    <row r="21" spans="1:5" x14ac:dyDescent="0.25">
      <c r="A21" s="130" t="s">
        <v>108</v>
      </c>
      <c r="B21" s="118" t="s">
        <v>518</v>
      </c>
      <c r="C21" s="83" t="s">
        <v>519</v>
      </c>
      <c r="D21" s="120">
        <v>0</v>
      </c>
      <c r="E21" s="131"/>
    </row>
    <row r="22" spans="1:5" x14ac:dyDescent="0.25">
      <c r="A22" s="132" t="s">
        <v>111</v>
      </c>
      <c r="B22" s="133" t="s">
        <v>520</v>
      </c>
      <c r="C22" s="87" t="s">
        <v>521</v>
      </c>
      <c r="D22" s="120">
        <v>0</v>
      </c>
      <c r="E22" s="120"/>
    </row>
    <row r="23" spans="1:5" x14ac:dyDescent="0.25">
      <c r="A23" s="130" t="s">
        <v>114</v>
      </c>
      <c r="B23" s="118" t="s">
        <v>522</v>
      </c>
      <c r="C23" s="83" t="s">
        <v>523</v>
      </c>
      <c r="D23" s="120">
        <f>SUM(D9,D14,D17,D18,D19,D20,D21,D22)</f>
        <v>51113</v>
      </c>
      <c r="E23" s="131">
        <v>51113</v>
      </c>
    </row>
    <row r="24" spans="1:5" ht="25.5" x14ac:dyDescent="0.25">
      <c r="A24" s="130" t="s">
        <v>117</v>
      </c>
      <c r="B24" s="92" t="s">
        <v>524</v>
      </c>
      <c r="C24" s="83" t="s">
        <v>525</v>
      </c>
      <c r="D24" s="120">
        <v>0</v>
      </c>
      <c r="E24" s="131"/>
    </row>
    <row r="25" spans="1:5" x14ac:dyDescent="0.25">
      <c r="A25" s="130" t="s">
        <v>119</v>
      </c>
      <c r="B25" s="118" t="s">
        <v>526</v>
      </c>
      <c r="C25" s="83" t="s">
        <v>527</v>
      </c>
      <c r="D25" s="120">
        <v>0</v>
      </c>
      <c r="E25" s="131"/>
    </row>
    <row r="26" spans="1:5" x14ac:dyDescent="0.25">
      <c r="A26" s="130" t="s">
        <v>122</v>
      </c>
      <c r="B26" s="118" t="s">
        <v>528</v>
      </c>
      <c r="C26" s="83" t="s">
        <v>529</v>
      </c>
      <c r="D26" s="120">
        <v>0</v>
      </c>
      <c r="E26" s="131"/>
    </row>
    <row r="27" spans="1:5" x14ac:dyDescent="0.25">
      <c r="A27" s="132" t="s">
        <v>125</v>
      </c>
      <c r="B27" s="133" t="s">
        <v>530</v>
      </c>
      <c r="C27" s="87" t="s">
        <v>531</v>
      </c>
      <c r="D27" s="120">
        <v>0</v>
      </c>
      <c r="E27" s="131"/>
    </row>
    <row r="28" spans="1:5" x14ac:dyDescent="0.25">
      <c r="A28" s="130" t="s">
        <v>128</v>
      </c>
      <c r="B28" s="92" t="s">
        <v>532</v>
      </c>
      <c r="C28" s="83" t="s">
        <v>533</v>
      </c>
      <c r="D28" s="108">
        <v>0</v>
      </c>
      <c r="E28" s="131">
        <v>0</v>
      </c>
    </row>
    <row r="29" spans="1:5" x14ac:dyDescent="0.25">
      <c r="A29" s="135" t="s">
        <v>131</v>
      </c>
      <c r="B29" s="136" t="s">
        <v>534</v>
      </c>
      <c r="C29" s="137" t="s">
        <v>535</v>
      </c>
      <c r="D29" s="138">
        <v>0</v>
      </c>
      <c r="E29" s="138"/>
    </row>
    <row r="30" spans="1:5" x14ac:dyDescent="0.25">
      <c r="A30" s="131" t="s">
        <v>134</v>
      </c>
      <c r="B30" s="131" t="s">
        <v>536</v>
      </c>
      <c r="C30" s="131" t="s">
        <v>50</v>
      </c>
      <c r="D30" s="131">
        <f>SUM(D23,D28,D29)</f>
        <v>51113</v>
      </c>
      <c r="E30" s="131">
        <v>51113</v>
      </c>
    </row>
  </sheetData>
  <mergeCells count="3">
    <mergeCell ref="B2:E2"/>
    <mergeCell ref="B3:E3"/>
    <mergeCell ref="D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H15" sqref="H15"/>
    </sheetView>
  </sheetViews>
  <sheetFormatPr defaultRowHeight="15" x14ac:dyDescent="0.25"/>
  <cols>
    <col min="1" max="1" width="36.85546875" customWidth="1"/>
    <col min="3" max="3" width="19.140625" customWidth="1"/>
  </cols>
  <sheetData>
    <row r="1" spans="1:4" x14ac:dyDescent="0.25">
      <c r="A1" s="75" t="s">
        <v>58</v>
      </c>
      <c r="B1" s="75"/>
      <c r="C1" s="75"/>
      <c r="D1" s="1"/>
    </row>
    <row r="2" spans="1:4" x14ac:dyDescent="0.25">
      <c r="A2" s="76"/>
      <c r="B2" s="76"/>
      <c r="C2" s="76"/>
      <c r="D2" s="1"/>
    </row>
    <row r="3" spans="1:4" x14ac:dyDescent="0.25">
      <c r="A3" s="1"/>
      <c r="B3" s="1"/>
      <c r="C3" s="102" t="s">
        <v>537</v>
      </c>
      <c r="D3" s="1"/>
    </row>
    <row r="4" spans="1:4" x14ac:dyDescent="0.25">
      <c r="A4" s="1"/>
      <c r="B4" s="1"/>
      <c r="C4" s="1"/>
      <c r="D4" s="1"/>
    </row>
    <row r="5" spans="1:4" x14ac:dyDescent="0.25">
      <c r="A5" s="139" t="s">
        <v>538</v>
      </c>
      <c r="B5" s="139"/>
      <c r="C5" s="139"/>
      <c r="D5" s="140"/>
    </row>
    <row r="6" spans="1:4" x14ac:dyDescent="0.25">
      <c r="A6" s="140"/>
      <c r="B6" s="140"/>
      <c r="C6" s="140"/>
      <c r="D6" s="140"/>
    </row>
    <row r="7" spans="1:4" x14ac:dyDescent="0.25">
      <c r="A7" s="141"/>
      <c r="B7" s="141" t="s">
        <v>539</v>
      </c>
      <c r="C7" s="142" t="s">
        <v>540</v>
      </c>
      <c r="D7" s="142"/>
    </row>
    <row r="8" spans="1:4" x14ac:dyDescent="0.25">
      <c r="A8" s="131"/>
      <c r="B8" s="131"/>
      <c r="C8" s="143" t="s">
        <v>541</v>
      </c>
      <c r="D8" s="143" t="s">
        <v>542</v>
      </c>
    </row>
    <row r="9" spans="1:4" x14ac:dyDescent="0.25">
      <c r="A9" s="131" t="s">
        <v>543</v>
      </c>
      <c r="B9" s="131">
        <v>500</v>
      </c>
      <c r="C9" s="143">
        <v>500</v>
      </c>
      <c r="D9" s="143"/>
    </row>
    <row r="10" spans="1:4" x14ac:dyDescent="0.25">
      <c r="A10" s="131" t="s">
        <v>544</v>
      </c>
      <c r="B10" s="131"/>
      <c r="C10" s="144"/>
      <c r="D10" s="131"/>
    </row>
    <row r="11" spans="1:4" x14ac:dyDescent="0.25">
      <c r="A11" s="131"/>
      <c r="B11" s="112"/>
      <c r="C11" s="112"/>
      <c r="D11" s="112"/>
    </row>
    <row r="12" spans="1:4" x14ac:dyDescent="0.25">
      <c r="A12" s="131"/>
      <c r="B12" s="112"/>
      <c r="C12" s="112"/>
      <c r="D12" s="112"/>
    </row>
    <row r="13" spans="1:4" x14ac:dyDescent="0.25">
      <c r="A13" s="145"/>
      <c r="B13" s="146"/>
      <c r="C13" s="112"/>
      <c r="D13" s="112"/>
    </row>
    <row r="14" spans="1:4" x14ac:dyDescent="0.25">
      <c r="A14" s="147"/>
      <c r="B14" s="146"/>
      <c r="C14" s="146"/>
      <c r="D14" s="146"/>
    </row>
    <row r="15" spans="1:4" x14ac:dyDescent="0.25">
      <c r="A15" s="147"/>
      <c r="B15" s="146"/>
      <c r="C15" s="146"/>
      <c r="D15" s="146"/>
    </row>
    <row r="16" spans="1:4" x14ac:dyDescent="0.25">
      <c r="A16" s="148"/>
      <c r="B16" s="146"/>
      <c r="C16" s="146"/>
      <c r="D16" s="146"/>
    </row>
    <row r="17" spans="1:4" x14ac:dyDescent="0.25">
      <c r="A17" s="149"/>
      <c r="B17" s="112"/>
      <c r="C17" s="112"/>
      <c r="D17" s="112"/>
    </row>
    <row r="18" spans="1:4" x14ac:dyDescent="0.25">
      <c r="A18" s="150"/>
      <c r="B18" s="112"/>
      <c r="C18" s="112"/>
      <c r="D18" s="112"/>
    </row>
    <row r="19" spans="1:4" ht="15.75" thickBot="1" x14ac:dyDescent="0.3">
      <c r="A19" s="151"/>
      <c r="B19" s="152"/>
      <c r="C19" s="152"/>
      <c r="D19" s="152"/>
    </row>
    <row r="20" spans="1:4" ht="15.75" thickBot="1" x14ac:dyDescent="0.3">
      <c r="A20" s="153" t="s">
        <v>545</v>
      </c>
      <c r="B20" s="154">
        <f>SUM(B9:B19)</f>
        <v>500</v>
      </c>
      <c r="C20" s="154">
        <f>SUM(C9:C19)</f>
        <v>500</v>
      </c>
      <c r="D20" s="154">
        <v>0</v>
      </c>
    </row>
  </sheetData>
  <mergeCells count="3">
    <mergeCell ref="A1:C1"/>
    <mergeCell ref="A5:C5"/>
    <mergeCell ref="C7: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A5" sqref="A5:L5"/>
    </sheetView>
  </sheetViews>
  <sheetFormatPr defaultRowHeight="15" x14ac:dyDescent="0.25"/>
  <cols>
    <col min="1" max="1" width="17.42578125" customWidth="1"/>
  </cols>
  <sheetData>
    <row r="1" spans="1:12" x14ac:dyDescent="0.25">
      <c r="A1" s="155" t="s">
        <v>546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02" t="s">
        <v>547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55" t="s">
        <v>548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60" x14ac:dyDescent="0.25">
      <c r="A7" s="156" t="s">
        <v>549</v>
      </c>
      <c r="B7" s="157" t="s">
        <v>550</v>
      </c>
      <c r="C7" s="158">
        <v>2004</v>
      </c>
      <c r="D7" s="159">
        <v>2005</v>
      </c>
      <c r="E7" s="159">
        <v>2006</v>
      </c>
      <c r="F7" s="159">
        <v>2007</v>
      </c>
      <c r="G7" s="159">
        <v>2008</v>
      </c>
      <c r="H7" s="160">
        <v>2010</v>
      </c>
      <c r="I7" s="160">
        <v>2011</v>
      </c>
      <c r="J7" s="161">
        <v>2014</v>
      </c>
      <c r="K7" s="161">
        <v>2015</v>
      </c>
      <c r="L7" s="161">
        <v>2016</v>
      </c>
    </row>
    <row r="8" spans="1:12" x14ac:dyDescent="0.25">
      <c r="A8" s="162"/>
      <c r="B8" s="163"/>
      <c r="C8" s="164"/>
      <c r="D8" s="165"/>
      <c r="E8" s="165"/>
      <c r="F8" s="166"/>
      <c r="G8" s="167"/>
      <c r="H8" s="144"/>
      <c r="I8" s="144"/>
      <c r="J8" s="168"/>
      <c r="K8" s="168"/>
      <c r="L8" s="168"/>
    </row>
    <row r="9" spans="1:12" x14ac:dyDescent="0.25">
      <c r="A9" s="169"/>
      <c r="B9" s="170"/>
      <c r="C9" s="171"/>
      <c r="D9" s="172"/>
      <c r="E9" s="173"/>
      <c r="F9" s="167"/>
      <c r="G9" s="167"/>
      <c r="H9" s="174"/>
      <c r="I9" s="174"/>
      <c r="J9" s="168"/>
      <c r="K9" s="168"/>
      <c r="L9" s="168"/>
    </row>
    <row r="10" spans="1:12" x14ac:dyDescent="0.25">
      <c r="A10" s="169"/>
      <c r="B10" s="170"/>
      <c r="C10" s="175"/>
      <c r="D10" s="176"/>
      <c r="E10" s="176"/>
      <c r="F10" s="167"/>
      <c r="G10" s="167"/>
      <c r="H10" s="144"/>
      <c r="I10" s="174"/>
      <c r="J10" s="168"/>
      <c r="K10" s="168"/>
      <c r="L10" s="168"/>
    </row>
    <row r="11" spans="1:12" ht="15.75" x14ac:dyDescent="0.25">
      <c r="A11" s="177" t="s">
        <v>545</v>
      </c>
      <c r="B11" s="178">
        <v>0</v>
      </c>
      <c r="C11" s="178">
        <v>0</v>
      </c>
      <c r="D11" s="178">
        <v>0</v>
      </c>
      <c r="E11" s="178">
        <v>0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0</v>
      </c>
      <c r="L11" s="179">
        <v>0</v>
      </c>
    </row>
    <row r="12" spans="1:12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1"/>
      <c r="L12" s="181"/>
    </row>
    <row r="13" spans="1:12" x14ac:dyDescent="0.25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1"/>
      <c r="L13" s="181"/>
    </row>
    <row r="14" spans="1:12" x14ac:dyDescent="0.25">
      <c r="A14" s="182" t="s">
        <v>551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4"/>
    </row>
    <row r="15" spans="1:12" x14ac:dyDescent="0.25">
      <c r="A15" s="185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7"/>
    </row>
    <row r="16" spans="1:12" x14ac:dyDescent="0.25">
      <c r="A16" s="128"/>
      <c r="B16" s="144"/>
      <c r="C16" s="167"/>
      <c r="D16" s="167"/>
      <c r="E16" s="167"/>
      <c r="F16" s="167"/>
      <c r="G16" s="188"/>
      <c r="H16" s="189"/>
      <c r="I16" s="189"/>
      <c r="J16" s="189"/>
      <c r="K16" s="189"/>
      <c r="L16" s="190"/>
    </row>
    <row r="17" spans="1:12" x14ac:dyDescent="0.25">
      <c r="A17" s="191"/>
      <c r="B17" s="192"/>
      <c r="C17" s="193"/>
      <c r="D17" s="193"/>
      <c r="E17" s="193"/>
      <c r="F17" s="193"/>
      <c r="G17" s="194"/>
      <c r="H17" s="192"/>
      <c r="I17" s="192"/>
      <c r="J17" s="192"/>
      <c r="K17" s="192"/>
      <c r="L17" s="192"/>
    </row>
    <row r="18" spans="1:12" ht="31.5" x14ac:dyDescent="0.25">
      <c r="A18" s="195" t="s">
        <v>545</v>
      </c>
      <c r="B18" s="196">
        <v>0</v>
      </c>
      <c r="C18" s="196">
        <v>0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96">
        <v>0</v>
      </c>
      <c r="K18" s="196">
        <v>0</v>
      </c>
      <c r="L18" s="196">
        <v>0</v>
      </c>
    </row>
  </sheetData>
  <mergeCells count="4">
    <mergeCell ref="A1:L1"/>
    <mergeCell ref="A5:L5"/>
    <mergeCell ref="A14:L15"/>
    <mergeCell ref="G16:L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E31" sqref="E31"/>
    </sheetView>
  </sheetViews>
  <sheetFormatPr defaultRowHeight="15" x14ac:dyDescent="0.25"/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97"/>
      <c r="J1" s="197"/>
      <c r="K1" s="1"/>
      <c r="L1" s="1"/>
      <c r="M1" s="1"/>
      <c r="N1" s="1"/>
      <c r="O1" s="198" t="s">
        <v>552</v>
      </c>
      <c r="P1" s="198"/>
    </row>
    <row r="2" spans="1:16" x14ac:dyDescent="0.25">
      <c r="A2" s="199" t="s">
        <v>553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6" ht="15.75" thickBot="1" x14ac:dyDescent="0.3">
      <c r="A3" s="1"/>
      <c r="B3" s="1"/>
      <c r="C3" s="1"/>
      <c r="D3" s="1"/>
      <c r="E3" s="1"/>
      <c r="F3" s="1"/>
      <c r="G3" s="1"/>
      <c r="H3" s="1"/>
      <c r="I3" s="200"/>
      <c r="J3" s="200"/>
      <c r="K3" s="1"/>
      <c r="L3" s="1"/>
      <c r="M3" s="1"/>
      <c r="N3" s="1"/>
      <c r="O3" s="201" t="s">
        <v>554</v>
      </c>
      <c r="P3" s="201"/>
    </row>
    <row r="4" spans="1:16" ht="23.25" thickBot="1" x14ac:dyDescent="0.3">
      <c r="A4" s="202" t="s">
        <v>4</v>
      </c>
      <c r="B4" s="203"/>
      <c r="C4" s="204"/>
      <c r="D4" s="205" t="s">
        <v>555</v>
      </c>
      <c r="E4" s="205" t="s">
        <v>556</v>
      </c>
      <c r="F4" s="205" t="s">
        <v>557</v>
      </c>
      <c r="G4" s="205" t="s">
        <v>558</v>
      </c>
      <c r="H4" s="205" t="s">
        <v>559</v>
      </c>
      <c r="I4" s="205" t="s">
        <v>560</v>
      </c>
      <c r="J4" s="205" t="s">
        <v>561</v>
      </c>
      <c r="K4" s="205" t="s">
        <v>562</v>
      </c>
      <c r="L4" s="205" t="s">
        <v>563</v>
      </c>
      <c r="M4" s="205" t="s">
        <v>564</v>
      </c>
      <c r="N4" s="205" t="s">
        <v>565</v>
      </c>
      <c r="O4" s="205" t="s">
        <v>566</v>
      </c>
      <c r="P4" s="206" t="s">
        <v>567</v>
      </c>
    </row>
    <row r="5" spans="1:16" x14ac:dyDescent="0.25">
      <c r="A5" s="207" t="s">
        <v>568</v>
      </c>
      <c r="B5" s="208" t="s">
        <v>539</v>
      </c>
      <c r="C5" s="209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1">
        <v>0</v>
      </c>
    </row>
    <row r="6" spans="1:16" x14ac:dyDescent="0.25">
      <c r="A6" s="212"/>
      <c r="B6" s="213" t="s">
        <v>487</v>
      </c>
      <c r="C6" s="214"/>
      <c r="D6" s="215">
        <v>4218</v>
      </c>
      <c r="E6" s="215">
        <v>4218</v>
      </c>
      <c r="F6" s="215">
        <v>4218</v>
      </c>
      <c r="G6" s="215">
        <v>4218</v>
      </c>
      <c r="H6" s="215">
        <v>4218</v>
      </c>
      <c r="I6" s="215">
        <v>4218</v>
      </c>
      <c r="J6" s="215">
        <v>4218</v>
      </c>
      <c r="K6" s="215">
        <v>4218</v>
      </c>
      <c r="L6" s="215">
        <v>4218</v>
      </c>
      <c r="M6" s="215">
        <v>4218</v>
      </c>
      <c r="N6" s="215">
        <v>4218</v>
      </c>
      <c r="O6" s="215">
        <v>4218</v>
      </c>
      <c r="P6" s="211">
        <v>50613</v>
      </c>
    </row>
    <row r="7" spans="1:16" x14ac:dyDescent="0.25">
      <c r="A7" s="212"/>
      <c r="B7" s="213" t="s">
        <v>569</v>
      </c>
      <c r="C7" s="214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1">
        <v>0</v>
      </c>
    </row>
    <row r="8" spans="1:16" x14ac:dyDescent="0.25">
      <c r="A8" s="212"/>
      <c r="B8" s="217" t="s">
        <v>570</v>
      </c>
      <c r="C8" s="218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1"/>
    </row>
    <row r="9" spans="1:16" x14ac:dyDescent="0.25">
      <c r="A9" s="212"/>
      <c r="B9" s="213" t="s">
        <v>11</v>
      </c>
      <c r="C9" s="214"/>
      <c r="D9" s="215">
        <v>0</v>
      </c>
      <c r="E9" s="215">
        <v>0</v>
      </c>
      <c r="F9" s="215">
        <v>0</v>
      </c>
      <c r="G9" s="215">
        <v>0</v>
      </c>
      <c r="H9" s="215">
        <v>0</v>
      </c>
      <c r="I9" s="215">
        <v>0</v>
      </c>
      <c r="J9" s="215">
        <v>0</v>
      </c>
      <c r="K9" s="215">
        <v>0</v>
      </c>
      <c r="L9" s="215">
        <v>0</v>
      </c>
      <c r="M9" s="215">
        <v>0</v>
      </c>
      <c r="N9" s="215">
        <v>0</v>
      </c>
      <c r="O9" s="215">
        <v>0</v>
      </c>
      <c r="P9" s="219">
        <v>0</v>
      </c>
    </row>
    <row r="10" spans="1:16" x14ac:dyDescent="0.25">
      <c r="A10" s="212"/>
      <c r="B10" s="213" t="s">
        <v>571</v>
      </c>
      <c r="C10" s="214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9">
        <v>0</v>
      </c>
    </row>
    <row r="11" spans="1:16" x14ac:dyDescent="0.25">
      <c r="A11" s="212"/>
      <c r="B11" s="213" t="s">
        <v>572</v>
      </c>
      <c r="C11" s="214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9">
        <v>0</v>
      </c>
    </row>
    <row r="12" spans="1:16" x14ac:dyDescent="0.25">
      <c r="A12" s="212"/>
      <c r="B12" s="220" t="s">
        <v>15</v>
      </c>
      <c r="C12" s="221"/>
      <c r="D12" s="216">
        <v>0</v>
      </c>
      <c r="E12" s="216">
        <v>0</v>
      </c>
      <c r="F12" s="216">
        <v>0</v>
      </c>
      <c r="G12" s="216">
        <v>0</v>
      </c>
      <c r="H12" s="216">
        <v>0</v>
      </c>
      <c r="I12" s="216">
        <v>0</v>
      </c>
      <c r="J12" s="216">
        <v>0</v>
      </c>
      <c r="K12" s="216">
        <v>0</v>
      </c>
      <c r="L12" s="216">
        <v>0</v>
      </c>
      <c r="M12" s="216">
        <v>0</v>
      </c>
      <c r="N12" s="216">
        <v>0</v>
      </c>
      <c r="O12" s="216">
        <v>0</v>
      </c>
      <c r="P12" s="219">
        <v>0</v>
      </c>
    </row>
    <row r="13" spans="1:16" x14ac:dyDescent="0.25">
      <c r="A13" s="212"/>
      <c r="B13" s="222" t="s">
        <v>573</v>
      </c>
      <c r="C13" s="218"/>
      <c r="D13" s="215"/>
      <c r="E13" s="215"/>
      <c r="F13" s="215"/>
      <c r="G13" s="215"/>
      <c r="H13" s="215">
        <v>500</v>
      </c>
      <c r="I13" s="215"/>
      <c r="J13" s="215"/>
      <c r="K13" s="215"/>
      <c r="L13" s="215"/>
      <c r="M13" s="215"/>
      <c r="N13" s="215"/>
      <c r="O13" s="215"/>
      <c r="P13" s="219">
        <f>SUM(E13:O13)</f>
        <v>500</v>
      </c>
    </row>
    <row r="14" spans="1:16" x14ac:dyDescent="0.25">
      <c r="A14" s="212"/>
      <c r="B14" s="222" t="s">
        <v>574</v>
      </c>
      <c r="C14" s="214"/>
      <c r="D14" s="216"/>
      <c r="E14" s="216"/>
      <c r="F14" s="216"/>
      <c r="G14" s="216"/>
      <c r="H14" s="216"/>
      <c r="I14" s="216"/>
      <c r="J14" s="216"/>
      <c r="K14" s="216"/>
      <c r="L14" s="216">
        <v>0</v>
      </c>
      <c r="M14" s="216"/>
      <c r="N14" s="216"/>
      <c r="O14" s="216"/>
      <c r="P14" s="219">
        <v>0</v>
      </c>
    </row>
    <row r="15" spans="1:16" x14ac:dyDescent="0.25">
      <c r="A15" s="212"/>
      <c r="B15" s="222" t="s">
        <v>575</v>
      </c>
      <c r="C15" s="214"/>
      <c r="D15" s="215">
        <v>0</v>
      </c>
      <c r="E15" s="215">
        <v>0</v>
      </c>
      <c r="F15" s="215">
        <v>0</v>
      </c>
      <c r="G15" s="215">
        <v>0</v>
      </c>
      <c r="H15" s="215">
        <v>0</v>
      </c>
      <c r="I15" s="215">
        <v>0</v>
      </c>
      <c r="J15" s="215">
        <v>0</v>
      </c>
      <c r="K15" s="215">
        <v>0</v>
      </c>
      <c r="L15" s="215">
        <v>0</v>
      </c>
      <c r="M15" s="215">
        <v>0</v>
      </c>
      <c r="N15" s="215">
        <v>0</v>
      </c>
      <c r="O15" s="215">
        <v>0</v>
      </c>
      <c r="P15" s="219">
        <v>0</v>
      </c>
    </row>
    <row r="16" spans="1:16" ht="15.75" thickBot="1" x14ac:dyDescent="0.3">
      <c r="A16" s="223" t="s">
        <v>576</v>
      </c>
      <c r="B16" s="224"/>
      <c r="C16" s="225"/>
      <c r="D16" s="226">
        <f t="shared" ref="D16:P16" si="0">SUM(D6:D15)</f>
        <v>4218</v>
      </c>
      <c r="E16" s="226">
        <f t="shared" si="0"/>
        <v>4218</v>
      </c>
      <c r="F16" s="226">
        <f t="shared" si="0"/>
        <v>4218</v>
      </c>
      <c r="G16" s="226">
        <f t="shared" si="0"/>
        <v>4218</v>
      </c>
      <c r="H16" s="226">
        <f t="shared" si="0"/>
        <v>4718</v>
      </c>
      <c r="I16" s="226">
        <f t="shared" si="0"/>
        <v>4218</v>
      </c>
      <c r="J16" s="226">
        <f t="shared" si="0"/>
        <v>4218</v>
      </c>
      <c r="K16" s="226">
        <f t="shared" si="0"/>
        <v>4218</v>
      </c>
      <c r="L16" s="226">
        <f t="shared" si="0"/>
        <v>4218</v>
      </c>
      <c r="M16" s="226">
        <f t="shared" si="0"/>
        <v>4218</v>
      </c>
      <c r="N16" s="226">
        <f t="shared" si="0"/>
        <v>4218</v>
      </c>
      <c r="O16" s="226">
        <f t="shared" si="0"/>
        <v>4218</v>
      </c>
      <c r="P16" s="227">
        <f t="shared" si="0"/>
        <v>51113</v>
      </c>
    </row>
    <row r="17" spans="1:16" x14ac:dyDescent="0.25">
      <c r="A17" s="228" t="s">
        <v>577</v>
      </c>
      <c r="B17" s="229" t="s">
        <v>540</v>
      </c>
      <c r="C17" s="230"/>
      <c r="D17" s="231"/>
      <c r="E17" s="232"/>
      <c r="F17" s="232"/>
      <c r="G17" s="232"/>
      <c r="H17" s="232"/>
      <c r="I17" s="232"/>
      <c r="J17" s="231"/>
      <c r="K17" s="232"/>
      <c r="L17" s="232"/>
      <c r="M17" s="232"/>
      <c r="N17" s="232"/>
      <c r="O17" s="232"/>
      <c r="P17" s="233">
        <v>0</v>
      </c>
    </row>
    <row r="18" spans="1:16" x14ac:dyDescent="0.25">
      <c r="A18" s="234"/>
      <c r="B18" s="217" t="s">
        <v>9</v>
      </c>
      <c r="C18" s="218"/>
      <c r="D18" s="215">
        <v>2609</v>
      </c>
      <c r="E18" s="215">
        <v>2608</v>
      </c>
      <c r="F18" s="215">
        <v>2609</v>
      </c>
      <c r="G18" s="215">
        <v>2609</v>
      </c>
      <c r="H18" s="215">
        <v>2609</v>
      </c>
      <c r="I18" s="215">
        <v>2608</v>
      </c>
      <c r="J18" s="215">
        <v>2609</v>
      </c>
      <c r="K18" s="215">
        <v>2609</v>
      </c>
      <c r="L18" s="215">
        <v>2609</v>
      </c>
      <c r="M18" s="215">
        <v>2609</v>
      </c>
      <c r="N18" s="215">
        <v>2609</v>
      </c>
      <c r="O18" s="215">
        <v>2608</v>
      </c>
      <c r="P18" s="211">
        <v>31306</v>
      </c>
    </row>
    <row r="19" spans="1:16" x14ac:dyDescent="0.25">
      <c r="A19" s="212"/>
      <c r="B19" s="213" t="s">
        <v>578</v>
      </c>
      <c r="C19" s="214"/>
      <c r="D19" s="215">
        <v>703</v>
      </c>
      <c r="E19" s="215">
        <v>703</v>
      </c>
      <c r="F19" s="215">
        <v>703</v>
      </c>
      <c r="G19" s="215">
        <v>703</v>
      </c>
      <c r="H19" s="215">
        <v>703</v>
      </c>
      <c r="I19" s="215">
        <v>703</v>
      </c>
      <c r="J19" s="215">
        <v>703</v>
      </c>
      <c r="K19" s="215">
        <v>703</v>
      </c>
      <c r="L19" s="215">
        <v>703</v>
      </c>
      <c r="M19" s="215">
        <v>703</v>
      </c>
      <c r="N19" s="215">
        <v>703</v>
      </c>
      <c r="O19" s="215">
        <v>703</v>
      </c>
      <c r="P19" s="211">
        <v>8437</v>
      </c>
    </row>
    <row r="20" spans="1:16" x14ac:dyDescent="0.25">
      <c r="A20" s="212"/>
      <c r="B20" s="213" t="s">
        <v>579</v>
      </c>
      <c r="C20" s="214"/>
      <c r="D20" s="215">
        <v>906</v>
      </c>
      <c r="E20" s="215">
        <v>906</v>
      </c>
      <c r="F20" s="215">
        <v>905</v>
      </c>
      <c r="G20" s="215">
        <v>906</v>
      </c>
      <c r="H20" s="215">
        <v>906</v>
      </c>
      <c r="I20" s="215">
        <v>905</v>
      </c>
      <c r="J20" s="215">
        <v>906</v>
      </c>
      <c r="K20" s="215">
        <v>906</v>
      </c>
      <c r="L20" s="215">
        <v>905</v>
      </c>
      <c r="M20" s="215">
        <v>906</v>
      </c>
      <c r="N20" s="215">
        <v>905</v>
      </c>
      <c r="O20" s="215">
        <v>906</v>
      </c>
      <c r="P20" s="211">
        <v>10870</v>
      </c>
    </row>
    <row r="21" spans="1:16" x14ac:dyDescent="0.25">
      <c r="A21" s="212"/>
      <c r="B21" s="213" t="s">
        <v>580</v>
      </c>
      <c r="C21" s="214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1"/>
    </row>
    <row r="22" spans="1:16" x14ac:dyDescent="0.25">
      <c r="A22" s="212"/>
      <c r="B22" s="213" t="s">
        <v>581</v>
      </c>
      <c r="C22" s="214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1"/>
    </row>
    <row r="23" spans="1:16" x14ac:dyDescent="0.25">
      <c r="A23" s="212"/>
      <c r="B23" s="213" t="s">
        <v>32</v>
      </c>
      <c r="C23" s="214"/>
      <c r="D23" s="215"/>
      <c r="E23" s="215"/>
      <c r="F23" s="215">
        <v>0</v>
      </c>
      <c r="G23" s="215"/>
      <c r="H23" s="215"/>
      <c r="I23" s="215">
        <v>500</v>
      </c>
      <c r="J23" s="215"/>
      <c r="K23" s="215"/>
      <c r="L23" s="215"/>
      <c r="M23" s="215"/>
      <c r="N23" s="215"/>
      <c r="O23" s="215"/>
      <c r="P23" s="211">
        <f>SUM(D23:O23)</f>
        <v>500</v>
      </c>
    </row>
    <row r="24" spans="1:16" x14ac:dyDescent="0.25">
      <c r="A24" s="212"/>
      <c r="B24" s="213" t="s">
        <v>36</v>
      </c>
      <c r="C24" s="214"/>
      <c r="D24" s="215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1"/>
    </row>
    <row r="25" spans="1:16" x14ac:dyDescent="0.25">
      <c r="A25" s="212"/>
      <c r="B25" s="214" t="s">
        <v>582</v>
      </c>
      <c r="C25" s="1"/>
      <c r="D25" s="215"/>
      <c r="E25" s="215"/>
      <c r="F25" s="215"/>
      <c r="G25" s="215"/>
      <c r="H25" s="215"/>
      <c r="I25" s="216"/>
      <c r="J25" s="215"/>
      <c r="K25" s="215"/>
      <c r="L25" s="215"/>
      <c r="M25" s="215"/>
      <c r="N25" s="215"/>
      <c r="O25" s="215"/>
      <c r="P25" s="211"/>
    </row>
    <row r="26" spans="1:16" ht="15.75" thickBot="1" x14ac:dyDescent="0.3">
      <c r="A26" s="235"/>
      <c r="B26" s="236"/>
      <c r="C26" s="237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11">
        <v>0</v>
      </c>
    </row>
    <row r="27" spans="1:16" ht="15.75" thickBot="1" x14ac:dyDescent="0.3">
      <c r="A27" s="239" t="s">
        <v>583</v>
      </c>
      <c r="B27" s="240"/>
      <c r="C27" s="241"/>
      <c r="D27" s="242">
        <f t="shared" ref="D27:J27" si="1">SUM(D18:D26)</f>
        <v>4218</v>
      </c>
      <c r="E27" s="242">
        <f t="shared" si="1"/>
        <v>4217</v>
      </c>
      <c r="F27" s="242">
        <f t="shared" si="1"/>
        <v>4217</v>
      </c>
      <c r="G27" s="242">
        <f t="shared" si="1"/>
        <v>4218</v>
      </c>
      <c r="H27" s="242">
        <f t="shared" si="1"/>
        <v>4218</v>
      </c>
      <c r="I27" s="242">
        <f t="shared" si="1"/>
        <v>4716</v>
      </c>
      <c r="J27" s="242">
        <f t="shared" si="1"/>
        <v>4218</v>
      </c>
      <c r="K27" s="242">
        <f>SUM(J18:J26)</f>
        <v>4218</v>
      </c>
      <c r="L27" s="242">
        <f>SUM(L18:L26)</f>
        <v>4217</v>
      </c>
      <c r="M27" s="242">
        <f>SUM(M18:M26)</f>
        <v>4218</v>
      </c>
      <c r="N27" s="242">
        <f>SUM(M18:M26)</f>
        <v>4218</v>
      </c>
      <c r="O27" s="242">
        <f>SUM(O18:O26)</f>
        <v>4217</v>
      </c>
      <c r="P27" s="243">
        <f>SUM(P17,P18,P19,P21,P20,P22,P23,P24:P25,P24,P26)</f>
        <v>51113</v>
      </c>
    </row>
  </sheetData>
  <mergeCells count="9">
    <mergeCell ref="B12:C12"/>
    <mergeCell ref="A16:C16"/>
    <mergeCell ref="A27:C27"/>
    <mergeCell ref="I1:J1"/>
    <mergeCell ref="O1:P1"/>
    <mergeCell ref="A2:P2"/>
    <mergeCell ref="I3:J3"/>
    <mergeCell ref="O3:P3"/>
    <mergeCell ref="A4: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E17" sqref="E17"/>
    </sheetView>
  </sheetViews>
  <sheetFormatPr defaultRowHeight="15" x14ac:dyDescent="0.25"/>
  <cols>
    <col min="1" max="1" width="32.28515625" bestFit="1" customWidth="1"/>
    <col min="2" max="2" width="33" customWidth="1"/>
  </cols>
  <sheetData>
    <row r="1" spans="1:2" x14ac:dyDescent="0.25">
      <c r="A1" s="155" t="s">
        <v>584</v>
      </c>
      <c r="B1" s="155"/>
    </row>
    <row r="2" spans="1:2" x14ac:dyDescent="0.25">
      <c r="A2" s="1"/>
      <c r="B2" s="1"/>
    </row>
    <row r="3" spans="1:2" x14ac:dyDescent="0.25">
      <c r="A3" s="1"/>
      <c r="B3" s="102" t="s">
        <v>585</v>
      </c>
    </row>
    <row r="4" spans="1:2" x14ac:dyDescent="0.25">
      <c r="A4" s="1"/>
      <c r="B4" s="1"/>
    </row>
    <row r="5" spans="1:2" ht="16.5" x14ac:dyDescent="0.25">
      <c r="A5" s="244" t="s">
        <v>586</v>
      </c>
      <c r="B5" s="244"/>
    </row>
    <row r="6" spans="1:2" x14ac:dyDescent="0.25">
      <c r="A6" s="245"/>
      <c r="B6" s="1"/>
    </row>
    <row r="7" spans="1:2" x14ac:dyDescent="0.25">
      <c r="A7" s="246" t="s">
        <v>587</v>
      </c>
      <c r="B7" s="247" t="s">
        <v>588</v>
      </c>
    </row>
    <row r="8" spans="1:2" x14ac:dyDescent="0.25">
      <c r="A8" s="248" t="s">
        <v>589</v>
      </c>
      <c r="B8" s="249">
        <v>51113</v>
      </c>
    </row>
    <row r="9" spans="1:2" x14ac:dyDescent="0.25">
      <c r="A9" s="149" t="s">
        <v>590</v>
      </c>
      <c r="B9" s="250"/>
    </row>
    <row r="10" spans="1:2" x14ac:dyDescent="0.25">
      <c r="A10" s="149" t="s">
        <v>591</v>
      </c>
      <c r="B10" s="250"/>
    </row>
    <row r="11" spans="1:2" x14ac:dyDescent="0.25">
      <c r="A11" s="149" t="s">
        <v>592</v>
      </c>
      <c r="B11" s="250"/>
    </row>
    <row r="12" spans="1:2" x14ac:dyDescent="0.25">
      <c r="A12" s="149" t="s">
        <v>593</v>
      </c>
      <c r="B12" s="250"/>
    </row>
    <row r="13" spans="1:2" x14ac:dyDescent="0.25">
      <c r="A13" s="149" t="s">
        <v>594</v>
      </c>
      <c r="B13" s="250"/>
    </row>
    <row r="14" spans="1:2" x14ac:dyDescent="0.25">
      <c r="A14" s="149" t="s">
        <v>595</v>
      </c>
      <c r="B14" s="250"/>
    </row>
    <row r="15" spans="1:2" x14ac:dyDescent="0.25">
      <c r="A15" s="251" t="s">
        <v>596</v>
      </c>
      <c r="B15" s="252"/>
    </row>
    <row r="16" spans="1:2" x14ac:dyDescent="0.25">
      <c r="A16" s="251" t="s">
        <v>597</v>
      </c>
      <c r="B16" s="252"/>
    </row>
    <row r="17" spans="1:2" x14ac:dyDescent="0.25">
      <c r="A17" s="251" t="s">
        <v>598</v>
      </c>
      <c r="B17" s="252"/>
    </row>
    <row r="18" spans="1:2" x14ac:dyDescent="0.25">
      <c r="A18" s="251" t="s">
        <v>599</v>
      </c>
      <c r="B18" s="252"/>
    </row>
    <row r="19" spans="1:2" x14ac:dyDescent="0.25">
      <c r="A19" s="253" t="s">
        <v>600</v>
      </c>
      <c r="B19" s="254"/>
    </row>
    <row r="20" spans="1:2" x14ac:dyDescent="0.25">
      <c r="A20" s="251" t="s">
        <v>601</v>
      </c>
      <c r="B20" s="252">
        <f>SUM(B8:B19)</f>
        <v>51113</v>
      </c>
    </row>
    <row r="21" spans="1:2" x14ac:dyDescent="0.25">
      <c r="A21" s="149" t="s">
        <v>602</v>
      </c>
      <c r="B21" s="250"/>
    </row>
    <row r="22" spans="1:2" x14ac:dyDescent="0.25">
      <c r="A22" s="143" t="s">
        <v>603</v>
      </c>
      <c r="B22" s="255">
        <f>SUM(B20:B21)</f>
        <v>51113</v>
      </c>
    </row>
  </sheetData>
  <mergeCells count="2">
    <mergeCell ref="A1:B1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1.sz.melléklet</vt:lpstr>
      <vt:lpstr>2.sz.melléklet</vt:lpstr>
      <vt:lpstr>3.sz.melléklet</vt:lpstr>
      <vt:lpstr>4.sz.melléklet</vt:lpstr>
      <vt:lpstr>5.sz.melléklet</vt:lpstr>
      <vt:lpstr>6.sz.melléklet</vt:lpstr>
      <vt:lpstr>7.sz.melléklet</vt:lpstr>
      <vt:lpstr>8.sz.melléklet</vt:lpstr>
      <vt:lpstr>9.sz.melléklet</vt:lpstr>
      <vt:lpstr>10.sz.melléklet</vt:lpstr>
      <vt:lpstr>11.sz.melléklet</vt:lpstr>
      <vt:lpstr>12.sz.melléklet</vt:lpstr>
      <vt:lpstr>13.sz.melléklet</vt:lpstr>
    </vt:vector>
  </TitlesOfParts>
  <Company>ÖNKORMÁNYZAT FELSŐSZENTIVÁN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SZANDIKA</cp:lastModifiedBy>
  <cp:lastPrinted>2014-04-18T10:23:26Z</cp:lastPrinted>
  <dcterms:created xsi:type="dcterms:W3CDTF">2014-03-31T07:49:34Z</dcterms:created>
  <dcterms:modified xsi:type="dcterms:W3CDTF">2016-03-29T11:58:00Z</dcterms:modified>
</cp:coreProperties>
</file>