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0730" windowHeight="11760" activeTab="5"/>
  </bookViews>
  <sheets>
    <sheet name="10" sheetId="4" r:id="rId1"/>
    <sheet name="11" sheetId="5" r:id="rId2"/>
    <sheet name="12" sheetId="9" r:id="rId3"/>
    <sheet name="13" sheetId="12" r:id="rId4"/>
    <sheet name="14" sheetId="13" r:id="rId5"/>
    <sheet name="15" sheetId="14" r:id="rId6"/>
  </sheets>
  <calcPr calcId="125725"/>
</workbook>
</file>

<file path=xl/calcChain.xml><?xml version="1.0" encoding="utf-8"?>
<calcChain xmlns="http://schemas.openxmlformats.org/spreadsheetml/2006/main">
  <c r="A9" i="12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8"/>
  <c r="A8" i="13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7"/>
  <c r="F7" i="5"/>
  <c r="F8"/>
  <c r="F11"/>
  <c r="F12"/>
  <c r="F13"/>
  <c r="F14"/>
  <c r="F16"/>
  <c r="F17"/>
  <c r="F18"/>
  <c r="F19"/>
  <c r="F20"/>
  <c r="F21"/>
  <c r="F22"/>
  <c r="F23"/>
  <c r="F6"/>
  <c r="D23"/>
  <c r="E23"/>
  <c r="C23"/>
  <c r="A23"/>
  <c r="A8"/>
  <c r="A9"/>
  <c r="A10" s="1"/>
  <c r="A11" s="1"/>
  <c r="A12" s="1"/>
  <c r="A13" s="1"/>
  <c r="A14" s="1"/>
  <c r="A15" s="1"/>
  <c r="A16" s="1"/>
  <c r="A17" s="1"/>
  <c r="A7"/>
  <c r="A9" i="4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8"/>
  <c r="F8"/>
  <c r="F9"/>
  <c r="F10"/>
  <c r="F11"/>
  <c r="F12"/>
  <c r="F13"/>
  <c r="F14"/>
  <c r="F15"/>
  <c r="F16"/>
  <c r="F17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4"/>
  <c r="F7"/>
</calcChain>
</file>

<file path=xl/sharedStrings.xml><?xml version="1.0" encoding="utf-8"?>
<sst xmlns="http://schemas.openxmlformats.org/spreadsheetml/2006/main" count="178" uniqueCount="156">
  <si>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</si>
  <si>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</si>
  <si>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</si>
  <si>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</si>
  <si>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</si>
  <si>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</si>
  <si>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</si>
  <si>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</si>
  <si>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</si>
  <si>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</si>
  <si>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</si>
  <si>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</si>
  <si>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</si>
  <si>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</si>
  <si>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</si>
  <si>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</si>
  <si>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</si>
  <si>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</si>
  <si>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</si>
  <si>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</si>
  <si>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</si>
  <si>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</si>
  <si>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</si>
  <si>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</si>
  <si>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</si>
  <si>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</si>
  <si>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</si>
  <si>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Karbantartási, kisjavítási szolgáltatások (K334)</t>
  </si>
  <si>
    <t>Közvetített szolgáltatások  (&gt;=42) (K335)</t>
  </si>
  <si>
    <t>Szakmai tevékenységet segítő szolgáltatások  (K336)</t>
  </si>
  <si>
    <t>Egyéb szolgáltatások  (K337)</t>
  </si>
  <si>
    <t>Szolgáltatási kiadások (=36+37+38+40+41+43+44) (K33)</t>
  </si>
  <si>
    <t>Kiküldetések kiadásai (K341)</t>
  </si>
  <si>
    <t>Kiküldetések, reklám- és propagandakiadások (=47+48) (K34)</t>
  </si>
  <si>
    <t>Működési célú előzetesen felszámított általános forgalmi adó (K351)</t>
  </si>
  <si>
    <t>Egyéb dologi kiadások (K355)</t>
  </si>
  <si>
    <t>Különféle befizetések és egyéb dologi kiadások (=50+51+52+55+59) (K35)</t>
  </si>
  <si>
    <t>Dologi kiadások (=32+35+46+49+60) (K3)</t>
  </si>
  <si>
    <t>Informatikai eszközök beszerzése, létesítése (K63)</t>
  </si>
  <si>
    <t>Beruházási célú előzetesen felszámított általános forgalmi adó (K67)</t>
  </si>
  <si>
    <t>Beruházások (=192+193+195+…+199) (K6)</t>
  </si>
  <si>
    <t>Költségvetési kiadások (=20+21+61+121+191+200+205+267) (K1-K8)</t>
  </si>
  <si>
    <t>Készletértékesítés ellenértéke (B401)</t>
  </si>
  <si>
    <t>Szolgáltatások ellenértéke (&gt;=188+189) (B402)</t>
  </si>
  <si>
    <t>Közvetített szolgáltatások ellenértéke  (&gt;=191) (B403)</t>
  </si>
  <si>
    <t>ebből: államháztartáson belül (B403)</t>
  </si>
  <si>
    <t>Tulajdonosi bevételek (&gt;=193+…+198) (B404)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</si>
  <si>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</si>
  <si>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</si>
  <si>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</si>
  <si>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</si>
  <si>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ebből: kiadások visszatérítései (B411)</t>
  </si>
  <si>
    <t>Működési bevételek (=186+187+190+192+199+…+201+208+216+217+218) (B4)</t>
  </si>
  <si>
    <t>Költségvetési bevételek (=43+79+185+221+230+256+282)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</si>
  <si>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</si>
  <si>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</si>
  <si>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</si>
  <si>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</si>
  <si>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</si>
  <si>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</si>
  <si>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</si>
  <si>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</si>
  <si>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</si>
  <si>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</si>
  <si>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</si>
  <si>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</si>
  <si>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</si>
  <si>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</si>
  <si>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</si>
  <si>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</si>
  <si>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</si>
  <si>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</si>
  <si>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</si>
  <si>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</si>
  <si>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</si>
  <si>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</si>
  <si>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</si>
  <si>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</si>
  <si>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</si>
  <si>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</si>
  <si>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</si>
  <si>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</si>
  <si>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</si>
  <si>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</si>
  <si>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</si>
  <si>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</si>
  <si>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 Követelés jellegű sajátos elszámolások (=D/III/1+…+D/III/9)</t>
  </si>
  <si>
    <t>D) KÖVETELÉSEK  (=D/I+D/II+D/III)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</si>
  <si>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</si>
  <si>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</si>
  <si>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</si>
  <si>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</si>
  <si>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</si>
  <si>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</si>
  <si>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</si>
  <si>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</si>
  <si>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</si>
  <si>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</si>
  <si>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</si>
  <si>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H/III/1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</si>
  <si>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</si>
  <si>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</si>
  <si>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</si>
  <si>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</si>
  <si>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</si>
  <si>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</si>
  <si>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</si>
  <si>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</si>
  <si>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</si>
  <si>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</si>
  <si>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</si>
  <si>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</si>
  <si>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</si>
  <si>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</si>
  <si>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</si>
  <si>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</si>
  <si>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</si>
  <si>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</si>
  <si>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</si>
  <si>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</si>
  <si>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</si>
  <si>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</si>
  <si>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</si>
  <si>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</si>
  <si>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</si>
  <si>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</si>
  <si>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</si>
  <si>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</si>
  <si>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</si>
  <si>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</si>
  <si>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</si>
  <si>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</si>
  <si>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</si>
  <si>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</si>
  <si>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</si>
  <si>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</si>
  <si>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</si>
  <si>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</si>
  <si>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Kaposmérői Közös Önkormányzati Hivatal</t>
  </si>
  <si>
    <t>10. számú melléklet</t>
  </si>
  <si>
    <t>Költségvetési kiadások</t>
  </si>
  <si>
    <t>%</t>
  </si>
  <si>
    <t>11. számú melléklet</t>
  </si>
  <si>
    <t>Költségvetési és finanszírozási bevételek előirányzatának teljesítéséről</t>
  </si>
  <si>
    <t>Összes bevétel</t>
  </si>
  <si>
    <t xml:space="preserve">                     12. számú melléklet</t>
  </si>
  <si>
    <t>Maradványkimutatás</t>
  </si>
  <si>
    <t xml:space="preserve">                     13. számú melléklet</t>
  </si>
  <si>
    <t>Mérleg</t>
  </si>
  <si>
    <t xml:space="preserve">                     14. számú melléklet</t>
  </si>
  <si>
    <t xml:space="preserve"> Eredménykimutatás</t>
  </si>
  <si>
    <t xml:space="preserve">Összesen </t>
  </si>
  <si>
    <t>Eszközök nettó értéke (=15-24)</t>
  </si>
  <si>
    <t xml:space="preserve">                     15. számú melléklet</t>
  </si>
  <si>
    <t>Vagyonkimutatás</t>
  </si>
  <si>
    <t>2017. év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</si>
</sst>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Calibri"/>
      <family val="1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2" fillId="0" borderId="0" xfId="0" applyFont="1"/>
    <xf numFmtId="0" fontId="4" fillId="3" borderId="0" xfId="0" applyFont="1" applyFill="1" applyAlignment="1">
      <alignment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 wrapText="1"/>
    </xf>
    <xf numFmtId="0" fontId="6" fillId="3" borderId="0" xfId="0" applyFont="1" applyFill="1" applyAlignment="1"/>
    <xf numFmtId="0" fontId="5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5" fillId="0" borderId="0" xfId="0" applyFont="1"/>
    <xf numFmtId="0" fontId="5" fillId="3" borderId="0" xfId="0" applyFont="1" applyFill="1" applyAlignment="1"/>
    <xf numFmtId="0" fontId="4" fillId="3" borderId="0" xfId="0" applyFont="1" applyFill="1" applyAlignment="1">
      <alignment horizontal="center" vertical="top" wrapText="1"/>
    </xf>
    <xf numFmtId="0" fontId="3" fillId="3" borderId="0" xfId="0" applyFont="1" applyFill="1"/>
    <xf numFmtId="0" fontId="4" fillId="3" borderId="0" xfId="0" applyFont="1" applyFill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view="pageLayout" zoomScaleNormal="100" workbookViewId="0">
      <selection activeCell="E4" sqref="E4"/>
    </sheetView>
  </sheetViews>
  <sheetFormatPr defaultRowHeight="12.75"/>
  <cols>
    <col min="1" max="1" width="8.140625" customWidth="1"/>
    <col min="2" max="2" width="31" customWidth="1"/>
    <col min="3" max="3" width="14.7109375" customWidth="1"/>
    <col min="4" max="4" width="12.7109375" customWidth="1"/>
    <col min="5" max="5" width="13.5703125" customWidth="1"/>
    <col min="6" max="6" width="6.85546875" customWidth="1"/>
  </cols>
  <sheetData>
    <row r="1" spans="1:6" s="1" customFormat="1" ht="15.75">
      <c r="B1" s="3" t="s">
        <v>138</v>
      </c>
      <c r="E1" s="3" t="s">
        <v>139</v>
      </c>
    </row>
    <row r="2" spans="1:6" s="1" customFormat="1">
      <c r="A2" s="4"/>
      <c r="B2" s="4"/>
      <c r="C2" s="4"/>
      <c r="D2" s="4"/>
      <c r="E2" s="4"/>
    </row>
    <row r="3" spans="1:6" s="1" customFormat="1" ht="15.75">
      <c r="A3" s="5" t="s">
        <v>140</v>
      </c>
      <c r="B3" s="6"/>
      <c r="C3" s="6"/>
      <c r="D3" s="6"/>
      <c r="E3" s="6"/>
    </row>
    <row r="4" spans="1:6" s="1" customFormat="1" ht="15.75">
      <c r="A4" s="7"/>
      <c r="B4" s="8"/>
      <c r="C4" s="4"/>
      <c r="D4" s="4"/>
      <c r="E4" s="3" t="s">
        <v>155</v>
      </c>
    </row>
    <row r="5" spans="1:6" s="1" customFormat="1">
      <c r="A5" s="7"/>
      <c r="B5" s="8"/>
      <c r="C5" s="4"/>
      <c r="D5" s="4"/>
      <c r="E5" s="4"/>
    </row>
    <row r="6" spans="1:6" s="1" customFormat="1" ht="39.75" customHeight="1">
      <c r="A6" s="9"/>
      <c r="B6" s="17" t="s">
        <v>0</v>
      </c>
      <c r="C6" s="17" t="s">
        <v>1</v>
      </c>
      <c r="D6" s="17" t="s">
        <v>2</v>
      </c>
      <c r="E6" s="17" t="s">
        <v>3</v>
      </c>
      <c r="F6" s="17" t="s">
        <v>141</v>
      </c>
    </row>
    <row r="7" spans="1:6" ht="25.5">
      <c r="A7" s="10">
        <v>1</v>
      </c>
      <c r="B7" s="11" t="s">
        <v>4</v>
      </c>
      <c r="C7" s="12">
        <v>28412018</v>
      </c>
      <c r="D7" s="12">
        <v>26421160</v>
      </c>
      <c r="E7" s="12">
        <v>25679672</v>
      </c>
      <c r="F7" s="13">
        <f>E7/D7*100</f>
        <v>97.193582719305283</v>
      </c>
    </row>
    <row r="8" spans="1:6">
      <c r="A8" s="10">
        <f>A7+1</f>
        <v>2</v>
      </c>
      <c r="B8" s="11" t="s">
        <v>5</v>
      </c>
      <c r="C8" s="12">
        <v>0</v>
      </c>
      <c r="D8" s="12">
        <v>1822900</v>
      </c>
      <c r="E8" s="12">
        <v>1822900</v>
      </c>
      <c r="F8" s="13">
        <f t="shared" ref="F8:F44" si="0">E8/D8*100</f>
        <v>100</v>
      </c>
    </row>
    <row r="9" spans="1:6">
      <c r="A9" s="10">
        <f t="shared" ref="A9:A44" si="1">A8+1</f>
        <v>3</v>
      </c>
      <c r="B9" s="11" t="s">
        <v>6</v>
      </c>
      <c r="C9" s="12">
        <v>1600000</v>
      </c>
      <c r="D9" s="12">
        <v>1680000</v>
      </c>
      <c r="E9" s="12">
        <v>1680000</v>
      </c>
      <c r="F9" s="13">
        <f t="shared" si="0"/>
        <v>100</v>
      </c>
    </row>
    <row r="10" spans="1:6">
      <c r="A10" s="10">
        <f t="shared" si="1"/>
        <v>4</v>
      </c>
      <c r="B10" s="11" t="s">
        <v>7</v>
      </c>
      <c r="C10" s="12">
        <v>200000</v>
      </c>
      <c r="D10" s="12">
        <v>231770</v>
      </c>
      <c r="E10" s="12">
        <v>231770</v>
      </c>
      <c r="F10" s="13">
        <f t="shared" si="0"/>
        <v>100</v>
      </c>
    </row>
    <row r="11" spans="1:6">
      <c r="A11" s="10">
        <f t="shared" si="1"/>
        <v>5</v>
      </c>
      <c r="B11" s="11" t="s">
        <v>8</v>
      </c>
      <c r="C11" s="12">
        <v>0</v>
      </c>
      <c r="D11" s="12">
        <v>135000</v>
      </c>
      <c r="E11" s="12">
        <v>67679</v>
      </c>
      <c r="F11" s="13">
        <f t="shared" si="0"/>
        <v>50.132592592592594</v>
      </c>
    </row>
    <row r="12" spans="1:6" ht="25.5">
      <c r="A12" s="10">
        <f t="shared" si="1"/>
        <v>6</v>
      </c>
      <c r="B12" s="11" t="s">
        <v>9</v>
      </c>
      <c r="C12" s="12">
        <v>0</v>
      </c>
      <c r="D12" s="12">
        <v>354630</v>
      </c>
      <c r="E12" s="12">
        <v>354630</v>
      </c>
      <c r="F12" s="13">
        <f t="shared" si="0"/>
        <v>100</v>
      </c>
    </row>
    <row r="13" spans="1:6" ht="25.5">
      <c r="A13" s="10">
        <f t="shared" si="1"/>
        <v>7</v>
      </c>
      <c r="B13" s="11" t="s">
        <v>10</v>
      </c>
      <c r="C13" s="12">
        <v>30212018</v>
      </c>
      <c r="D13" s="12">
        <v>30645460</v>
      </c>
      <c r="E13" s="12">
        <v>29836651</v>
      </c>
      <c r="F13" s="13">
        <f t="shared" si="0"/>
        <v>97.360754252016449</v>
      </c>
    </row>
    <row r="14" spans="1:6" ht="51">
      <c r="A14" s="10">
        <f t="shared" si="1"/>
        <v>8</v>
      </c>
      <c r="B14" s="11" t="s">
        <v>11</v>
      </c>
      <c r="C14" s="12">
        <v>0</v>
      </c>
      <c r="D14" s="12">
        <v>140000</v>
      </c>
      <c r="E14" s="12">
        <v>140000</v>
      </c>
      <c r="F14" s="13">
        <f t="shared" si="0"/>
        <v>100</v>
      </c>
    </row>
    <row r="15" spans="1:6" ht="25.5">
      <c r="A15" s="10">
        <f t="shared" si="1"/>
        <v>9</v>
      </c>
      <c r="B15" s="11" t="s">
        <v>12</v>
      </c>
      <c r="C15" s="12">
        <v>0</v>
      </c>
      <c r="D15" s="12">
        <v>140000</v>
      </c>
      <c r="E15" s="12">
        <v>140000</v>
      </c>
      <c r="F15" s="13">
        <f t="shared" si="0"/>
        <v>100</v>
      </c>
    </row>
    <row r="16" spans="1:6">
      <c r="A16" s="10">
        <f t="shared" si="1"/>
        <v>10</v>
      </c>
      <c r="B16" s="14" t="s">
        <v>13</v>
      </c>
      <c r="C16" s="15">
        <v>30212018</v>
      </c>
      <c r="D16" s="15">
        <v>30785460</v>
      </c>
      <c r="E16" s="15">
        <v>29976651</v>
      </c>
      <c r="F16" s="16">
        <f t="shared" si="0"/>
        <v>97.372756489589563</v>
      </c>
    </row>
    <row r="17" spans="1:6" ht="38.25">
      <c r="A17" s="10">
        <f t="shared" si="1"/>
        <v>11</v>
      </c>
      <c r="B17" s="14" t="s">
        <v>14</v>
      </c>
      <c r="C17" s="15">
        <v>5988312</v>
      </c>
      <c r="D17" s="15">
        <v>7200000</v>
      </c>
      <c r="E17" s="15">
        <v>7126967</v>
      </c>
      <c r="F17" s="16">
        <f t="shared" si="0"/>
        <v>98.985652777777773</v>
      </c>
    </row>
    <row r="18" spans="1:6">
      <c r="A18" s="10">
        <f t="shared" si="1"/>
        <v>12</v>
      </c>
      <c r="B18" s="11" t="s">
        <v>15</v>
      </c>
      <c r="C18" s="12">
        <v>0</v>
      </c>
      <c r="D18" s="12">
        <v>0</v>
      </c>
      <c r="E18" s="12">
        <v>6346035</v>
      </c>
      <c r="F18" s="13"/>
    </row>
    <row r="19" spans="1:6">
      <c r="A19" s="10">
        <f t="shared" si="1"/>
        <v>13</v>
      </c>
      <c r="B19" s="11" t="s">
        <v>16</v>
      </c>
      <c r="C19" s="12">
        <v>0</v>
      </c>
      <c r="D19" s="12">
        <v>0</v>
      </c>
      <c r="E19" s="12">
        <v>291037</v>
      </c>
      <c r="F19" s="13"/>
    </row>
    <row r="20" spans="1:6">
      <c r="A20" s="10">
        <f t="shared" si="1"/>
        <v>14</v>
      </c>
      <c r="B20" s="11" t="s">
        <v>17</v>
      </c>
      <c r="C20" s="12">
        <v>0</v>
      </c>
      <c r="D20" s="12">
        <v>0</v>
      </c>
      <c r="E20" s="12">
        <v>186005</v>
      </c>
      <c r="F20" s="13"/>
    </row>
    <row r="21" spans="1:6" ht="25.5">
      <c r="A21" s="10">
        <f t="shared" si="1"/>
        <v>15</v>
      </c>
      <c r="B21" s="11" t="s">
        <v>18</v>
      </c>
      <c r="C21" s="12">
        <v>0</v>
      </c>
      <c r="D21" s="12">
        <v>0</v>
      </c>
      <c r="E21" s="12">
        <v>303890</v>
      </c>
      <c r="F21" s="13"/>
    </row>
    <row r="22" spans="1:6">
      <c r="A22" s="10">
        <f t="shared" si="1"/>
        <v>16</v>
      </c>
      <c r="B22" s="11" t="s">
        <v>19</v>
      </c>
      <c r="C22" s="12">
        <v>300000</v>
      </c>
      <c r="D22" s="12">
        <v>300000</v>
      </c>
      <c r="E22" s="12">
        <v>192389</v>
      </c>
      <c r="F22" s="13">
        <f t="shared" si="0"/>
        <v>64.129666666666665</v>
      </c>
    </row>
    <row r="23" spans="1:6" ht="25.5">
      <c r="A23" s="10">
        <f t="shared" si="1"/>
        <v>17</v>
      </c>
      <c r="B23" s="11" t="s">
        <v>20</v>
      </c>
      <c r="C23" s="12">
        <v>1200000</v>
      </c>
      <c r="D23" s="12">
        <v>1200000</v>
      </c>
      <c r="E23" s="12">
        <v>665294</v>
      </c>
      <c r="F23" s="13">
        <f t="shared" si="0"/>
        <v>55.44116666666666</v>
      </c>
    </row>
    <row r="24" spans="1:6">
      <c r="A24" s="10">
        <f t="shared" si="1"/>
        <v>18</v>
      </c>
      <c r="B24" s="11" t="s">
        <v>21</v>
      </c>
      <c r="C24" s="12">
        <v>1500000</v>
      </c>
      <c r="D24" s="12">
        <v>1500000</v>
      </c>
      <c r="E24" s="12">
        <v>857683</v>
      </c>
      <c r="F24" s="13">
        <f t="shared" si="0"/>
        <v>57.178866666666664</v>
      </c>
    </row>
    <row r="25" spans="1:6" ht="25.5">
      <c r="A25" s="10">
        <f t="shared" si="1"/>
        <v>19</v>
      </c>
      <c r="B25" s="11" t="s">
        <v>22</v>
      </c>
      <c r="C25" s="12">
        <v>600000</v>
      </c>
      <c r="D25" s="12">
        <v>1630000</v>
      </c>
      <c r="E25" s="12">
        <v>1536033</v>
      </c>
      <c r="F25" s="13">
        <f t="shared" si="0"/>
        <v>94.235153374233121</v>
      </c>
    </row>
    <row r="26" spans="1:6" ht="25.5">
      <c r="A26" s="10">
        <f t="shared" si="1"/>
        <v>20</v>
      </c>
      <c r="B26" s="11" t="s">
        <v>23</v>
      </c>
      <c r="C26" s="12">
        <v>1200000</v>
      </c>
      <c r="D26" s="12">
        <v>1200000</v>
      </c>
      <c r="E26" s="12">
        <v>1136958</v>
      </c>
      <c r="F26" s="13">
        <f t="shared" si="0"/>
        <v>94.746499999999997</v>
      </c>
    </row>
    <row r="27" spans="1:6" ht="25.5">
      <c r="A27" s="10">
        <f t="shared" si="1"/>
        <v>21</v>
      </c>
      <c r="B27" s="11" t="s">
        <v>24</v>
      </c>
      <c r="C27" s="12">
        <v>1800000</v>
      </c>
      <c r="D27" s="12">
        <v>2830000</v>
      </c>
      <c r="E27" s="12">
        <v>2672991</v>
      </c>
      <c r="F27" s="13">
        <f t="shared" si="0"/>
        <v>94.45197879858658</v>
      </c>
    </row>
    <row r="28" spans="1:6">
      <c r="A28" s="10">
        <f t="shared" si="1"/>
        <v>22</v>
      </c>
      <c r="B28" s="11" t="s">
        <v>25</v>
      </c>
      <c r="C28" s="12">
        <v>400000</v>
      </c>
      <c r="D28" s="12">
        <v>700000</v>
      </c>
      <c r="E28" s="12">
        <v>663076</v>
      </c>
      <c r="F28" s="13">
        <f t="shared" si="0"/>
        <v>94.725142857142856</v>
      </c>
    </row>
    <row r="29" spans="1:6">
      <c r="A29" s="10">
        <f t="shared" si="1"/>
        <v>23</v>
      </c>
      <c r="B29" s="11" t="s">
        <v>26</v>
      </c>
      <c r="C29" s="12">
        <v>0</v>
      </c>
      <c r="D29" s="12">
        <v>20000</v>
      </c>
      <c r="E29" s="12">
        <v>8368</v>
      </c>
      <c r="F29" s="13">
        <f t="shared" si="0"/>
        <v>41.839999999999996</v>
      </c>
    </row>
    <row r="30" spans="1:6" ht="25.5">
      <c r="A30" s="10">
        <f t="shared" si="1"/>
        <v>24</v>
      </c>
      <c r="B30" s="11" t="s">
        <v>27</v>
      </c>
      <c r="C30" s="12">
        <v>300000</v>
      </c>
      <c r="D30" s="12">
        <v>300000</v>
      </c>
      <c r="E30" s="12">
        <v>224490</v>
      </c>
      <c r="F30" s="13">
        <f t="shared" si="0"/>
        <v>74.83</v>
      </c>
    </row>
    <row r="31" spans="1:6" ht="25.5">
      <c r="A31" s="10">
        <f t="shared" si="1"/>
        <v>25</v>
      </c>
      <c r="B31" s="11" t="s">
        <v>28</v>
      </c>
      <c r="C31" s="12">
        <v>0</v>
      </c>
      <c r="D31" s="12">
        <v>8900</v>
      </c>
      <c r="E31" s="12">
        <v>8900</v>
      </c>
      <c r="F31" s="13">
        <f t="shared" si="0"/>
        <v>100</v>
      </c>
    </row>
    <row r="32" spans="1:6" ht="25.5">
      <c r="A32" s="10">
        <f t="shared" si="1"/>
        <v>26</v>
      </c>
      <c r="B32" s="11" t="s">
        <v>29</v>
      </c>
      <c r="C32" s="12">
        <v>400000</v>
      </c>
      <c r="D32" s="12">
        <v>400000</v>
      </c>
      <c r="E32" s="12">
        <v>95900</v>
      </c>
      <c r="F32" s="13">
        <f t="shared" si="0"/>
        <v>23.974999999999998</v>
      </c>
    </row>
    <row r="33" spans="1:6">
      <c r="A33" s="10">
        <f t="shared" si="1"/>
        <v>27</v>
      </c>
      <c r="B33" s="11" t="s">
        <v>30</v>
      </c>
      <c r="C33" s="12">
        <v>1000000</v>
      </c>
      <c r="D33" s="12">
        <v>1330000</v>
      </c>
      <c r="E33" s="12">
        <v>1329849</v>
      </c>
      <c r="F33" s="13">
        <f t="shared" si="0"/>
        <v>99.988646616541359</v>
      </c>
    </row>
    <row r="34" spans="1:6" ht="25.5">
      <c r="A34" s="10">
        <f t="shared" si="1"/>
        <v>28</v>
      </c>
      <c r="B34" s="11" t="s">
        <v>31</v>
      </c>
      <c r="C34" s="12">
        <v>2100000</v>
      </c>
      <c r="D34" s="12">
        <v>2758900</v>
      </c>
      <c r="E34" s="12">
        <v>2330583</v>
      </c>
      <c r="F34" s="13">
        <f t="shared" si="0"/>
        <v>84.475080648084372</v>
      </c>
    </row>
    <row r="35" spans="1:6">
      <c r="A35" s="10">
        <f t="shared" si="1"/>
        <v>29</v>
      </c>
      <c r="B35" s="11" t="s">
        <v>32</v>
      </c>
      <c r="C35" s="12">
        <v>50000</v>
      </c>
      <c r="D35" s="12">
        <v>50000</v>
      </c>
      <c r="E35" s="12">
        <v>3488</v>
      </c>
      <c r="F35" s="13">
        <f t="shared" si="0"/>
        <v>6.976</v>
      </c>
    </row>
    <row r="36" spans="1:6" ht="25.5">
      <c r="A36" s="10">
        <f t="shared" si="1"/>
        <v>30</v>
      </c>
      <c r="B36" s="11" t="s">
        <v>33</v>
      </c>
      <c r="C36" s="12">
        <v>50000</v>
      </c>
      <c r="D36" s="12">
        <v>50000</v>
      </c>
      <c r="E36" s="12">
        <v>3488</v>
      </c>
      <c r="F36" s="13">
        <f t="shared" si="0"/>
        <v>6.976</v>
      </c>
    </row>
    <row r="37" spans="1:6" ht="25.5">
      <c r="A37" s="10">
        <f t="shared" si="1"/>
        <v>31</v>
      </c>
      <c r="B37" s="11" t="s">
        <v>34</v>
      </c>
      <c r="C37" s="12">
        <v>1458000</v>
      </c>
      <c r="D37" s="12">
        <v>1400000</v>
      </c>
      <c r="E37" s="12">
        <v>1207789</v>
      </c>
      <c r="F37" s="13">
        <f t="shared" si="0"/>
        <v>86.27064285714286</v>
      </c>
    </row>
    <row r="38" spans="1:6">
      <c r="A38" s="10">
        <f t="shared" si="1"/>
        <v>32</v>
      </c>
      <c r="B38" s="11" t="s">
        <v>35</v>
      </c>
      <c r="C38" s="12">
        <v>100000</v>
      </c>
      <c r="D38" s="12">
        <v>120000</v>
      </c>
      <c r="E38" s="12">
        <v>23336</v>
      </c>
      <c r="F38" s="13">
        <f t="shared" si="0"/>
        <v>19.446666666666669</v>
      </c>
    </row>
    <row r="39" spans="1:6" ht="25.5">
      <c r="A39" s="10">
        <f t="shared" si="1"/>
        <v>33</v>
      </c>
      <c r="B39" s="11" t="s">
        <v>36</v>
      </c>
      <c r="C39" s="12">
        <v>1558000</v>
      </c>
      <c r="D39" s="12">
        <v>1520000</v>
      </c>
      <c r="E39" s="12">
        <v>1231125</v>
      </c>
      <c r="F39" s="13">
        <f t="shared" si="0"/>
        <v>80.995065789473685</v>
      </c>
    </row>
    <row r="40" spans="1:6" ht="25.5">
      <c r="A40" s="10">
        <f t="shared" si="1"/>
        <v>34</v>
      </c>
      <c r="B40" s="14" t="s">
        <v>37</v>
      </c>
      <c r="C40" s="15">
        <v>7008000</v>
      </c>
      <c r="D40" s="15">
        <v>8658900</v>
      </c>
      <c r="E40" s="15">
        <v>7095870</v>
      </c>
      <c r="F40" s="16">
        <f t="shared" si="0"/>
        <v>81.948861864671031</v>
      </c>
    </row>
    <row r="41" spans="1:6" ht="25.5">
      <c r="A41" s="10">
        <f t="shared" si="1"/>
        <v>35</v>
      </c>
      <c r="B41" s="11" t="s">
        <v>38</v>
      </c>
      <c r="C41" s="12">
        <v>200000</v>
      </c>
      <c r="D41" s="12">
        <v>0</v>
      </c>
      <c r="E41" s="12">
        <v>0</v>
      </c>
      <c r="F41" s="13">
        <v>0</v>
      </c>
    </row>
    <row r="42" spans="1:6" ht="38.25">
      <c r="A42" s="10">
        <f t="shared" si="1"/>
        <v>36</v>
      </c>
      <c r="B42" s="11" t="s">
        <v>39</v>
      </c>
      <c r="C42" s="12">
        <v>54000</v>
      </c>
      <c r="D42" s="12">
        <v>0</v>
      </c>
      <c r="E42" s="12">
        <v>0</v>
      </c>
      <c r="F42" s="13">
        <v>0</v>
      </c>
    </row>
    <row r="43" spans="1:6" ht="25.5">
      <c r="A43" s="10">
        <f t="shared" si="1"/>
        <v>37</v>
      </c>
      <c r="B43" s="14" t="s">
        <v>40</v>
      </c>
      <c r="C43" s="15">
        <v>254000</v>
      </c>
      <c r="D43" s="15">
        <v>0</v>
      </c>
      <c r="E43" s="15">
        <v>0</v>
      </c>
      <c r="F43" s="13">
        <v>0</v>
      </c>
    </row>
    <row r="44" spans="1:6" ht="38.25">
      <c r="A44" s="10">
        <f t="shared" si="1"/>
        <v>38</v>
      </c>
      <c r="B44" s="14" t="s">
        <v>41</v>
      </c>
      <c r="C44" s="15">
        <v>43462330</v>
      </c>
      <c r="D44" s="15">
        <v>46644360</v>
      </c>
      <c r="E44" s="15">
        <v>44199488</v>
      </c>
      <c r="F44" s="16">
        <f t="shared" si="0"/>
        <v>94.758483126362975</v>
      </c>
    </row>
  </sheetData>
  <pageMargins left="0.74803149606299213" right="0.74803149606299213" top="0.98425196850393704" bottom="0.98425196850393704" header="0.51181102362204722" footer="0.51181102362204722"/>
  <pageSetup scale="70" orientation="portrait" horizontalDpi="300" verticalDpi="300" r:id="rId1"/>
  <headerFooter alignWithMargins="0">
    <oddHeader>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view="pageLayout" zoomScaleNormal="100" workbookViewId="0">
      <selection activeCell="E3" sqref="E3"/>
    </sheetView>
  </sheetViews>
  <sheetFormatPr defaultRowHeight="12.75"/>
  <cols>
    <col min="1" max="1" width="5.28515625" customWidth="1"/>
    <col min="2" max="2" width="41" customWidth="1"/>
    <col min="3" max="3" width="11.7109375" customWidth="1"/>
    <col min="4" max="4" width="13.140625" customWidth="1"/>
    <col min="5" max="5" width="12.85546875" customWidth="1"/>
    <col min="6" max="6" width="6.28515625" customWidth="1"/>
  </cols>
  <sheetData>
    <row r="1" spans="1:6" s="1" customFormat="1" ht="15.75">
      <c r="A1" s="4"/>
      <c r="B1" s="3" t="s">
        <v>138</v>
      </c>
      <c r="C1" s="4"/>
      <c r="D1" s="4"/>
      <c r="E1" s="3" t="s">
        <v>142</v>
      </c>
      <c r="F1" s="4"/>
    </row>
    <row r="2" spans="1:6" s="1" customFormat="1">
      <c r="A2" s="4"/>
      <c r="B2" s="4"/>
      <c r="C2" s="4"/>
      <c r="D2" s="4"/>
      <c r="E2" s="4"/>
    </row>
    <row r="3" spans="1:6" s="1" customFormat="1" ht="15.75">
      <c r="A3" s="5" t="s">
        <v>143</v>
      </c>
      <c r="B3" s="18"/>
      <c r="C3" s="18"/>
      <c r="D3" s="18"/>
      <c r="E3" s="3" t="s">
        <v>155</v>
      </c>
    </row>
    <row r="4" spans="1:6" s="1" customFormat="1"/>
    <row r="5" spans="1:6" s="1" customFormat="1" ht="36.75" customHeight="1">
      <c r="A5" s="17"/>
      <c r="B5" s="17" t="s">
        <v>0</v>
      </c>
      <c r="C5" s="17" t="s">
        <v>1</v>
      </c>
      <c r="D5" s="17" t="s">
        <v>2</v>
      </c>
      <c r="E5" s="17" t="s">
        <v>3</v>
      </c>
      <c r="F5" s="17" t="s">
        <v>141</v>
      </c>
    </row>
    <row r="6" spans="1:6">
      <c r="A6" s="10">
        <v>1</v>
      </c>
      <c r="B6" s="11" t="s">
        <v>42</v>
      </c>
      <c r="C6" s="12">
        <v>0</v>
      </c>
      <c r="D6" s="12">
        <v>15000</v>
      </c>
      <c r="E6" s="12">
        <v>15000</v>
      </c>
      <c r="F6" s="13">
        <f>E6/D6*100</f>
        <v>100</v>
      </c>
    </row>
    <row r="7" spans="1:6">
      <c r="A7" s="10">
        <f>A6+1</f>
        <v>2</v>
      </c>
      <c r="B7" s="11" t="s">
        <v>43</v>
      </c>
      <c r="C7" s="12">
        <v>0</v>
      </c>
      <c r="D7" s="12">
        <v>214024</v>
      </c>
      <c r="E7" s="12">
        <v>214024</v>
      </c>
      <c r="F7" s="13">
        <f t="shared" ref="F7:F23" si="0">E7/D7*100</f>
        <v>100</v>
      </c>
    </row>
    <row r="8" spans="1:6" ht="25.5">
      <c r="A8" s="10">
        <f t="shared" ref="A8:A17" si="1">A7+1</f>
        <v>3</v>
      </c>
      <c r="B8" s="11" t="s">
        <v>44</v>
      </c>
      <c r="C8" s="12">
        <v>1000000</v>
      </c>
      <c r="D8" s="12">
        <v>536748</v>
      </c>
      <c r="E8" s="12">
        <v>502739</v>
      </c>
      <c r="F8" s="13">
        <f t="shared" si="0"/>
        <v>93.663879511428078</v>
      </c>
    </row>
    <row r="9" spans="1:6">
      <c r="A9" s="10">
        <f t="shared" si="1"/>
        <v>4</v>
      </c>
      <c r="B9" s="11" t="s">
        <v>45</v>
      </c>
      <c r="C9" s="12">
        <v>0</v>
      </c>
      <c r="D9" s="12">
        <v>0</v>
      </c>
      <c r="E9" s="12">
        <v>502739</v>
      </c>
      <c r="F9" s="13"/>
    </row>
    <row r="10" spans="1:6">
      <c r="A10" s="10">
        <f t="shared" si="1"/>
        <v>5</v>
      </c>
      <c r="B10" s="11" t="s">
        <v>46</v>
      </c>
      <c r="C10" s="12">
        <v>600000</v>
      </c>
      <c r="D10" s="12">
        <v>0</v>
      </c>
      <c r="E10" s="12">
        <v>0</v>
      </c>
      <c r="F10" s="13"/>
    </row>
    <row r="11" spans="1:6">
      <c r="A11" s="10">
        <f t="shared" si="1"/>
        <v>6</v>
      </c>
      <c r="B11" s="11" t="s">
        <v>47</v>
      </c>
      <c r="C11" s="12">
        <v>432000</v>
      </c>
      <c r="D11" s="12">
        <v>15521</v>
      </c>
      <c r="E11" s="12">
        <v>3442</v>
      </c>
      <c r="F11" s="13">
        <f t="shared" si="0"/>
        <v>22.176406159396947</v>
      </c>
    </row>
    <row r="12" spans="1:6" ht="25.5">
      <c r="A12" s="10">
        <f t="shared" si="1"/>
        <v>7</v>
      </c>
      <c r="B12" s="11" t="s">
        <v>48</v>
      </c>
      <c r="C12" s="12">
        <v>0</v>
      </c>
      <c r="D12" s="12">
        <v>5</v>
      </c>
      <c r="E12" s="12">
        <v>5</v>
      </c>
      <c r="F12" s="13">
        <f t="shared" si="0"/>
        <v>100</v>
      </c>
    </row>
    <row r="13" spans="1:6" ht="25.5">
      <c r="A13" s="10">
        <f t="shared" si="1"/>
        <v>8</v>
      </c>
      <c r="B13" s="11" t="s">
        <v>49</v>
      </c>
      <c r="C13" s="12">
        <v>0</v>
      </c>
      <c r="D13" s="12">
        <v>5</v>
      </c>
      <c r="E13" s="12">
        <v>5</v>
      </c>
      <c r="F13" s="13">
        <f t="shared" si="0"/>
        <v>100</v>
      </c>
    </row>
    <row r="14" spans="1:6">
      <c r="A14" s="10">
        <f t="shared" si="1"/>
        <v>9</v>
      </c>
      <c r="B14" s="11" t="s">
        <v>50</v>
      </c>
      <c r="C14" s="12">
        <v>0</v>
      </c>
      <c r="D14" s="12">
        <v>704252</v>
      </c>
      <c r="E14" s="12">
        <v>693525</v>
      </c>
      <c r="F14" s="13">
        <f t="shared" si="0"/>
        <v>98.476823636993572</v>
      </c>
    </row>
    <row r="15" spans="1:6">
      <c r="A15" s="10">
        <f t="shared" si="1"/>
        <v>10</v>
      </c>
      <c r="B15" s="11" t="s">
        <v>51</v>
      </c>
      <c r="C15" s="12">
        <v>0</v>
      </c>
      <c r="D15" s="12">
        <v>0</v>
      </c>
      <c r="E15" s="12">
        <v>1382</v>
      </c>
      <c r="F15" s="13"/>
    </row>
    <row r="16" spans="1:6" ht="38.25">
      <c r="A16" s="10">
        <f t="shared" si="1"/>
        <v>11</v>
      </c>
      <c r="B16" s="14" t="s">
        <v>52</v>
      </c>
      <c r="C16" s="15">
        <v>2032000</v>
      </c>
      <c r="D16" s="15">
        <v>1485550</v>
      </c>
      <c r="E16" s="15">
        <v>1428735</v>
      </c>
      <c r="F16" s="16">
        <f t="shared" si="0"/>
        <v>96.175490559052207</v>
      </c>
    </row>
    <row r="17" spans="1:6" ht="25.5">
      <c r="A17" s="10">
        <f t="shared" si="1"/>
        <v>12</v>
      </c>
      <c r="B17" s="14" t="s">
        <v>53</v>
      </c>
      <c r="C17" s="15">
        <v>2032000</v>
      </c>
      <c r="D17" s="15">
        <v>1485550</v>
      </c>
      <c r="E17" s="15">
        <v>1428735</v>
      </c>
      <c r="F17" s="16">
        <f t="shared" si="0"/>
        <v>96.175490559052207</v>
      </c>
    </row>
    <row r="18" spans="1:6" ht="25.5">
      <c r="A18" s="10">
        <v>13</v>
      </c>
      <c r="B18" s="11" t="s">
        <v>54</v>
      </c>
      <c r="C18" s="12">
        <v>1904930</v>
      </c>
      <c r="D18" s="12">
        <v>3394004</v>
      </c>
      <c r="E18" s="12">
        <v>3394004</v>
      </c>
      <c r="F18" s="13">
        <f t="shared" si="0"/>
        <v>100</v>
      </c>
    </row>
    <row r="19" spans="1:6">
      <c r="A19" s="10">
        <v>14</v>
      </c>
      <c r="B19" s="11" t="s">
        <v>55</v>
      </c>
      <c r="C19" s="12">
        <v>1904930</v>
      </c>
      <c r="D19" s="12">
        <v>3394004</v>
      </c>
      <c r="E19" s="12">
        <v>3394004</v>
      </c>
      <c r="F19" s="13">
        <f t="shared" si="0"/>
        <v>100</v>
      </c>
    </row>
    <row r="20" spans="1:6">
      <c r="A20" s="10">
        <v>15</v>
      </c>
      <c r="B20" s="11" t="s">
        <v>56</v>
      </c>
      <c r="C20" s="12">
        <v>39525400</v>
      </c>
      <c r="D20" s="12">
        <v>41764806</v>
      </c>
      <c r="E20" s="12">
        <v>41764806</v>
      </c>
      <c r="F20" s="13">
        <f t="shared" si="0"/>
        <v>100</v>
      </c>
    </row>
    <row r="21" spans="1:6" ht="25.5">
      <c r="A21" s="10">
        <v>16</v>
      </c>
      <c r="B21" s="11" t="s">
        <v>57</v>
      </c>
      <c r="C21" s="12">
        <v>41430330</v>
      </c>
      <c r="D21" s="12">
        <v>45158810</v>
      </c>
      <c r="E21" s="12">
        <v>45158810</v>
      </c>
      <c r="F21" s="13">
        <f t="shared" si="0"/>
        <v>100</v>
      </c>
    </row>
    <row r="22" spans="1:6">
      <c r="A22" s="10">
        <v>17</v>
      </c>
      <c r="B22" s="14" t="s">
        <v>58</v>
      </c>
      <c r="C22" s="15">
        <v>41430330</v>
      </c>
      <c r="D22" s="15">
        <v>45158810</v>
      </c>
      <c r="E22" s="15">
        <v>45158810</v>
      </c>
      <c r="F22" s="16">
        <f t="shared" si="0"/>
        <v>100</v>
      </c>
    </row>
    <row r="23" spans="1:6">
      <c r="A23" s="10">
        <f t="shared" ref="A23" si="2">A22+1</f>
        <v>18</v>
      </c>
      <c r="B23" s="20" t="s">
        <v>144</v>
      </c>
      <c r="C23" s="21">
        <f>C17+C22</f>
        <v>43462330</v>
      </c>
      <c r="D23" s="21">
        <f t="shared" ref="D23:E23" si="3">D17+D22</f>
        <v>46644360</v>
      </c>
      <c r="E23" s="21">
        <f t="shared" si="3"/>
        <v>46587545</v>
      </c>
      <c r="F23" s="16">
        <f t="shared" si="0"/>
        <v>99.878195348805292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view="pageLayout" zoomScaleNormal="100" workbookViewId="0">
      <selection activeCell="E3" sqref="E3"/>
    </sheetView>
  </sheetViews>
  <sheetFormatPr defaultRowHeight="12.75"/>
  <cols>
    <col min="1" max="1" width="8.140625" customWidth="1"/>
    <col min="2" max="2" width="41" customWidth="1"/>
    <col min="3" max="3" width="13.85546875" customWidth="1"/>
  </cols>
  <sheetData>
    <row r="1" spans="1:5" s="2" customFormat="1" ht="15.75">
      <c r="B1" s="3" t="s">
        <v>138</v>
      </c>
      <c r="C1" s="3" t="s">
        <v>145</v>
      </c>
    </row>
    <row r="2" spans="1:5" s="2" customFormat="1"/>
    <row r="3" spans="1:5" s="2" customFormat="1" ht="15" customHeight="1">
      <c r="A3" s="39" t="s">
        <v>146</v>
      </c>
      <c r="B3" s="40"/>
      <c r="C3" s="40"/>
      <c r="E3" s="3" t="s">
        <v>155</v>
      </c>
    </row>
    <row r="4" spans="1:5" s="2" customFormat="1"/>
    <row r="5" spans="1:5" s="2" customFormat="1"/>
    <row r="6" spans="1:5" s="2" customFormat="1" ht="15.75">
      <c r="A6" s="28"/>
      <c r="B6" s="28" t="s">
        <v>0</v>
      </c>
      <c r="C6" s="28" t="s">
        <v>59</v>
      </c>
    </row>
    <row r="7" spans="1:5" ht="31.5">
      <c r="A7" s="22">
        <v>1</v>
      </c>
      <c r="B7" s="23" t="s">
        <v>60</v>
      </c>
      <c r="C7" s="24">
        <v>1428735</v>
      </c>
    </row>
    <row r="8" spans="1:5" ht="31.5">
      <c r="A8" s="22">
        <v>2</v>
      </c>
      <c r="B8" s="23" t="s">
        <v>61</v>
      </c>
      <c r="C8" s="24">
        <v>44199488</v>
      </c>
    </row>
    <row r="9" spans="1:5" ht="31.5">
      <c r="A9" s="25">
        <v>3</v>
      </c>
      <c r="B9" s="26" t="s">
        <v>62</v>
      </c>
      <c r="C9" s="27">
        <v>-42770753</v>
      </c>
    </row>
    <row r="10" spans="1:5" ht="31.5">
      <c r="A10" s="22">
        <v>4</v>
      </c>
      <c r="B10" s="23" t="s">
        <v>63</v>
      </c>
      <c r="C10" s="24">
        <v>45158810</v>
      </c>
    </row>
    <row r="11" spans="1:5" ht="31.5">
      <c r="A11" s="25">
        <v>5</v>
      </c>
      <c r="B11" s="26" t="s">
        <v>64</v>
      </c>
      <c r="C11" s="27">
        <v>45158810</v>
      </c>
    </row>
    <row r="12" spans="1:5" ht="31.5">
      <c r="A12" s="25">
        <v>6</v>
      </c>
      <c r="B12" s="26" t="s">
        <v>65</v>
      </c>
      <c r="C12" s="27">
        <v>2388057</v>
      </c>
    </row>
    <row r="13" spans="1:5" ht="15.75">
      <c r="A13" s="25">
        <v>7</v>
      </c>
      <c r="B13" s="26" t="s">
        <v>66</v>
      </c>
      <c r="C13" s="27">
        <v>2388057</v>
      </c>
    </row>
    <row r="14" spans="1:5" ht="31.5">
      <c r="A14" s="25">
        <v>8</v>
      </c>
      <c r="B14" s="26" t="s">
        <v>67</v>
      </c>
      <c r="C14" s="27">
        <v>2388057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40"/>
  <sheetViews>
    <sheetView view="pageLayout" topLeftCell="A37" zoomScaleNormal="100" workbookViewId="0">
      <selection activeCell="E3" sqref="E3"/>
    </sheetView>
  </sheetViews>
  <sheetFormatPr defaultRowHeight="12.75"/>
  <cols>
    <col min="1" max="1" width="5.7109375" customWidth="1"/>
    <col min="2" max="2" width="41" customWidth="1"/>
    <col min="3" max="3" width="13.5703125" customWidth="1"/>
    <col min="4" max="4" width="13.42578125" customWidth="1"/>
    <col min="5" max="5" width="14.5703125" customWidth="1"/>
  </cols>
  <sheetData>
    <row r="1" spans="1:5" s="2" customFormat="1" ht="15.75">
      <c r="B1" s="3" t="s">
        <v>138</v>
      </c>
      <c r="C1" s="3" t="s">
        <v>147</v>
      </c>
    </row>
    <row r="2" spans="1:5" s="2" customFormat="1"/>
    <row r="3" spans="1:5" s="2" customFormat="1" ht="15.75">
      <c r="E3" s="3" t="s">
        <v>155</v>
      </c>
    </row>
    <row r="4" spans="1:5" s="2" customFormat="1" ht="19.5" customHeight="1">
      <c r="A4" s="29"/>
      <c r="B4" s="30" t="s">
        <v>148</v>
      </c>
      <c r="C4" s="18"/>
      <c r="D4" s="18"/>
      <c r="E4" s="18"/>
    </row>
    <row r="5" spans="1:5" s="2" customFormat="1"/>
    <row r="6" spans="1:5" s="2" customFormat="1" ht="34.5" customHeight="1">
      <c r="A6" s="17"/>
      <c r="B6" s="17" t="s">
        <v>0</v>
      </c>
      <c r="C6" s="17" t="s">
        <v>68</v>
      </c>
      <c r="D6" s="17" t="s">
        <v>69</v>
      </c>
      <c r="E6" s="17" t="s">
        <v>70</v>
      </c>
    </row>
    <row r="7" spans="1:5">
      <c r="A7" s="10">
        <v>1</v>
      </c>
      <c r="B7" s="11" t="s">
        <v>71</v>
      </c>
      <c r="C7" s="12">
        <v>8652</v>
      </c>
      <c r="D7" s="12">
        <v>0</v>
      </c>
      <c r="E7" s="12">
        <v>0</v>
      </c>
    </row>
    <row r="8" spans="1:5">
      <c r="A8" s="10">
        <f>A7+1</f>
        <v>2</v>
      </c>
      <c r="B8" s="14" t="s">
        <v>72</v>
      </c>
      <c r="C8" s="15">
        <v>8652</v>
      </c>
      <c r="D8" s="15">
        <v>0</v>
      </c>
      <c r="E8" s="15">
        <v>0</v>
      </c>
    </row>
    <row r="9" spans="1:5" ht="38.25">
      <c r="A9" s="10">
        <f t="shared" ref="A9:A40" si="0">A8+1</f>
        <v>3</v>
      </c>
      <c r="B9" s="14" t="s">
        <v>73</v>
      </c>
      <c r="C9" s="15">
        <v>8652</v>
      </c>
      <c r="D9" s="15">
        <v>0</v>
      </c>
      <c r="E9" s="15">
        <v>0</v>
      </c>
    </row>
    <row r="10" spans="1:5">
      <c r="A10" s="10">
        <f t="shared" si="0"/>
        <v>4</v>
      </c>
      <c r="B10" s="11" t="s">
        <v>74</v>
      </c>
      <c r="C10" s="12">
        <v>370665</v>
      </c>
      <c r="D10" s="12">
        <v>0</v>
      </c>
      <c r="E10" s="12">
        <v>291835</v>
      </c>
    </row>
    <row r="11" spans="1:5" ht="25.5">
      <c r="A11" s="10">
        <f t="shared" si="0"/>
        <v>5</v>
      </c>
      <c r="B11" s="14" t="s">
        <v>75</v>
      </c>
      <c r="C11" s="15">
        <v>370665</v>
      </c>
      <c r="D11" s="15">
        <v>0</v>
      </c>
      <c r="E11" s="15">
        <v>291835</v>
      </c>
    </row>
    <row r="12" spans="1:5">
      <c r="A12" s="10">
        <f t="shared" si="0"/>
        <v>6</v>
      </c>
      <c r="B12" s="11" t="s">
        <v>76</v>
      </c>
      <c r="C12" s="12">
        <v>1534265</v>
      </c>
      <c r="D12" s="12">
        <v>0</v>
      </c>
      <c r="E12" s="12">
        <v>480054</v>
      </c>
    </row>
    <row r="13" spans="1:5">
      <c r="A13" s="10">
        <f t="shared" si="0"/>
        <v>7</v>
      </c>
      <c r="B13" s="14" t="s">
        <v>77</v>
      </c>
      <c r="C13" s="15">
        <v>1534265</v>
      </c>
      <c r="D13" s="15">
        <v>0</v>
      </c>
      <c r="E13" s="15">
        <v>480054</v>
      </c>
    </row>
    <row r="14" spans="1:5">
      <c r="A14" s="10">
        <f t="shared" si="0"/>
        <v>8</v>
      </c>
      <c r="B14" s="14" t="s">
        <v>78</v>
      </c>
      <c r="C14" s="15">
        <v>1904930</v>
      </c>
      <c r="D14" s="15">
        <v>0</v>
      </c>
      <c r="E14" s="15">
        <v>771889</v>
      </c>
    </row>
    <row r="15" spans="1:5" ht="25.5">
      <c r="A15" s="10">
        <f t="shared" si="0"/>
        <v>9</v>
      </c>
      <c r="B15" s="11" t="s">
        <v>79</v>
      </c>
      <c r="C15" s="12">
        <v>43192</v>
      </c>
      <c r="D15" s="12">
        <v>0</v>
      </c>
      <c r="E15" s="12">
        <v>56815</v>
      </c>
    </row>
    <row r="16" spans="1:5" ht="51">
      <c r="A16" s="10">
        <f t="shared" si="0"/>
        <v>10</v>
      </c>
      <c r="B16" s="11" t="s">
        <v>80</v>
      </c>
      <c r="C16" s="12">
        <v>34009</v>
      </c>
      <c r="D16" s="12">
        <v>0</v>
      </c>
      <c r="E16" s="12">
        <v>34009</v>
      </c>
    </row>
    <row r="17" spans="1:5" ht="25.5">
      <c r="A17" s="10">
        <f t="shared" si="0"/>
        <v>11</v>
      </c>
      <c r="B17" s="11" t="s">
        <v>81</v>
      </c>
      <c r="C17" s="12">
        <v>9183</v>
      </c>
      <c r="D17" s="12">
        <v>0</v>
      </c>
      <c r="E17" s="12">
        <v>12079</v>
      </c>
    </row>
    <row r="18" spans="1:5" ht="25.5">
      <c r="A18" s="10">
        <f t="shared" si="0"/>
        <v>12</v>
      </c>
      <c r="B18" s="11" t="s">
        <v>82</v>
      </c>
      <c r="C18" s="12">
        <v>0</v>
      </c>
      <c r="D18" s="12">
        <v>0</v>
      </c>
      <c r="E18" s="12">
        <v>10727</v>
      </c>
    </row>
    <row r="19" spans="1:5" ht="25.5">
      <c r="A19" s="10">
        <f t="shared" si="0"/>
        <v>13</v>
      </c>
      <c r="B19" s="14" t="s">
        <v>83</v>
      </c>
      <c r="C19" s="15">
        <v>43192</v>
      </c>
      <c r="D19" s="15">
        <v>0</v>
      </c>
      <c r="E19" s="15">
        <v>56815</v>
      </c>
    </row>
    <row r="20" spans="1:5">
      <c r="A20" s="10">
        <f t="shared" si="0"/>
        <v>14</v>
      </c>
      <c r="B20" s="11" t="s">
        <v>84</v>
      </c>
      <c r="C20" s="12">
        <v>0</v>
      </c>
      <c r="D20" s="12">
        <v>0</v>
      </c>
      <c r="E20" s="12">
        <v>4260</v>
      </c>
    </row>
    <row r="21" spans="1:5">
      <c r="A21" s="10">
        <f t="shared" si="0"/>
        <v>15</v>
      </c>
      <c r="B21" s="11" t="s">
        <v>85</v>
      </c>
      <c r="C21" s="12">
        <v>0</v>
      </c>
      <c r="D21" s="12">
        <v>0</v>
      </c>
      <c r="E21" s="12">
        <v>4260</v>
      </c>
    </row>
    <row r="22" spans="1:5" ht="25.5">
      <c r="A22" s="10">
        <f t="shared" si="0"/>
        <v>16</v>
      </c>
      <c r="B22" s="14" t="s">
        <v>86</v>
      </c>
      <c r="C22" s="15">
        <v>0</v>
      </c>
      <c r="D22" s="15">
        <v>0</v>
      </c>
      <c r="E22" s="15">
        <v>4260</v>
      </c>
    </row>
    <row r="23" spans="1:5">
      <c r="A23" s="10">
        <f t="shared" si="0"/>
        <v>17</v>
      </c>
      <c r="B23" s="14" t="s">
        <v>87</v>
      </c>
      <c r="C23" s="15">
        <v>43192</v>
      </c>
      <c r="D23" s="15">
        <v>0</v>
      </c>
      <c r="E23" s="15">
        <v>61075</v>
      </c>
    </row>
    <row r="24" spans="1:5" ht="25.5">
      <c r="A24" s="10">
        <f t="shared" si="0"/>
        <v>18</v>
      </c>
      <c r="B24" s="11" t="s">
        <v>88</v>
      </c>
      <c r="C24" s="12">
        <v>1494756</v>
      </c>
      <c r="D24" s="12">
        <v>0</v>
      </c>
      <c r="E24" s="12">
        <v>0</v>
      </c>
    </row>
    <row r="25" spans="1:5" ht="38.25">
      <c r="A25" s="10">
        <f t="shared" si="0"/>
        <v>19</v>
      </c>
      <c r="B25" s="11" t="s">
        <v>89</v>
      </c>
      <c r="C25" s="12">
        <v>0</v>
      </c>
      <c r="D25" s="12">
        <v>0</v>
      </c>
      <c r="E25" s="12">
        <v>1617590</v>
      </c>
    </row>
    <row r="26" spans="1:5" ht="25.5">
      <c r="A26" s="10">
        <f t="shared" si="0"/>
        <v>20</v>
      </c>
      <c r="B26" s="14" t="s">
        <v>90</v>
      </c>
      <c r="C26" s="15">
        <v>1494756</v>
      </c>
      <c r="D26" s="15">
        <v>0</v>
      </c>
      <c r="E26" s="15">
        <v>1617590</v>
      </c>
    </row>
    <row r="27" spans="1:5" ht="25.5">
      <c r="A27" s="10">
        <f t="shared" si="0"/>
        <v>21</v>
      </c>
      <c r="B27" s="14" t="s">
        <v>91</v>
      </c>
      <c r="C27" s="15">
        <v>1494756</v>
      </c>
      <c r="D27" s="15">
        <v>0</v>
      </c>
      <c r="E27" s="15">
        <v>1617590</v>
      </c>
    </row>
    <row r="28" spans="1:5">
      <c r="A28" s="10">
        <f t="shared" si="0"/>
        <v>22</v>
      </c>
      <c r="B28" s="14" t="s">
        <v>92</v>
      </c>
      <c r="C28" s="15">
        <v>3451530</v>
      </c>
      <c r="D28" s="15">
        <v>0</v>
      </c>
      <c r="E28" s="15">
        <v>2450554</v>
      </c>
    </row>
    <row r="29" spans="1:5">
      <c r="A29" s="10">
        <f t="shared" si="0"/>
        <v>23</v>
      </c>
      <c r="B29" s="11" t="s">
        <v>93</v>
      </c>
      <c r="C29" s="12">
        <v>7607155</v>
      </c>
      <c r="D29" s="12">
        <v>0</v>
      </c>
      <c r="E29" s="12">
        <v>7607155</v>
      </c>
    </row>
    <row r="30" spans="1:5" ht="25.5">
      <c r="A30" s="10">
        <f t="shared" si="0"/>
        <v>24</v>
      </c>
      <c r="B30" s="11" t="s">
        <v>94</v>
      </c>
      <c r="C30" s="12">
        <v>4274000</v>
      </c>
      <c r="D30" s="12">
        <v>0</v>
      </c>
      <c r="E30" s="12">
        <v>4274000</v>
      </c>
    </row>
    <row r="31" spans="1:5" ht="25.5">
      <c r="A31" s="10">
        <f t="shared" si="0"/>
        <v>25</v>
      </c>
      <c r="B31" s="14" t="s">
        <v>95</v>
      </c>
      <c r="C31" s="15">
        <v>4274000</v>
      </c>
      <c r="D31" s="15">
        <v>0</v>
      </c>
      <c r="E31" s="15">
        <v>4274000</v>
      </c>
    </row>
    <row r="32" spans="1:5">
      <c r="A32" s="10">
        <f t="shared" si="0"/>
        <v>26</v>
      </c>
      <c r="B32" s="11" t="s">
        <v>96</v>
      </c>
      <c r="C32" s="12">
        <v>-13008766</v>
      </c>
      <c r="D32" s="12">
        <v>0</v>
      </c>
      <c r="E32" s="12">
        <v>-11096359</v>
      </c>
    </row>
    <row r="33" spans="1:5">
      <c r="A33" s="10">
        <f t="shared" si="0"/>
        <v>27</v>
      </c>
      <c r="B33" s="11" t="s">
        <v>97</v>
      </c>
      <c r="C33" s="12">
        <v>1912407</v>
      </c>
      <c r="D33" s="12">
        <v>0</v>
      </c>
      <c r="E33" s="12">
        <v>-1693967</v>
      </c>
    </row>
    <row r="34" spans="1:5">
      <c r="A34" s="10">
        <f t="shared" si="0"/>
        <v>28</v>
      </c>
      <c r="B34" s="14" t="s">
        <v>98</v>
      </c>
      <c r="C34" s="15">
        <v>784796</v>
      </c>
      <c r="D34" s="15">
        <v>0</v>
      </c>
      <c r="E34" s="15">
        <v>-909171</v>
      </c>
    </row>
    <row r="35" spans="1:5">
      <c r="A35" s="10">
        <f t="shared" si="0"/>
        <v>29</v>
      </c>
      <c r="B35" s="11" t="s">
        <v>99</v>
      </c>
      <c r="C35" s="12">
        <v>5000</v>
      </c>
      <c r="D35" s="12">
        <v>0</v>
      </c>
      <c r="E35" s="12">
        <v>5000</v>
      </c>
    </row>
    <row r="36" spans="1:5" ht="25.5">
      <c r="A36" s="10">
        <f t="shared" si="0"/>
        <v>30</v>
      </c>
      <c r="B36" s="14" t="s">
        <v>100</v>
      </c>
      <c r="C36" s="15">
        <v>5000</v>
      </c>
      <c r="D36" s="15">
        <v>0</v>
      </c>
      <c r="E36" s="15">
        <v>5000</v>
      </c>
    </row>
    <row r="37" spans="1:5">
      <c r="A37" s="10">
        <f t="shared" si="0"/>
        <v>31</v>
      </c>
      <c r="B37" s="14" t="s">
        <v>101</v>
      </c>
      <c r="C37" s="15">
        <v>5000</v>
      </c>
      <c r="D37" s="15">
        <v>0</v>
      </c>
      <c r="E37" s="15">
        <v>5000</v>
      </c>
    </row>
    <row r="38" spans="1:5" ht="25.5">
      <c r="A38" s="10">
        <f t="shared" si="0"/>
        <v>32</v>
      </c>
      <c r="B38" s="11" t="s">
        <v>102</v>
      </c>
      <c r="C38" s="12">
        <v>2661734</v>
      </c>
      <c r="D38" s="12">
        <v>0</v>
      </c>
      <c r="E38" s="12">
        <v>3354725</v>
      </c>
    </row>
    <row r="39" spans="1:5" ht="25.5">
      <c r="A39" s="10">
        <f t="shared" si="0"/>
        <v>33</v>
      </c>
      <c r="B39" s="14" t="s">
        <v>103</v>
      </c>
      <c r="C39" s="15">
        <v>2661734</v>
      </c>
      <c r="D39" s="15">
        <v>0</v>
      </c>
      <c r="E39" s="15">
        <v>3354725</v>
      </c>
    </row>
    <row r="40" spans="1:5">
      <c r="A40" s="10">
        <f t="shared" si="0"/>
        <v>34</v>
      </c>
      <c r="B40" s="14" t="s">
        <v>104</v>
      </c>
      <c r="C40" s="15">
        <v>3451530</v>
      </c>
      <c r="D40" s="15">
        <v>0</v>
      </c>
      <c r="E40" s="15">
        <v>2450554</v>
      </c>
    </row>
  </sheetData>
  <pageMargins left="0.74803149606299213" right="0.74803149606299213" top="0.98425196850393704" bottom="0.98425196850393704" header="0.51181102362204722" footer="0.51181102362204722"/>
  <pageSetup scale="80" orientation="portrait" horizontalDpi="300" verticalDpi="300" r:id="rId1"/>
  <headerFooter alignWithMargins="0">
    <oddHeader>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view="pageLayout" zoomScaleNormal="100" workbookViewId="0">
      <selection activeCell="E4" sqref="E4"/>
    </sheetView>
  </sheetViews>
  <sheetFormatPr defaultRowHeight="12.75"/>
  <cols>
    <col min="1" max="1" width="5.28515625" customWidth="1"/>
    <col min="2" max="2" width="41" customWidth="1"/>
    <col min="3" max="3" width="15" customWidth="1"/>
    <col min="4" max="4" width="13.7109375" customWidth="1"/>
    <col min="5" max="5" width="15.28515625" customWidth="1"/>
  </cols>
  <sheetData>
    <row r="1" spans="1:5" s="2" customFormat="1" ht="15.75">
      <c r="B1" s="3" t="s">
        <v>138</v>
      </c>
      <c r="C1" s="3" t="s">
        <v>149</v>
      </c>
    </row>
    <row r="2" spans="1:5" s="2" customFormat="1"/>
    <row r="3" spans="1:5" s="2" customFormat="1" ht="15.75">
      <c r="A3" s="39" t="s">
        <v>150</v>
      </c>
      <c r="B3" s="41"/>
      <c r="C3" s="41"/>
      <c r="D3" s="41"/>
      <c r="E3" s="41"/>
    </row>
    <row r="4" spans="1:5" s="2" customFormat="1" ht="15.75">
      <c r="E4" s="3" t="s">
        <v>155</v>
      </c>
    </row>
    <row r="5" spans="1:5" s="2" customFormat="1" ht="30.75" customHeight="1">
      <c r="A5" s="17"/>
      <c r="B5" s="17" t="s">
        <v>0</v>
      </c>
      <c r="C5" s="17" t="s">
        <v>68</v>
      </c>
      <c r="D5" s="17" t="s">
        <v>69</v>
      </c>
      <c r="E5" s="17" t="s">
        <v>70</v>
      </c>
    </row>
    <row r="6" spans="1:5" ht="25.5">
      <c r="A6" s="10">
        <v>1</v>
      </c>
      <c r="B6" s="11" t="s">
        <v>105</v>
      </c>
      <c r="C6" s="12">
        <v>2020079</v>
      </c>
      <c r="D6" s="12">
        <v>0</v>
      </c>
      <c r="E6" s="12">
        <v>731763</v>
      </c>
    </row>
    <row r="7" spans="1:5" ht="25.5">
      <c r="A7" s="10">
        <f>A6+1</f>
        <v>2</v>
      </c>
      <c r="B7" s="14" t="s">
        <v>106</v>
      </c>
      <c r="C7" s="15">
        <v>2020079</v>
      </c>
      <c r="D7" s="15">
        <v>0</v>
      </c>
      <c r="E7" s="15">
        <v>731763</v>
      </c>
    </row>
    <row r="8" spans="1:5" ht="25.5">
      <c r="A8" s="10">
        <f t="shared" ref="A8:A26" si="0">A7+1</f>
        <v>3</v>
      </c>
      <c r="B8" s="11" t="s">
        <v>107</v>
      </c>
      <c r="C8" s="12">
        <v>39205000</v>
      </c>
      <c r="D8" s="12">
        <v>0</v>
      </c>
      <c r="E8" s="12">
        <v>41764806</v>
      </c>
    </row>
    <row r="9" spans="1:5" ht="25.5">
      <c r="A9" s="10">
        <f t="shared" si="0"/>
        <v>4</v>
      </c>
      <c r="B9" s="11" t="s">
        <v>108</v>
      </c>
      <c r="C9" s="12">
        <v>817805</v>
      </c>
      <c r="D9" s="12">
        <v>0</v>
      </c>
      <c r="E9" s="12">
        <v>0</v>
      </c>
    </row>
    <row r="10" spans="1:5">
      <c r="A10" s="10">
        <f t="shared" si="0"/>
        <v>5</v>
      </c>
      <c r="B10" s="11" t="s">
        <v>109</v>
      </c>
      <c r="C10" s="12">
        <v>54687</v>
      </c>
      <c r="D10" s="12">
        <v>0</v>
      </c>
      <c r="E10" s="12">
        <v>704252</v>
      </c>
    </row>
    <row r="11" spans="1:5" ht="25.5">
      <c r="A11" s="10">
        <f t="shared" si="0"/>
        <v>6</v>
      </c>
      <c r="B11" s="14" t="s">
        <v>110</v>
      </c>
      <c r="C11" s="15">
        <v>40077492</v>
      </c>
      <c r="D11" s="15">
        <v>0</v>
      </c>
      <c r="E11" s="15">
        <v>42469058</v>
      </c>
    </row>
    <row r="12" spans="1:5">
      <c r="A12" s="10">
        <f t="shared" si="0"/>
        <v>7</v>
      </c>
      <c r="B12" s="11" t="s">
        <v>111</v>
      </c>
      <c r="C12" s="12">
        <v>1191817</v>
      </c>
      <c r="D12" s="12">
        <v>0</v>
      </c>
      <c r="E12" s="12">
        <v>857683</v>
      </c>
    </row>
    <row r="13" spans="1:5">
      <c r="A13" s="10">
        <f t="shared" si="0"/>
        <v>8</v>
      </c>
      <c r="B13" s="11" t="s">
        <v>112</v>
      </c>
      <c r="C13" s="12">
        <v>4328129</v>
      </c>
      <c r="D13" s="12">
        <v>0</v>
      </c>
      <c r="E13" s="12">
        <v>4998162</v>
      </c>
    </row>
    <row r="14" spans="1:5">
      <c r="A14" s="10">
        <f t="shared" si="0"/>
        <v>9</v>
      </c>
      <c r="B14" s="11" t="s">
        <v>113</v>
      </c>
      <c r="C14" s="12">
        <v>0</v>
      </c>
      <c r="D14" s="12">
        <v>0</v>
      </c>
      <c r="E14" s="12">
        <v>8900</v>
      </c>
    </row>
    <row r="15" spans="1:5">
      <c r="A15" s="10">
        <f t="shared" si="0"/>
        <v>10</v>
      </c>
      <c r="B15" s="14" t="s">
        <v>114</v>
      </c>
      <c r="C15" s="15">
        <v>5519946</v>
      </c>
      <c r="D15" s="15">
        <v>0</v>
      </c>
      <c r="E15" s="15">
        <v>5864745</v>
      </c>
    </row>
    <row r="16" spans="1:5">
      <c r="A16" s="10">
        <f t="shared" si="0"/>
        <v>11</v>
      </c>
      <c r="B16" s="11" t="s">
        <v>115</v>
      </c>
      <c r="C16" s="12">
        <v>20903442</v>
      </c>
      <c r="D16" s="12">
        <v>0</v>
      </c>
      <c r="E16" s="12">
        <v>28224043</v>
      </c>
    </row>
    <row r="17" spans="1:5">
      <c r="A17" s="10">
        <f t="shared" si="0"/>
        <v>12</v>
      </c>
      <c r="B17" s="11" t="s">
        <v>116</v>
      </c>
      <c r="C17" s="12">
        <v>2888967</v>
      </c>
      <c r="D17" s="12">
        <v>0</v>
      </c>
      <c r="E17" s="12">
        <v>2474079</v>
      </c>
    </row>
    <row r="18" spans="1:5">
      <c r="A18" s="10">
        <f t="shared" si="0"/>
        <v>13</v>
      </c>
      <c r="B18" s="11" t="s">
        <v>117</v>
      </c>
      <c r="C18" s="12">
        <v>7213003</v>
      </c>
      <c r="D18" s="12">
        <v>0</v>
      </c>
      <c r="E18" s="12">
        <v>7098487</v>
      </c>
    </row>
    <row r="19" spans="1:5">
      <c r="A19" s="10">
        <f t="shared" si="0"/>
        <v>14</v>
      </c>
      <c r="B19" s="14" t="s">
        <v>118</v>
      </c>
      <c r="C19" s="15">
        <v>31005412</v>
      </c>
      <c r="D19" s="15">
        <v>0</v>
      </c>
      <c r="E19" s="15">
        <v>37796609</v>
      </c>
    </row>
    <row r="20" spans="1:5">
      <c r="A20" s="10">
        <f t="shared" si="0"/>
        <v>15</v>
      </c>
      <c r="B20" s="14" t="s">
        <v>119</v>
      </c>
      <c r="C20" s="15">
        <v>113672</v>
      </c>
      <c r="D20" s="15">
        <v>0</v>
      </c>
      <c r="E20" s="15">
        <v>8652</v>
      </c>
    </row>
    <row r="21" spans="1:5">
      <c r="A21" s="10">
        <f t="shared" si="0"/>
        <v>16</v>
      </c>
      <c r="B21" s="14" t="s">
        <v>120</v>
      </c>
      <c r="C21" s="15">
        <v>3546150</v>
      </c>
      <c r="D21" s="15">
        <v>0</v>
      </c>
      <c r="E21" s="15">
        <v>1224787</v>
      </c>
    </row>
    <row r="22" spans="1:5" ht="25.5">
      <c r="A22" s="10">
        <f t="shared" si="0"/>
        <v>17</v>
      </c>
      <c r="B22" s="14" t="s">
        <v>121</v>
      </c>
      <c r="C22" s="15">
        <v>1912391</v>
      </c>
      <c r="D22" s="15">
        <v>0</v>
      </c>
      <c r="E22" s="15">
        <v>-1693972</v>
      </c>
    </row>
    <row r="23" spans="1:5" ht="25.5">
      <c r="A23" s="10">
        <f t="shared" si="0"/>
        <v>18</v>
      </c>
      <c r="B23" s="11" t="s">
        <v>122</v>
      </c>
      <c r="C23" s="12">
        <v>16</v>
      </c>
      <c r="D23" s="12">
        <v>0</v>
      </c>
      <c r="E23" s="12">
        <v>5</v>
      </c>
    </row>
    <row r="24" spans="1:5" ht="25.5">
      <c r="A24" s="10">
        <f t="shared" si="0"/>
        <v>19</v>
      </c>
      <c r="B24" s="14" t="s">
        <v>123</v>
      </c>
      <c r="C24" s="15">
        <v>16</v>
      </c>
      <c r="D24" s="15">
        <v>0</v>
      </c>
      <c r="E24" s="15">
        <v>5</v>
      </c>
    </row>
    <row r="25" spans="1:5" ht="25.5">
      <c r="A25" s="10">
        <f t="shared" si="0"/>
        <v>20</v>
      </c>
      <c r="B25" s="14" t="s">
        <v>124</v>
      </c>
      <c r="C25" s="15">
        <v>16</v>
      </c>
      <c r="D25" s="15">
        <v>0</v>
      </c>
      <c r="E25" s="15">
        <v>5</v>
      </c>
    </row>
    <row r="26" spans="1:5">
      <c r="A26" s="10">
        <f t="shared" si="0"/>
        <v>21</v>
      </c>
      <c r="B26" s="14" t="s">
        <v>125</v>
      </c>
      <c r="C26" s="15">
        <v>1912407</v>
      </c>
      <c r="D26" s="15">
        <v>0</v>
      </c>
      <c r="E26" s="15">
        <v>-1693967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13"/>
  <sheetViews>
    <sheetView tabSelected="1" view="pageLayout" topLeftCell="A22" zoomScaleNormal="100" workbookViewId="0">
      <selection activeCell="H2" sqref="H2"/>
    </sheetView>
  </sheetViews>
  <sheetFormatPr defaultRowHeight="12.75"/>
  <cols>
    <col min="1" max="1" width="5" customWidth="1"/>
    <col min="2" max="2" width="24.5703125" customWidth="1"/>
    <col min="3" max="3" width="11.5703125" customWidth="1"/>
    <col min="4" max="4" width="12.7109375" customWidth="1"/>
    <col min="5" max="5" width="14.140625" customWidth="1"/>
    <col min="6" max="6" width="13.42578125" customWidth="1"/>
    <col min="7" max="7" width="14" customWidth="1"/>
    <col min="8" max="8" width="14.85546875" customWidth="1"/>
    <col min="9" max="9" width="10.85546875" customWidth="1"/>
  </cols>
  <sheetData>
    <row r="1" spans="1:9" s="2" customFormat="1" ht="31.5">
      <c r="A1" s="37"/>
      <c r="B1" s="33" t="s">
        <v>138</v>
      </c>
      <c r="C1" s="3" t="s">
        <v>153</v>
      </c>
      <c r="D1" s="37"/>
      <c r="E1" s="37"/>
      <c r="F1" s="32"/>
    </row>
    <row r="2" spans="1:9" s="2" customFormat="1" ht="15.75">
      <c r="A2" s="37"/>
      <c r="B2" s="37"/>
      <c r="C2" s="37"/>
      <c r="D2" s="37"/>
      <c r="E2" s="37"/>
      <c r="F2" s="32"/>
      <c r="H2" s="3" t="s">
        <v>155</v>
      </c>
    </row>
    <row r="3" spans="1:9" s="2" customFormat="1" ht="15.75">
      <c r="A3" s="37"/>
      <c r="B3" s="37"/>
      <c r="C3" s="37"/>
      <c r="D3" s="37"/>
      <c r="E3" s="37"/>
      <c r="F3" s="32"/>
    </row>
    <row r="4" spans="1:9" s="2" customFormat="1" ht="15.75">
      <c r="A4" s="35"/>
      <c r="B4" s="36" t="s">
        <v>154</v>
      </c>
      <c r="C4" s="38"/>
      <c r="D4" s="38"/>
      <c r="E4" s="38"/>
      <c r="F4" s="34"/>
    </row>
    <row r="5" spans="1:9" s="2" customFormat="1"/>
    <row r="6" spans="1:9" s="2" customFormat="1" ht="57.75" customHeight="1">
      <c r="A6" s="31"/>
      <c r="B6" s="31" t="s">
        <v>0</v>
      </c>
      <c r="C6" s="31" t="s">
        <v>126</v>
      </c>
      <c r="D6" s="31" t="s">
        <v>127</v>
      </c>
      <c r="E6" s="31" t="s">
        <v>128</v>
      </c>
      <c r="F6" s="31" t="s">
        <v>129</v>
      </c>
      <c r="G6" s="31" t="s">
        <v>130</v>
      </c>
      <c r="H6" s="31" t="s">
        <v>131</v>
      </c>
      <c r="I6" s="31" t="s">
        <v>151</v>
      </c>
    </row>
    <row r="7" spans="1:9" ht="25.5">
      <c r="A7" s="19">
        <v>1</v>
      </c>
      <c r="B7" s="14" t="s">
        <v>132</v>
      </c>
      <c r="C7" s="15">
        <v>2069000</v>
      </c>
      <c r="D7" s="15">
        <v>0</v>
      </c>
      <c r="E7" s="15">
        <v>5538150</v>
      </c>
      <c r="F7" s="15">
        <v>0</v>
      </c>
      <c r="G7" s="15">
        <v>0</v>
      </c>
      <c r="H7" s="15">
        <v>0</v>
      </c>
      <c r="I7" s="15">
        <v>7607150</v>
      </c>
    </row>
    <row r="8" spans="1:9" ht="25.5">
      <c r="A8" s="19">
        <v>2</v>
      </c>
      <c r="B8" s="14" t="s">
        <v>133</v>
      </c>
      <c r="C8" s="15">
        <v>2069000</v>
      </c>
      <c r="D8" s="15">
        <v>0</v>
      </c>
      <c r="E8" s="15">
        <v>5538150</v>
      </c>
      <c r="F8" s="15">
        <v>0</v>
      </c>
      <c r="G8" s="15">
        <v>0</v>
      </c>
      <c r="H8" s="15">
        <v>0</v>
      </c>
      <c r="I8" s="15">
        <v>7607150</v>
      </c>
    </row>
    <row r="9" spans="1:9" ht="38.25">
      <c r="A9" s="19">
        <v>3</v>
      </c>
      <c r="B9" s="14" t="s">
        <v>134</v>
      </c>
      <c r="C9" s="15">
        <v>2069000</v>
      </c>
      <c r="D9" s="15">
        <v>0</v>
      </c>
      <c r="E9" s="15">
        <v>5529498</v>
      </c>
      <c r="F9" s="15">
        <v>0</v>
      </c>
      <c r="G9" s="15">
        <v>0</v>
      </c>
      <c r="H9" s="15">
        <v>0</v>
      </c>
      <c r="I9" s="15">
        <v>7598498</v>
      </c>
    </row>
    <row r="10" spans="1:9" ht="25.5">
      <c r="A10" s="10">
        <v>4</v>
      </c>
      <c r="B10" s="11" t="s">
        <v>135</v>
      </c>
      <c r="C10" s="12">
        <v>0</v>
      </c>
      <c r="D10" s="12">
        <v>0</v>
      </c>
      <c r="E10" s="12">
        <v>8652</v>
      </c>
      <c r="F10" s="12">
        <v>0</v>
      </c>
      <c r="G10" s="12">
        <v>0</v>
      </c>
      <c r="H10" s="12">
        <v>0</v>
      </c>
      <c r="I10" s="12">
        <v>8652</v>
      </c>
    </row>
    <row r="11" spans="1:9" ht="38.25">
      <c r="A11" s="19">
        <v>5</v>
      </c>
      <c r="B11" s="14" t="s">
        <v>136</v>
      </c>
      <c r="C11" s="15">
        <v>2069000</v>
      </c>
      <c r="D11" s="15">
        <v>0</v>
      </c>
      <c r="E11" s="15">
        <v>5538150</v>
      </c>
      <c r="F11" s="15">
        <v>0</v>
      </c>
      <c r="G11" s="15">
        <v>0</v>
      </c>
      <c r="H11" s="15">
        <v>0</v>
      </c>
      <c r="I11" s="15">
        <v>7607150</v>
      </c>
    </row>
    <row r="12" spans="1:9" ht="25.5">
      <c r="A12" s="19">
        <v>6</v>
      </c>
      <c r="B12" s="14" t="s">
        <v>137</v>
      </c>
      <c r="C12" s="15">
        <v>2069000</v>
      </c>
      <c r="D12" s="15">
        <v>0</v>
      </c>
      <c r="E12" s="15">
        <v>5538150</v>
      </c>
      <c r="F12" s="15">
        <v>0</v>
      </c>
      <c r="G12" s="15">
        <v>0</v>
      </c>
      <c r="H12" s="15">
        <v>0</v>
      </c>
      <c r="I12" s="15">
        <v>7607150</v>
      </c>
    </row>
    <row r="13" spans="1:9" ht="25.5">
      <c r="A13" s="19">
        <v>7</v>
      </c>
      <c r="B13" s="14" t="s">
        <v>152</v>
      </c>
      <c r="C13" s="15">
        <v>0</v>
      </c>
      <c r="D13" s="15">
        <v>0</v>
      </c>
      <c r="E13" s="15">
        <v>8652</v>
      </c>
      <c r="F13" s="15">
        <v>0</v>
      </c>
      <c r="G13" s="15">
        <v>0</v>
      </c>
      <c r="H13" s="15">
        <v>0</v>
      </c>
      <c r="I13" s="15">
        <v>8652</v>
      </c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2018-05-22T12:53:08Z</cp:lastPrinted>
  <dcterms:created xsi:type="dcterms:W3CDTF">2010-05-29T08:47:41Z</dcterms:created>
  <dcterms:modified xsi:type="dcterms:W3CDTF">2018-05-22T12:53:13Z</dcterms:modified>
</cp:coreProperties>
</file>