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05" windowHeight="8970" activeTab="2"/>
  </bookViews>
  <sheets>
    <sheet name="2011 kv" sheetId="1" r:id="rId1"/>
    <sheet name="2012 kv" sheetId="2" r:id="rId2"/>
    <sheet name="2013 kv" sheetId="3" r:id="rId3"/>
  </sheets>
  <definedNames/>
  <calcPr fullCalcOnLoad="1"/>
</workbook>
</file>

<file path=xl/sharedStrings.xml><?xml version="1.0" encoding="utf-8"?>
<sst xmlns="http://schemas.openxmlformats.org/spreadsheetml/2006/main" count="237" uniqueCount="61">
  <si>
    <t>ezer Ft-ban</t>
  </si>
  <si>
    <t xml:space="preserve">         bér</t>
  </si>
  <si>
    <t xml:space="preserve">   tb járulék</t>
  </si>
  <si>
    <t xml:space="preserve">     Eü. hjár.</t>
  </si>
  <si>
    <t xml:space="preserve">     dologi</t>
  </si>
  <si>
    <t xml:space="preserve">    felújítás</t>
  </si>
  <si>
    <t xml:space="preserve">   fejlesztés</t>
  </si>
  <si>
    <t xml:space="preserve">    összesen</t>
  </si>
  <si>
    <t>Lét-</t>
  </si>
  <si>
    <t>terv</t>
  </si>
  <si>
    <t>tény</t>
  </si>
  <si>
    <t>szám</t>
  </si>
  <si>
    <t>világítás korszerűsítés</t>
  </si>
  <si>
    <t>ÖSSZESEN:</t>
  </si>
  <si>
    <t>népesség</t>
  </si>
  <si>
    <t>tanulólétszám</t>
  </si>
  <si>
    <t>napk.létszám</t>
  </si>
  <si>
    <t>Felsőpetény</t>
  </si>
  <si>
    <t>Nőtincs</t>
  </si>
  <si>
    <t>Ősagárd</t>
  </si>
  <si>
    <t>Szendehely</t>
  </si>
  <si>
    <t>3 község népessége</t>
  </si>
  <si>
    <t xml:space="preserve">    támogatás</t>
  </si>
  <si>
    <t>felosztandó ktg.</t>
  </si>
  <si>
    <t>Felsőpetény ktg</t>
  </si>
  <si>
    <t xml:space="preserve">   Nőtincs ktg</t>
  </si>
  <si>
    <t xml:space="preserve">  Ősagárd ktg</t>
  </si>
  <si>
    <t>Felosztott tám.</t>
  </si>
  <si>
    <t>841403 vár. és községg.</t>
  </si>
  <si>
    <t xml:space="preserve">  Eg.bizt. járulék</t>
  </si>
  <si>
    <t>841907 körjegyzőség</t>
  </si>
  <si>
    <t>855911 ált.isk.napk.</t>
  </si>
  <si>
    <t>852011 iskolásk.</t>
  </si>
  <si>
    <t>862301 fogorvosi sz.</t>
  </si>
  <si>
    <t>869041 védőnői sz.</t>
  </si>
  <si>
    <t>Körjegyzőség állami:</t>
  </si>
  <si>
    <t>Koczka L.-ra átvett:</t>
  </si>
  <si>
    <t>Rétság</t>
  </si>
  <si>
    <t>Állami:</t>
  </si>
  <si>
    <t>Kistérségi:</t>
  </si>
  <si>
    <t>Fejlesztési:</t>
  </si>
  <si>
    <t>Iskola,napközitám</t>
  </si>
  <si>
    <t>Felsőpetényi tagint.</t>
  </si>
  <si>
    <t>Világítás korszerűsítés</t>
  </si>
  <si>
    <t>Kifizetetlen</t>
  </si>
  <si>
    <t>számlák össz.</t>
  </si>
  <si>
    <t>Közösen üzemeltetett intézmények 2011. évi költségfelosztása (eFt-ban)</t>
  </si>
  <si>
    <t>6. számú melléklet Ősagárd község Önkormányzatának */2011.(…....) sz. rendeletéhez</t>
  </si>
  <si>
    <t>Közösen üzemeltetett intézmények 2012. évi költségfelosztása (eFt-ban)</t>
  </si>
  <si>
    <t>8. számú melléklet Ősagárd község Önkormányzatának 2/2012.(II.21.) sz. rendeletéhez</t>
  </si>
  <si>
    <t>Közös feladatot ellátó intézmények 2013. költségfelosztása</t>
  </si>
  <si>
    <t>Szoc. Hj. Adó</t>
  </si>
  <si>
    <t>841907 közös hivatal</t>
  </si>
  <si>
    <t>Közös Hivatal állami:</t>
  </si>
  <si>
    <t>Átadott Koczka L.-ra</t>
  </si>
  <si>
    <t>Ósagárd</t>
  </si>
  <si>
    <t>+ 4 település</t>
  </si>
  <si>
    <t xml:space="preserve">    bevétel</t>
  </si>
  <si>
    <t>Közös Hivatal Koczka L</t>
  </si>
  <si>
    <t>8. számú melléklet</t>
  </si>
  <si>
    <t>Ősagárd Község Önkormányzatának 1/2013 (II.14.) sz. rendeletéhez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</si>
</sst>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 quotePrefix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A1" sqref="A1:R1"/>
    </sheetView>
  </sheetViews>
  <sheetFormatPr defaultColWidth="10.00390625" defaultRowHeight="12.75"/>
  <cols>
    <col min="1" max="1" width="20.00390625" style="1" customWidth="1"/>
    <col min="2" max="2" width="8.00390625" style="1" customWidth="1"/>
    <col min="3" max="11" width="7.00390625" style="1" customWidth="1"/>
    <col min="12" max="13" width="6.00390625" style="1" customWidth="1"/>
    <col min="14" max="14" width="7.00390625" style="1" customWidth="1"/>
    <col min="15" max="15" width="6.57421875" style="1" customWidth="1"/>
    <col min="16" max="16" width="8.00390625" style="1" customWidth="1"/>
    <col min="17" max="17" width="6.28125" style="1" customWidth="1"/>
    <col min="18" max="18" width="6.00390625" style="1" customWidth="1"/>
    <col min="19" max="16384" width="10.00390625" style="1" customWidth="1"/>
  </cols>
  <sheetData>
    <row r="1" spans="1:18" s="2" customFormat="1" ht="15.75">
      <c r="A1" s="13" t="s">
        <v>47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3:16" ht="12.75">
      <c r="C2" s="4" t="s">
        <v>46</v>
      </c>
      <c r="P2" s="1" t="s">
        <v>0</v>
      </c>
    </row>
    <row r="4" spans="2:18" ht="12.75">
      <c r="B4" s="7" t="s">
        <v>1</v>
      </c>
      <c r="C4" s="7"/>
      <c r="D4" s="7" t="s">
        <v>2</v>
      </c>
      <c r="E4" s="7"/>
      <c r="F4" s="7" t="s">
        <v>3</v>
      </c>
      <c r="G4" s="7"/>
      <c r="H4" s="7" t="s">
        <v>29</v>
      </c>
      <c r="I4" s="7"/>
      <c r="J4" s="7" t="s">
        <v>4</v>
      </c>
      <c r="K4" s="7"/>
      <c r="L4" s="7" t="s">
        <v>5</v>
      </c>
      <c r="M4" s="7"/>
      <c r="N4" s="7" t="s">
        <v>6</v>
      </c>
      <c r="O4" s="7"/>
      <c r="P4" s="7" t="s">
        <v>7</v>
      </c>
      <c r="Q4" s="7"/>
      <c r="R4" s="7" t="s">
        <v>8</v>
      </c>
    </row>
    <row r="5" spans="2:18" ht="12.75">
      <c r="B5" s="6" t="s">
        <v>9</v>
      </c>
      <c r="C5" s="6" t="s">
        <v>10</v>
      </c>
      <c r="D5" s="6" t="s">
        <v>9</v>
      </c>
      <c r="E5" s="6" t="s">
        <v>10</v>
      </c>
      <c r="F5" s="6" t="s">
        <v>9</v>
      </c>
      <c r="G5" s="6" t="s">
        <v>10</v>
      </c>
      <c r="H5" s="6" t="s">
        <v>9</v>
      </c>
      <c r="I5" s="6" t="s">
        <v>10</v>
      </c>
      <c r="J5" s="6" t="s">
        <v>9</v>
      </c>
      <c r="K5" s="6" t="s">
        <v>10</v>
      </c>
      <c r="L5" s="6" t="s">
        <v>9</v>
      </c>
      <c r="M5" s="6" t="s">
        <v>10</v>
      </c>
      <c r="N5" s="6" t="s">
        <v>9</v>
      </c>
      <c r="O5" s="6" t="s">
        <v>10</v>
      </c>
      <c r="P5" s="6" t="s">
        <v>9</v>
      </c>
      <c r="Q5" s="6" t="s">
        <v>10</v>
      </c>
      <c r="R5" s="6" t="s">
        <v>11</v>
      </c>
    </row>
    <row r="6" spans="1:18" ht="12.75">
      <c r="A6" s="3" t="s">
        <v>28</v>
      </c>
      <c r="B6" s="3">
        <v>1788</v>
      </c>
      <c r="C6" s="3">
        <v>0</v>
      </c>
      <c r="D6" s="3">
        <v>415</v>
      </c>
      <c r="E6" s="3">
        <v>0</v>
      </c>
      <c r="F6" s="3">
        <v>0</v>
      </c>
      <c r="G6" s="3">
        <v>0</v>
      </c>
      <c r="H6" s="3">
        <v>52</v>
      </c>
      <c r="I6" s="3">
        <v>0</v>
      </c>
      <c r="J6" s="3">
        <v>660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f aca="true" t="shared" si="0" ref="P6:Q11">N6+L6+J6+H6+F6+D6+B6</f>
        <v>2915</v>
      </c>
      <c r="Q6" s="3">
        <f t="shared" si="0"/>
        <v>0</v>
      </c>
      <c r="R6" s="3">
        <v>1</v>
      </c>
    </row>
    <row r="7" spans="1:18" ht="12.75">
      <c r="A7" s="3" t="s">
        <v>30</v>
      </c>
      <c r="B7" s="3">
        <v>25252</v>
      </c>
      <c r="C7" s="3">
        <v>0</v>
      </c>
      <c r="D7" s="3">
        <v>5460</v>
      </c>
      <c r="E7" s="3">
        <v>0</v>
      </c>
      <c r="F7" s="3">
        <v>0</v>
      </c>
      <c r="G7" s="3">
        <v>0</v>
      </c>
      <c r="H7" s="3">
        <v>683</v>
      </c>
      <c r="I7" s="3">
        <v>0</v>
      </c>
      <c r="J7" s="3">
        <v>7070</v>
      </c>
      <c r="K7" s="3">
        <v>0</v>
      </c>
      <c r="L7" s="3">
        <v>0</v>
      </c>
      <c r="M7" s="3">
        <v>0</v>
      </c>
      <c r="N7" s="3">
        <v>1000</v>
      </c>
      <c r="O7" s="3">
        <v>0</v>
      </c>
      <c r="P7" s="3">
        <f t="shared" si="0"/>
        <v>39465</v>
      </c>
      <c r="Q7" s="3">
        <f t="shared" si="0"/>
        <v>0</v>
      </c>
      <c r="R7" s="3">
        <v>10</v>
      </c>
    </row>
    <row r="8" spans="1:18" ht="12.75">
      <c r="A8" s="3" t="s">
        <v>31</v>
      </c>
      <c r="B8" s="3">
        <v>2933</v>
      </c>
      <c r="C8" s="3">
        <v>0</v>
      </c>
      <c r="D8" s="3">
        <v>690</v>
      </c>
      <c r="E8" s="3">
        <v>0</v>
      </c>
      <c r="F8" s="3">
        <v>0</v>
      </c>
      <c r="G8" s="3">
        <v>0</v>
      </c>
      <c r="H8" s="3">
        <v>86</v>
      </c>
      <c r="I8" s="3">
        <v>0</v>
      </c>
      <c r="J8" s="3">
        <v>38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f t="shared" si="0"/>
        <v>3747</v>
      </c>
      <c r="Q8" s="3">
        <f t="shared" si="0"/>
        <v>0</v>
      </c>
      <c r="R8" s="3">
        <v>1</v>
      </c>
    </row>
    <row r="9" spans="1:18" ht="12.75">
      <c r="A9" s="3" t="s">
        <v>32</v>
      </c>
      <c r="B9" s="3">
        <v>29625</v>
      </c>
      <c r="C9" s="3">
        <v>0</v>
      </c>
      <c r="D9" s="3">
        <v>6820</v>
      </c>
      <c r="E9" s="3">
        <v>0</v>
      </c>
      <c r="F9" s="3">
        <v>0</v>
      </c>
      <c r="G9" s="3">
        <v>0</v>
      </c>
      <c r="H9" s="3">
        <v>852</v>
      </c>
      <c r="I9" s="3">
        <v>0</v>
      </c>
      <c r="J9" s="3">
        <v>19888</v>
      </c>
      <c r="K9" s="3">
        <v>0</v>
      </c>
      <c r="L9" s="3">
        <v>0</v>
      </c>
      <c r="M9" s="3">
        <v>0</v>
      </c>
      <c r="N9" s="3">
        <v>10200</v>
      </c>
      <c r="O9" s="3">
        <v>0</v>
      </c>
      <c r="P9" s="3">
        <f t="shared" si="0"/>
        <v>67385</v>
      </c>
      <c r="Q9" s="3">
        <f t="shared" si="0"/>
        <v>0</v>
      </c>
      <c r="R9" s="3">
        <v>14</v>
      </c>
    </row>
    <row r="10" spans="1:18" ht="12.75">
      <c r="A10" s="3" t="s">
        <v>33</v>
      </c>
      <c r="B10" s="3">
        <v>1495</v>
      </c>
      <c r="C10" s="3">
        <v>0</v>
      </c>
      <c r="D10" s="3">
        <v>352</v>
      </c>
      <c r="E10" s="3">
        <v>0</v>
      </c>
      <c r="F10" s="3">
        <v>0</v>
      </c>
      <c r="G10" s="3">
        <v>0</v>
      </c>
      <c r="H10" s="3">
        <v>44</v>
      </c>
      <c r="I10" s="3">
        <v>0</v>
      </c>
      <c r="J10" s="3">
        <v>2090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f t="shared" si="0"/>
        <v>3981</v>
      </c>
      <c r="Q10" s="3">
        <f t="shared" si="0"/>
        <v>0</v>
      </c>
      <c r="R10" s="3">
        <v>0.5</v>
      </c>
    </row>
    <row r="11" spans="1:18" ht="12.75">
      <c r="A11" s="3" t="s">
        <v>34</v>
      </c>
      <c r="B11" s="3">
        <v>1710</v>
      </c>
      <c r="C11" s="3">
        <v>0</v>
      </c>
      <c r="D11" s="3">
        <v>403</v>
      </c>
      <c r="E11" s="3">
        <v>0</v>
      </c>
      <c r="F11" s="3">
        <v>0</v>
      </c>
      <c r="G11" s="3">
        <v>0</v>
      </c>
      <c r="H11" s="3">
        <v>51</v>
      </c>
      <c r="I11" s="3">
        <v>0</v>
      </c>
      <c r="J11" s="3">
        <v>890</v>
      </c>
      <c r="K11" s="3">
        <v>0</v>
      </c>
      <c r="L11" s="3">
        <v>0</v>
      </c>
      <c r="M11" s="3">
        <v>0</v>
      </c>
      <c r="N11" s="3">
        <v>450</v>
      </c>
      <c r="O11" s="3">
        <v>0</v>
      </c>
      <c r="P11" s="3">
        <f t="shared" si="0"/>
        <v>3504</v>
      </c>
      <c r="Q11" s="3">
        <f t="shared" si="0"/>
        <v>0</v>
      </c>
      <c r="R11" s="3">
        <v>1</v>
      </c>
    </row>
    <row r="12" spans="1:18" ht="12.75">
      <c r="A12" s="9" t="s">
        <v>12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1900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f>N12+L12+J12+H12+F12+D12+B12</f>
        <v>1900</v>
      </c>
      <c r="Q12" s="3">
        <v>0</v>
      </c>
      <c r="R12" s="3">
        <v>0</v>
      </c>
    </row>
    <row r="13" spans="1:18" ht="12.75">
      <c r="A13" s="5" t="s">
        <v>13</v>
      </c>
      <c r="B13" s="5">
        <f aca="true" t="shared" si="1" ref="B13:R13">SUM(B6:B12)</f>
        <v>62803</v>
      </c>
      <c r="C13" s="5">
        <f t="shared" si="1"/>
        <v>0</v>
      </c>
      <c r="D13" s="5">
        <f t="shared" si="1"/>
        <v>14140</v>
      </c>
      <c r="E13" s="5">
        <f t="shared" si="1"/>
        <v>0</v>
      </c>
      <c r="F13" s="5">
        <f t="shared" si="1"/>
        <v>0</v>
      </c>
      <c r="G13" s="5">
        <f t="shared" si="1"/>
        <v>0</v>
      </c>
      <c r="H13" s="5">
        <f t="shared" si="1"/>
        <v>1768</v>
      </c>
      <c r="I13" s="5">
        <f t="shared" si="1"/>
        <v>0</v>
      </c>
      <c r="J13" s="5">
        <f t="shared" si="1"/>
        <v>32536</v>
      </c>
      <c r="K13" s="5">
        <f t="shared" si="1"/>
        <v>0</v>
      </c>
      <c r="L13" s="5">
        <f t="shared" si="1"/>
        <v>0</v>
      </c>
      <c r="M13" s="5">
        <f t="shared" si="1"/>
        <v>0</v>
      </c>
      <c r="N13" s="5">
        <f t="shared" si="1"/>
        <v>11650</v>
      </c>
      <c r="O13" s="5">
        <f t="shared" si="1"/>
        <v>0</v>
      </c>
      <c r="P13" s="5">
        <f t="shared" si="1"/>
        <v>122897</v>
      </c>
      <c r="Q13" s="5">
        <f t="shared" si="1"/>
        <v>0</v>
      </c>
      <c r="R13" s="5">
        <f t="shared" si="1"/>
        <v>27.5</v>
      </c>
    </row>
    <row r="14" spans="1:18" s="4" customFormat="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7" ht="12.75">
      <c r="A15" s="8" t="s">
        <v>14</v>
      </c>
      <c r="E15" s="1" t="s">
        <v>15</v>
      </c>
      <c r="G15" s="1" t="s">
        <v>16</v>
      </c>
    </row>
    <row r="16" spans="1:14" ht="12.75">
      <c r="A16" s="1">
        <v>660</v>
      </c>
      <c r="B16" s="1" t="s">
        <v>17</v>
      </c>
      <c r="E16" s="1">
        <v>25</v>
      </c>
      <c r="G16" s="1">
        <v>3</v>
      </c>
      <c r="K16" s="1" t="s">
        <v>35</v>
      </c>
      <c r="N16" s="1">
        <v>6606</v>
      </c>
    </row>
    <row r="17" spans="1:14" ht="12.75">
      <c r="A17" s="1">
        <v>1151</v>
      </c>
      <c r="B17" s="1" t="s">
        <v>18</v>
      </c>
      <c r="E17" s="1">
        <v>62</v>
      </c>
      <c r="G17" s="1">
        <v>12</v>
      </c>
      <c r="K17" s="1" t="s">
        <v>36</v>
      </c>
      <c r="N17" s="1">
        <v>2696</v>
      </c>
    </row>
    <row r="18" spans="1:7" ht="12.75">
      <c r="A18" s="1">
        <v>353</v>
      </c>
      <c r="B18" s="1" t="s">
        <v>19</v>
      </c>
      <c r="E18" s="1">
        <v>20</v>
      </c>
      <c r="G18" s="1">
        <v>0</v>
      </c>
    </row>
    <row r="19" spans="2:14" ht="12.75">
      <c r="B19" s="1" t="s">
        <v>20</v>
      </c>
      <c r="E19" s="1">
        <v>0</v>
      </c>
      <c r="G19" s="1">
        <v>0</v>
      </c>
      <c r="K19" s="1" t="s">
        <v>41</v>
      </c>
      <c r="N19" s="1">
        <f>SUM(N20:N22)</f>
        <v>43399</v>
      </c>
    </row>
    <row r="20" spans="2:14" ht="12.75">
      <c r="B20" s="1" t="s">
        <v>37</v>
      </c>
      <c r="E20" s="1">
        <v>2</v>
      </c>
      <c r="G20" s="1">
        <v>0</v>
      </c>
      <c r="K20" s="1" t="s">
        <v>38</v>
      </c>
      <c r="N20" s="1">
        <v>28744</v>
      </c>
    </row>
    <row r="21" spans="5:14" ht="12.75">
      <c r="E21" s="1">
        <f>SUM(E16:E20)</f>
        <v>109</v>
      </c>
      <c r="G21" s="1">
        <f>SUM(G16:G20)</f>
        <v>15</v>
      </c>
      <c r="K21" s="1" t="s">
        <v>39</v>
      </c>
      <c r="N21" s="1">
        <v>5655</v>
      </c>
    </row>
    <row r="22" spans="1:14" ht="12.75">
      <c r="A22" s="1">
        <f>SUM(A16:A18)</f>
        <v>2164</v>
      </c>
      <c r="B22" s="1" t="s">
        <v>21</v>
      </c>
      <c r="K22" s="1" t="s">
        <v>40</v>
      </c>
      <c r="N22" s="1">
        <v>9000</v>
      </c>
    </row>
    <row r="24" spans="2:17" ht="12.75">
      <c r="B24" s="7" t="s">
        <v>7</v>
      </c>
      <c r="C24" s="7"/>
      <c r="D24" s="7" t="s">
        <v>22</v>
      </c>
      <c r="E24" s="7"/>
      <c r="F24" s="7" t="s">
        <v>23</v>
      </c>
      <c r="G24" s="7"/>
      <c r="H24" s="7" t="s">
        <v>24</v>
      </c>
      <c r="I24" s="7"/>
      <c r="J24" s="7" t="s">
        <v>25</v>
      </c>
      <c r="K24" s="7"/>
      <c r="L24" s="7" t="s">
        <v>26</v>
      </c>
      <c r="M24" s="7"/>
      <c r="N24" s="7" t="s">
        <v>27</v>
      </c>
      <c r="O24" s="7"/>
      <c r="P24" s="7" t="s">
        <v>44</v>
      </c>
      <c r="Q24" s="7"/>
    </row>
    <row r="25" spans="2:17" ht="12.75">
      <c r="B25" s="6" t="s">
        <v>9</v>
      </c>
      <c r="C25" s="6" t="s">
        <v>10</v>
      </c>
      <c r="D25" s="6" t="s">
        <v>9</v>
      </c>
      <c r="E25" s="6" t="s">
        <v>10</v>
      </c>
      <c r="F25" s="6" t="s">
        <v>9</v>
      </c>
      <c r="G25" s="6" t="s">
        <v>10</v>
      </c>
      <c r="H25" s="6" t="s">
        <v>9</v>
      </c>
      <c r="I25" s="6" t="s">
        <v>10</v>
      </c>
      <c r="J25" s="6" t="s">
        <v>9</v>
      </c>
      <c r="K25" s="6" t="s">
        <v>10</v>
      </c>
      <c r="L25" s="6" t="s">
        <v>9</v>
      </c>
      <c r="M25" s="6" t="s">
        <v>10</v>
      </c>
      <c r="N25" s="6" t="s">
        <v>9</v>
      </c>
      <c r="O25" s="6" t="s">
        <v>10</v>
      </c>
      <c r="P25" s="6" t="s">
        <v>45</v>
      </c>
      <c r="Q25" s="6"/>
    </row>
    <row r="26" spans="1:17" ht="12.75">
      <c r="A26" s="3" t="s">
        <v>28</v>
      </c>
      <c r="B26" s="3">
        <v>2915</v>
      </c>
      <c r="C26" s="3">
        <v>0</v>
      </c>
      <c r="D26" s="3">
        <v>0</v>
      </c>
      <c r="E26" s="3">
        <v>0</v>
      </c>
      <c r="F26" s="3">
        <f aca="true" t="shared" si="2" ref="F26:F33">B26-D26</f>
        <v>2915</v>
      </c>
      <c r="G26" s="3"/>
      <c r="H26" s="3">
        <v>445</v>
      </c>
      <c r="I26" s="3"/>
      <c r="J26" s="3">
        <v>2232</v>
      </c>
      <c r="K26" s="3"/>
      <c r="L26" s="3">
        <v>238</v>
      </c>
      <c r="M26" s="3"/>
      <c r="N26" s="3">
        <f>H26+J26+L26</f>
        <v>2915</v>
      </c>
      <c r="O26" s="3"/>
      <c r="P26" s="3">
        <v>0</v>
      </c>
      <c r="Q26" s="3"/>
    </row>
    <row r="27" spans="1:17" ht="12.75">
      <c r="A27" s="3" t="s">
        <v>30</v>
      </c>
      <c r="B27" s="3">
        <v>39465</v>
      </c>
      <c r="C27" s="3">
        <v>0</v>
      </c>
      <c r="D27" s="3">
        <v>9302</v>
      </c>
      <c r="E27" s="3">
        <v>0</v>
      </c>
      <c r="F27" s="3">
        <f t="shared" si="2"/>
        <v>30163</v>
      </c>
      <c r="G27" s="3"/>
      <c r="H27" s="3">
        <v>9199</v>
      </c>
      <c r="I27" s="3"/>
      <c r="J27" s="3">
        <v>16044</v>
      </c>
      <c r="K27" s="3"/>
      <c r="L27" s="3">
        <v>4920</v>
      </c>
      <c r="M27" s="3"/>
      <c r="N27" s="3">
        <f>H27+J27+L27</f>
        <v>30163</v>
      </c>
      <c r="O27" s="3"/>
      <c r="P27" s="3">
        <v>3572</v>
      </c>
      <c r="Q27" s="3"/>
    </row>
    <row r="28" spans="1:17" ht="12.75">
      <c r="A28" s="3" t="s">
        <v>31</v>
      </c>
      <c r="B28" s="3">
        <v>3747</v>
      </c>
      <c r="C28" s="3">
        <v>0</v>
      </c>
      <c r="D28" s="3">
        <v>251</v>
      </c>
      <c r="E28" s="3">
        <v>0</v>
      </c>
      <c r="F28" s="3">
        <f t="shared" si="2"/>
        <v>3496</v>
      </c>
      <c r="G28" s="3"/>
      <c r="H28" s="3">
        <v>699</v>
      </c>
      <c r="I28" s="3"/>
      <c r="J28" s="3">
        <v>2797</v>
      </c>
      <c r="K28" s="3"/>
      <c r="L28" s="3">
        <v>0</v>
      </c>
      <c r="M28" s="3"/>
      <c r="N28" s="3">
        <f aca="true" t="shared" si="3" ref="N28:N33">H28+J28+L28</f>
        <v>3496</v>
      </c>
      <c r="O28" s="3"/>
      <c r="P28" s="3">
        <v>0</v>
      </c>
      <c r="Q28" s="3"/>
    </row>
    <row r="29" spans="1:17" ht="12.75">
      <c r="A29" s="3" t="s">
        <v>32</v>
      </c>
      <c r="B29" s="3">
        <v>67385</v>
      </c>
      <c r="C29" s="3">
        <v>0</v>
      </c>
      <c r="D29" s="3">
        <v>43148</v>
      </c>
      <c r="E29" s="3">
        <v>0</v>
      </c>
      <c r="F29" s="3">
        <f t="shared" si="2"/>
        <v>24237</v>
      </c>
      <c r="G29" s="3"/>
      <c r="H29" s="3">
        <v>5663</v>
      </c>
      <c r="I29" s="3"/>
      <c r="J29" s="3">
        <v>14044</v>
      </c>
      <c r="K29" s="3"/>
      <c r="L29" s="3">
        <v>4530</v>
      </c>
      <c r="M29" s="3"/>
      <c r="N29" s="3">
        <f t="shared" si="3"/>
        <v>24237</v>
      </c>
      <c r="O29" s="3"/>
      <c r="P29" s="3">
        <v>3882</v>
      </c>
      <c r="Q29" s="3"/>
    </row>
    <row r="30" spans="1:17" ht="12.75">
      <c r="A30" s="3" t="s">
        <v>33</v>
      </c>
      <c r="B30" s="3">
        <v>3981</v>
      </c>
      <c r="C30" s="3">
        <v>0</v>
      </c>
      <c r="D30" s="3">
        <v>840</v>
      </c>
      <c r="E30" s="3">
        <v>0</v>
      </c>
      <c r="F30" s="3">
        <f t="shared" si="2"/>
        <v>3141</v>
      </c>
      <c r="G30" s="3"/>
      <c r="H30" s="3">
        <v>958</v>
      </c>
      <c r="I30" s="3"/>
      <c r="J30" s="3">
        <v>1671</v>
      </c>
      <c r="K30" s="3"/>
      <c r="L30" s="3">
        <v>512</v>
      </c>
      <c r="M30" s="3"/>
      <c r="N30" s="3">
        <f t="shared" si="3"/>
        <v>3141</v>
      </c>
      <c r="O30" s="3"/>
      <c r="P30" s="3">
        <v>774</v>
      </c>
      <c r="Q30" s="3"/>
    </row>
    <row r="31" spans="1:17" ht="12.75">
      <c r="A31" s="3" t="s">
        <v>34</v>
      </c>
      <c r="B31" s="3">
        <v>3504</v>
      </c>
      <c r="C31" s="3">
        <v>0</v>
      </c>
      <c r="D31" s="3">
        <v>3444</v>
      </c>
      <c r="E31" s="3">
        <v>0</v>
      </c>
      <c r="F31" s="3">
        <f t="shared" si="2"/>
        <v>60</v>
      </c>
      <c r="G31" s="3"/>
      <c r="H31" s="3">
        <v>18</v>
      </c>
      <c r="I31" s="3"/>
      <c r="J31" s="3">
        <v>32</v>
      </c>
      <c r="K31" s="3"/>
      <c r="L31" s="3">
        <v>10</v>
      </c>
      <c r="M31" s="3"/>
      <c r="N31" s="3">
        <f t="shared" si="3"/>
        <v>60</v>
      </c>
      <c r="O31" s="3"/>
      <c r="P31" s="3">
        <v>8</v>
      </c>
      <c r="Q31" s="3"/>
    </row>
    <row r="32" spans="1:17" ht="12.75">
      <c r="A32" s="10" t="s">
        <v>43</v>
      </c>
      <c r="B32" s="3">
        <v>1900</v>
      </c>
      <c r="C32" s="3">
        <v>0</v>
      </c>
      <c r="D32" s="3">
        <v>0</v>
      </c>
      <c r="E32" s="3">
        <v>0</v>
      </c>
      <c r="F32" s="3">
        <f t="shared" si="2"/>
        <v>1900</v>
      </c>
      <c r="G32" s="3"/>
      <c r="H32" s="3">
        <v>579</v>
      </c>
      <c r="I32" s="3"/>
      <c r="J32" s="3">
        <v>1011</v>
      </c>
      <c r="K32" s="3"/>
      <c r="L32" s="3">
        <v>310</v>
      </c>
      <c r="M32" s="3"/>
      <c r="N32" s="3">
        <f t="shared" si="3"/>
        <v>1900</v>
      </c>
      <c r="O32" s="3"/>
      <c r="P32" s="3">
        <v>0</v>
      </c>
      <c r="Q32" s="3"/>
    </row>
    <row r="33" spans="1:17" ht="12.75">
      <c r="A33" s="10" t="s">
        <v>42</v>
      </c>
      <c r="B33" s="3">
        <v>10423</v>
      </c>
      <c r="C33" s="3">
        <v>0</v>
      </c>
      <c r="D33" s="3">
        <v>9068</v>
      </c>
      <c r="E33" s="3"/>
      <c r="F33" s="3">
        <f t="shared" si="2"/>
        <v>1355</v>
      </c>
      <c r="G33" s="3"/>
      <c r="H33" s="3">
        <v>1355</v>
      </c>
      <c r="I33" s="3"/>
      <c r="J33" s="3">
        <v>0</v>
      </c>
      <c r="K33" s="3"/>
      <c r="L33" s="3">
        <v>0</v>
      </c>
      <c r="M33" s="3"/>
      <c r="N33" s="3">
        <f t="shared" si="3"/>
        <v>1355</v>
      </c>
      <c r="O33" s="3"/>
      <c r="P33" s="3">
        <v>0</v>
      </c>
      <c r="Q33" s="3"/>
    </row>
    <row r="34" spans="1:18" ht="12.75">
      <c r="A34" s="5" t="s">
        <v>13</v>
      </c>
      <c r="B34" s="5">
        <f>SUM(B26:B33)</f>
        <v>133320</v>
      </c>
      <c r="C34" s="5">
        <f>SUM(C26:C31)</f>
        <v>0</v>
      </c>
      <c r="D34" s="5">
        <f>SUM(D26:D33)</f>
        <v>66053</v>
      </c>
      <c r="E34" s="5">
        <f>SUM(E26:E31)</f>
        <v>0</v>
      </c>
      <c r="F34" s="5">
        <f>SUM(F26:F33)</f>
        <v>67267</v>
      </c>
      <c r="G34" s="5">
        <f>SUM(G26:G31)</f>
        <v>0</v>
      </c>
      <c r="H34" s="5">
        <f>SUM(H26:H33)</f>
        <v>18916</v>
      </c>
      <c r="I34" s="5">
        <v>0</v>
      </c>
      <c r="J34" s="5">
        <f>SUM(J26:J33)</f>
        <v>37831</v>
      </c>
      <c r="K34" s="5">
        <v>0</v>
      </c>
      <c r="L34" s="5">
        <f>SUM(L26:L33)</f>
        <v>10520</v>
      </c>
      <c r="M34" s="5">
        <v>0</v>
      </c>
      <c r="N34" s="5">
        <f>SUM(N26:N33)</f>
        <v>67267</v>
      </c>
      <c r="O34" s="5">
        <v>0</v>
      </c>
      <c r="P34" s="5">
        <f>SUM(P26:P33)</f>
        <v>8236</v>
      </c>
      <c r="Q34" s="5"/>
      <c r="R34" s="4"/>
    </row>
    <row r="36" s="4" customFormat="1" ht="12.75"/>
  </sheetData>
  <sheetProtection/>
  <mergeCells count="1">
    <mergeCell ref="A1:R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20.140625" style="0" customWidth="1"/>
    <col min="2" max="17" width="6.7109375" style="0" customWidth="1"/>
    <col min="18" max="18" width="5.421875" style="0" customWidth="1"/>
  </cols>
  <sheetData>
    <row r="1" spans="1:18" ht="15.75">
      <c r="A1" s="13" t="s">
        <v>49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2.75">
      <c r="A2" s="1"/>
      <c r="B2" s="1"/>
      <c r="C2" s="4" t="s">
        <v>48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 t="s">
        <v>0</v>
      </c>
      <c r="Q2" s="1"/>
      <c r="R2" s="1"/>
    </row>
    <row r="3" spans="1:18" ht="12.7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>
      <c r="A4" s="1"/>
      <c r="B4" s="7" t="s">
        <v>1</v>
      </c>
      <c r="C4" s="7"/>
      <c r="D4" s="7" t="s">
        <v>2</v>
      </c>
      <c r="E4" s="7"/>
      <c r="F4" s="7" t="s">
        <v>3</v>
      </c>
      <c r="G4" s="7"/>
      <c r="H4" s="7" t="s">
        <v>29</v>
      </c>
      <c r="I4" s="7"/>
      <c r="J4" s="7" t="s">
        <v>4</v>
      </c>
      <c r="K4" s="7"/>
      <c r="L4" s="7" t="s">
        <v>5</v>
      </c>
      <c r="M4" s="7"/>
      <c r="N4" s="7" t="s">
        <v>6</v>
      </c>
      <c r="O4" s="7"/>
      <c r="P4" s="7" t="s">
        <v>7</v>
      </c>
      <c r="Q4" s="7"/>
      <c r="R4" s="7" t="s">
        <v>8</v>
      </c>
    </row>
    <row r="5" spans="1:18" ht="12.75">
      <c r="A5" s="1"/>
      <c r="B5" s="6" t="s">
        <v>9</v>
      </c>
      <c r="C5" s="6" t="s">
        <v>10</v>
      </c>
      <c r="D5" s="6" t="s">
        <v>9</v>
      </c>
      <c r="E5" s="6" t="s">
        <v>10</v>
      </c>
      <c r="F5" s="6" t="s">
        <v>9</v>
      </c>
      <c r="G5" s="6" t="s">
        <v>10</v>
      </c>
      <c r="H5" s="6" t="s">
        <v>9</v>
      </c>
      <c r="I5" s="6" t="s">
        <v>10</v>
      </c>
      <c r="J5" s="6" t="s">
        <v>9</v>
      </c>
      <c r="K5" s="6" t="s">
        <v>10</v>
      </c>
      <c r="L5" s="6" t="s">
        <v>9</v>
      </c>
      <c r="M5" s="6" t="s">
        <v>10</v>
      </c>
      <c r="N5" s="6" t="s">
        <v>9</v>
      </c>
      <c r="O5" s="6" t="s">
        <v>10</v>
      </c>
      <c r="P5" s="6" t="s">
        <v>9</v>
      </c>
      <c r="Q5" s="6" t="s">
        <v>10</v>
      </c>
      <c r="R5" s="6" t="s">
        <v>11</v>
      </c>
    </row>
    <row r="6" spans="1:18" ht="12.75">
      <c r="A6" s="3" t="s">
        <v>28</v>
      </c>
      <c r="B6" s="3">
        <v>1812</v>
      </c>
      <c r="C6" s="3">
        <v>0</v>
      </c>
      <c r="D6" s="3">
        <v>415</v>
      </c>
      <c r="E6" s="3">
        <v>0</v>
      </c>
      <c r="F6" s="3">
        <v>0</v>
      </c>
      <c r="G6" s="3">
        <v>0</v>
      </c>
      <c r="H6" s="3">
        <v>52</v>
      </c>
      <c r="I6" s="3">
        <v>0</v>
      </c>
      <c r="J6" s="3">
        <v>269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f aca="true" t="shared" si="0" ref="P6:Q11">N6+L6+J6+H6+F6+D6+B6</f>
        <v>2548</v>
      </c>
      <c r="Q6" s="3">
        <f t="shared" si="0"/>
        <v>0</v>
      </c>
      <c r="R6" s="3">
        <v>1</v>
      </c>
    </row>
    <row r="7" spans="1:18" ht="12.75">
      <c r="A7" s="3" t="s">
        <v>30</v>
      </c>
      <c r="B7" s="3">
        <v>26854</v>
      </c>
      <c r="C7" s="3">
        <v>0</v>
      </c>
      <c r="D7" s="3">
        <v>5833</v>
      </c>
      <c r="E7" s="3">
        <v>0</v>
      </c>
      <c r="F7" s="3">
        <v>0</v>
      </c>
      <c r="G7" s="3">
        <v>0</v>
      </c>
      <c r="H7" s="3">
        <v>729</v>
      </c>
      <c r="I7" s="3">
        <v>0</v>
      </c>
      <c r="J7" s="3">
        <v>6838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f t="shared" si="0"/>
        <v>40254</v>
      </c>
      <c r="Q7" s="3">
        <f t="shared" si="0"/>
        <v>0</v>
      </c>
      <c r="R7" s="3">
        <v>10</v>
      </c>
    </row>
    <row r="8" spans="1:18" ht="12.75">
      <c r="A8" s="3" t="s">
        <v>31</v>
      </c>
      <c r="B8" s="3">
        <v>3056</v>
      </c>
      <c r="C8" s="3">
        <v>0</v>
      </c>
      <c r="D8" s="3">
        <v>714</v>
      </c>
      <c r="E8" s="3">
        <v>0</v>
      </c>
      <c r="F8" s="3">
        <v>0</v>
      </c>
      <c r="G8" s="3">
        <v>0</v>
      </c>
      <c r="H8" s="3">
        <v>89</v>
      </c>
      <c r="I8" s="3">
        <v>0</v>
      </c>
      <c r="J8" s="3">
        <v>49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f t="shared" si="0"/>
        <v>3908</v>
      </c>
      <c r="Q8" s="3">
        <f t="shared" si="0"/>
        <v>0</v>
      </c>
      <c r="R8" s="3">
        <v>1</v>
      </c>
    </row>
    <row r="9" spans="1:18" ht="12.75">
      <c r="A9" s="3" t="s">
        <v>32</v>
      </c>
      <c r="B9" s="3">
        <v>31950</v>
      </c>
      <c r="C9" s="3">
        <v>0</v>
      </c>
      <c r="D9" s="3">
        <v>7305</v>
      </c>
      <c r="E9" s="3">
        <v>0</v>
      </c>
      <c r="F9" s="3">
        <v>0</v>
      </c>
      <c r="G9" s="3">
        <v>0</v>
      </c>
      <c r="H9" s="3">
        <v>913</v>
      </c>
      <c r="I9" s="3">
        <v>0</v>
      </c>
      <c r="J9" s="3">
        <v>18098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f t="shared" si="0"/>
        <v>58266</v>
      </c>
      <c r="Q9" s="3">
        <f t="shared" si="0"/>
        <v>0</v>
      </c>
      <c r="R9" s="3">
        <v>13</v>
      </c>
    </row>
    <row r="10" spans="1:18" ht="12.75">
      <c r="A10" s="3" t="s">
        <v>33</v>
      </c>
      <c r="B10" s="3">
        <v>598</v>
      </c>
      <c r="C10" s="3">
        <v>0</v>
      </c>
      <c r="D10" s="3">
        <v>133</v>
      </c>
      <c r="E10" s="3">
        <v>0</v>
      </c>
      <c r="F10" s="3">
        <v>0</v>
      </c>
      <c r="G10" s="3">
        <v>0</v>
      </c>
      <c r="H10" s="3">
        <v>17</v>
      </c>
      <c r="I10" s="3">
        <v>0</v>
      </c>
      <c r="J10" s="3">
        <v>2338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f t="shared" si="0"/>
        <v>3086</v>
      </c>
      <c r="Q10" s="3">
        <f t="shared" si="0"/>
        <v>0</v>
      </c>
      <c r="R10" s="3">
        <v>0.5</v>
      </c>
    </row>
    <row r="11" spans="1:18" ht="12.75">
      <c r="A11" s="3" t="s">
        <v>34</v>
      </c>
      <c r="B11" s="3">
        <v>1722</v>
      </c>
      <c r="C11" s="3">
        <v>0</v>
      </c>
      <c r="D11" s="3">
        <v>403</v>
      </c>
      <c r="E11" s="3">
        <v>0</v>
      </c>
      <c r="F11" s="3">
        <v>0</v>
      </c>
      <c r="G11" s="3">
        <v>0</v>
      </c>
      <c r="H11" s="3">
        <v>51</v>
      </c>
      <c r="I11" s="3">
        <v>0</v>
      </c>
      <c r="J11" s="3">
        <v>1432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f t="shared" si="0"/>
        <v>3608</v>
      </c>
      <c r="Q11" s="3">
        <f t="shared" si="0"/>
        <v>0</v>
      </c>
      <c r="R11" s="3">
        <v>1</v>
      </c>
    </row>
    <row r="12" spans="1:18" ht="12.75">
      <c r="A12" s="9" t="s">
        <v>12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2050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f>N12+L12+J12+H12+F12+D12+B12</f>
        <v>2050</v>
      </c>
      <c r="Q12" s="3">
        <v>0</v>
      </c>
      <c r="R12" s="3">
        <v>0</v>
      </c>
    </row>
    <row r="13" spans="1:18" ht="12.75">
      <c r="A13" s="5" t="s">
        <v>13</v>
      </c>
      <c r="B13" s="5">
        <f aca="true" t="shared" si="1" ref="B13:R13">SUM(B6:B12)</f>
        <v>65992</v>
      </c>
      <c r="C13" s="5">
        <f t="shared" si="1"/>
        <v>0</v>
      </c>
      <c r="D13" s="5">
        <f t="shared" si="1"/>
        <v>14803</v>
      </c>
      <c r="E13" s="5">
        <f t="shared" si="1"/>
        <v>0</v>
      </c>
      <c r="F13" s="5">
        <f t="shared" si="1"/>
        <v>0</v>
      </c>
      <c r="G13" s="5">
        <f t="shared" si="1"/>
        <v>0</v>
      </c>
      <c r="H13" s="5">
        <f t="shared" si="1"/>
        <v>1851</v>
      </c>
      <c r="I13" s="5">
        <f t="shared" si="1"/>
        <v>0</v>
      </c>
      <c r="J13" s="5">
        <f t="shared" si="1"/>
        <v>31074</v>
      </c>
      <c r="K13" s="5">
        <f t="shared" si="1"/>
        <v>0</v>
      </c>
      <c r="L13" s="5">
        <f t="shared" si="1"/>
        <v>0</v>
      </c>
      <c r="M13" s="5">
        <f t="shared" si="1"/>
        <v>0</v>
      </c>
      <c r="N13" s="5">
        <f t="shared" si="1"/>
        <v>0</v>
      </c>
      <c r="O13" s="5">
        <f t="shared" si="1"/>
        <v>0</v>
      </c>
      <c r="P13" s="5">
        <f t="shared" si="1"/>
        <v>113720</v>
      </c>
      <c r="Q13" s="5">
        <f t="shared" si="1"/>
        <v>0</v>
      </c>
      <c r="R13" s="5">
        <f t="shared" si="1"/>
        <v>26.5</v>
      </c>
    </row>
    <row r="14" spans="1:1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2.75">
      <c r="A15" s="8" t="s">
        <v>14</v>
      </c>
      <c r="B15" s="1"/>
      <c r="C15" s="1"/>
      <c r="D15" s="1"/>
      <c r="E15" s="1" t="s">
        <v>15</v>
      </c>
      <c r="F15" s="1"/>
      <c r="G15" s="1" t="s">
        <v>16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2.75">
      <c r="A16" s="1">
        <v>658</v>
      </c>
      <c r="B16" s="1" t="s">
        <v>17</v>
      </c>
      <c r="C16" s="1"/>
      <c r="D16" s="1"/>
      <c r="E16" s="1">
        <v>17</v>
      </c>
      <c r="F16" s="1"/>
      <c r="G16" s="1">
        <v>1.67</v>
      </c>
      <c r="H16" s="1"/>
      <c r="I16" s="1"/>
      <c r="J16" s="1"/>
      <c r="K16" s="1" t="s">
        <v>35</v>
      </c>
      <c r="L16" s="1"/>
      <c r="M16" s="1"/>
      <c r="N16" s="1">
        <v>6606</v>
      </c>
      <c r="O16" s="1"/>
      <c r="P16" s="1"/>
      <c r="Q16" s="1"/>
      <c r="R16" s="1"/>
    </row>
    <row r="17" spans="1:18" ht="12.75">
      <c r="A17" s="1">
        <v>1156</v>
      </c>
      <c r="B17" s="1" t="s">
        <v>18</v>
      </c>
      <c r="C17" s="1"/>
      <c r="D17" s="1"/>
      <c r="E17" s="1">
        <v>67</v>
      </c>
      <c r="F17" s="1"/>
      <c r="G17" s="1">
        <v>13.33</v>
      </c>
      <c r="H17" s="1"/>
      <c r="I17" s="1"/>
      <c r="J17" s="1"/>
      <c r="K17" s="1" t="s">
        <v>36</v>
      </c>
      <c r="L17" s="1"/>
      <c r="M17" s="1"/>
      <c r="N17" s="1">
        <v>2748</v>
      </c>
      <c r="O17" s="1"/>
      <c r="P17" s="1"/>
      <c r="Q17" s="1"/>
      <c r="R17" s="1"/>
    </row>
    <row r="18" spans="1:18" ht="12.75">
      <c r="A18" s="1">
        <v>345</v>
      </c>
      <c r="B18" s="1" t="s">
        <v>19</v>
      </c>
      <c r="C18" s="1"/>
      <c r="D18" s="1"/>
      <c r="E18" s="1">
        <v>20</v>
      </c>
      <c r="F18" s="1"/>
      <c r="G18" s="1">
        <v>3.67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2.75">
      <c r="A19" s="1"/>
      <c r="B19" s="1" t="s">
        <v>20</v>
      </c>
      <c r="C19" s="1"/>
      <c r="D19" s="1"/>
      <c r="E19" s="1">
        <v>0</v>
      </c>
      <c r="F19" s="1"/>
      <c r="G19" s="1">
        <v>0</v>
      </c>
      <c r="H19" s="1"/>
      <c r="I19" s="1"/>
      <c r="J19" s="1"/>
      <c r="K19" s="1" t="s">
        <v>41</v>
      </c>
      <c r="L19" s="1"/>
      <c r="M19" s="1"/>
      <c r="N19" s="1">
        <f>SUM(N20:N22)</f>
        <v>43388</v>
      </c>
      <c r="O19" s="1"/>
      <c r="P19" s="1"/>
      <c r="Q19" s="1"/>
      <c r="R19" s="1"/>
    </row>
    <row r="20" spans="1:18" ht="12.75">
      <c r="A20" s="1"/>
      <c r="B20" s="1" t="s">
        <v>37</v>
      </c>
      <c r="C20" s="1"/>
      <c r="D20" s="1"/>
      <c r="E20" s="1">
        <v>0</v>
      </c>
      <c r="F20" s="1"/>
      <c r="G20" s="1">
        <v>0</v>
      </c>
      <c r="H20" s="1"/>
      <c r="I20" s="1"/>
      <c r="J20" s="1"/>
      <c r="K20" s="1" t="s">
        <v>38</v>
      </c>
      <c r="L20" s="1"/>
      <c r="M20" s="1"/>
      <c r="N20" s="1">
        <v>35069</v>
      </c>
      <c r="O20" s="1"/>
      <c r="P20" s="1"/>
      <c r="Q20" s="1"/>
      <c r="R20" s="1"/>
    </row>
    <row r="21" spans="1:18" ht="12.75">
      <c r="A21" s="1"/>
      <c r="B21" s="1"/>
      <c r="C21" s="1"/>
      <c r="D21" s="1"/>
      <c r="E21" s="1">
        <f>SUM(E16:E20)</f>
        <v>104</v>
      </c>
      <c r="F21" s="1"/>
      <c r="G21" s="1">
        <f>SUM(G16:G20)</f>
        <v>18.67</v>
      </c>
      <c r="H21" s="1"/>
      <c r="I21" s="1"/>
      <c r="J21" s="1"/>
      <c r="K21" s="1" t="s">
        <v>39</v>
      </c>
      <c r="L21" s="1"/>
      <c r="M21" s="1"/>
      <c r="N21" s="1">
        <v>8319</v>
      </c>
      <c r="O21" s="1"/>
      <c r="P21" s="1"/>
      <c r="Q21" s="1"/>
      <c r="R21" s="1"/>
    </row>
    <row r="22" spans="1:18" ht="12.75">
      <c r="A22" s="1">
        <f>SUM(A16:A18)</f>
        <v>2159</v>
      </c>
      <c r="B22" s="1" t="s">
        <v>21</v>
      </c>
      <c r="C22" s="1"/>
      <c r="D22" s="1"/>
      <c r="E22" s="1"/>
      <c r="F22" s="1"/>
      <c r="G22" s="1"/>
      <c r="H22" s="1"/>
      <c r="I22" s="1"/>
      <c r="J22" s="1"/>
      <c r="K22" s="1" t="s">
        <v>40</v>
      </c>
      <c r="L22" s="1"/>
      <c r="M22" s="1"/>
      <c r="N22" s="1">
        <v>0</v>
      </c>
      <c r="O22" s="1"/>
      <c r="P22" s="1"/>
      <c r="Q22" s="1"/>
      <c r="R22" s="1"/>
    </row>
    <row r="23" spans="1:1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1"/>
      <c r="B24" s="7" t="s">
        <v>7</v>
      </c>
      <c r="C24" s="7"/>
      <c r="D24" s="7" t="s">
        <v>22</v>
      </c>
      <c r="E24" s="7"/>
      <c r="F24" s="7" t="s">
        <v>23</v>
      </c>
      <c r="G24" s="7"/>
      <c r="H24" s="7" t="s">
        <v>24</v>
      </c>
      <c r="I24" s="7"/>
      <c r="J24" s="7" t="s">
        <v>25</v>
      </c>
      <c r="K24" s="7"/>
      <c r="L24" s="7" t="s">
        <v>26</v>
      </c>
      <c r="M24" s="7"/>
      <c r="N24" s="7" t="s">
        <v>27</v>
      </c>
      <c r="O24" s="7"/>
      <c r="P24" s="7"/>
      <c r="Q24" s="7"/>
      <c r="R24" s="1"/>
    </row>
    <row r="25" spans="1:18" ht="12.75">
      <c r="A25" s="1"/>
      <c r="B25" s="6" t="s">
        <v>9</v>
      </c>
      <c r="C25" s="6" t="s">
        <v>10</v>
      </c>
      <c r="D25" s="6" t="s">
        <v>9</v>
      </c>
      <c r="E25" s="6" t="s">
        <v>10</v>
      </c>
      <c r="F25" s="6" t="s">
        <v>9</v>
      </c>
      <c r="G25" s="6" t="s">
        <v>10</v>
      </c>
      <c r="H25" s="6" t="s">
        <v>9</v>
      </c>
      <c r="I25" s="6" t="s">
        <v>10</v>
      </c>
      <c r="J25" s="6" t="s">
        <v>9</v>
      </c>
      <c r="K25" s="6" t="s">
        <v>10</v>
      </c>
      <c r="L25" s="6" t="s">
        <v>9</v>
      </c>
      <c r="M25" s="6" t="s">
        <v>10</v>
      </c>
      <c r="N25" s="6" t="s">
        <v>9</v>
      </c>
      <c r="O25" s="6" t="s">
        <v>10</v>
      </c>
      <c r="P25" s="6"/>
      <c r="Q25" s="6"/>
      <c r="R25" s="1"/>
    </row>
    <row r="26" spans="1:18" ht="12.75">
      <c r="A26" s="3" t="s">
        <v>28</v>
      </c>
      <c r="B26" s="3">
        <v>2548</v>
      </c>
      <c r="C26" s="3">
        <v>0</v>
      </c>
      <c r="D26" s="3">
        <v>0</v>
      </c>
      <c r="E26" s="3">
        <v>0</v>
      </c>
      <c r="F26" s="3">
        <f aca="true" t="shared" si="2" ref="F26:F33">B26-D26</f>
        <v>2548</v>
      </c>
      <c r="G26" s="3"/>
      <c r="H26" s="3">
        <v>388</v>
      </c>
      <c r="I26" s="3"/>
      <c r="J26" s="3">
        <v>1956</v>
      </c>
      <c r="K26" s="3"/>
      <c r="L26" s="3">
        <v>204</v>
      </c>
      <c r="M26" s="3"/>
      <c r="N26" s="3">
        <f>H26+J26+L26</f>
        <v>2548</v>
      </c>
      <c r="O26" s="3"/>
      <c r="P26" s="3"/>
      <c r="Q26" s="3"/>
      <c r="R26" s="1"/>
    </row>
    <row r="27" spans="1:18" ht="12.75">
      <c r="A27" s="3" t="s">
        <v>30</v>
      </c>
      <c r="B27" s="3">
        <v>40254</v>
      </c>
      <c r="C27" s="3">
        <v>0</v>
      </c>
      <c r="D27" s="3">
        <v>9354</v>
      </c>
      <c r="E27" s="3">
        <v>0</v>
      </c>
      <c r="F27" s="3">
        <f t="shared" si="2"/>
        <v>30900</v>
      </c>
      <c r="G27" s="3"/>
      <c r="H27" s="3">
        <v>9417</v>
      </c>
      <c r="I27" s="3"/>
      <c r="J27" s="3">
        <v>16545</v>
      </c>
      <c r="K27" s="3"/>
      <c r="L27" s="3">
        <v>4938</v>
      </c>
      <c r="M27" s="3"/>
      <c r="N27" s="3">
        <f>H27+J27+L27</f>
        <v>30900</v>
      </c>
      <c r="O27" s="3"/>
      <c r="P27" s="3"/>
      <c r="Q27" s="3"/>
      <c r="R27" s="1"/>
    </row>
    <row r="28" spans="1:18" ht="12.75">
      <c r="A28" s="3" t="s">
        <v>31</v>
      </c>
      <c r="B28" s="3">
        <v>3908</v>
      </c>
      <c r="C28" s="3">
        <v>0</v>
      </c>
      <c r="D28" s="3">
        <v>627</v>
      </c>
      <c r="E28" s="3">
        <v>0</v>
      </c>
      <c r="F28" s="3">
        <f t="shared" si="2"/>
        <v>3281</v>
      </c>
      <c r="G28" s="3"/>
      <c r="H28" s="3">
        <v>293</v>
      </c>
      <c r="I28" s="3"/>
      <c r="J28" s="3">
        <v>2343</v>
      </c>
      <c r="K28" s="3"/>
      <c r="L28" s="3">
        <v>645</v>
      </c>
      <c r="M28" s="3"/>
      <c r="N28" s="3">
        <f aca="true" t="shared" si="3" ref="N28:N33">H28+J28+L28</f>
        <v>3281</v>
      </c>
      <c r="O28" s="3"/>
      <c r="P28" s="3"/>
      <c r="Q28" s="3"/>
      <c r="R28" s="1"/>
    </row>
    <row r="29" spans="1:18" ht="12.75">
      <c r="A29" s="3" t="s">
        <v>32</v>
      </c>
      <c r="B29" s="3">
        <v>58266</v>
      </c>
      <c r="C29" s="3">
        <v>0</v>
      </c>
      <c r="D29" s="3">
        <v>33693</v>
      </c>
      <c r="E29" s="3">
        <v>0</v>
      </c>
      <c r="F29" s="3">
        <f t="shared" si="2"/>
        <v>24573</v>
      </c>
      <c r="G29" s="3"/>
      <c r="H29" s="3">
        <v>4017</v>
      </c>
      <c r="I29" s="3"/>
      <c r="J29" s="3">
        <v>15831</v>
      </c>
      <c r="K29" s="3"/>
      <c r="L29" s="3">
        <v>4725</v>
      </c>
      <c r="M29" s="3"/>
      <c r="N29" s="3">
        <f t="shared" si="3"/>
        <v>24573</v>
      </c>
      <c r="O29" s="3"/>
      <c r="P29" s="3"/>
      <c r="Q29" s="3"/>
      <c r="R29" s="1"/>
    </row>
    <row r="30" spans="1:18" ht="12.75">
      <c r="A30" s="3" t="s">
        <v>33</v>
      </c>
      <c r="B30" s="3">
        <v>3086</v>
      </c>
      <c r="C30" s="3">
        <v>0</v>
      </c>
      <c r="D30" s="3">
        <v>420</v>
      </c>
      <c r="E30" s="3">
        <v>0</v>
      </c>
      <c r="F30" s="3">
        <f t="shared" si="2"/>
        <v>2666</v>
      </c>
      <c r="G30" s="3"/>
      <c r="H30" s="3">
        <v>814</v>
      </c>
      <c r="I30" s="3"/>
      <c r="J30" s="3">
        <v>1426</v>
      </c>
      <c r="K30" s="3"/>
      <c r="L30" s="3">
        <v>426</v>
      </c>
      <c r="M30" s="3"/>
      <c r="N30" s="3">
        <f t="shared" si="3"/>
        <v>2666</v>
      </c>
      <c r="O30" s="3"/>
      <c r="P30" s="3"/>
      <c r="Q30" s="3"/>
      <c r="R30" s="1"/>
    </row>
    <row r="31" spans="1:18" ht="12.75">
      <c r="A31" s="3" t="s">
        <v>34</v>
      </c>
      <c r="B31" s="3">
        <v>3608</v>
      </c>
      <c r="C31" s="3">
        <v>0</v>
      </c>
      <c r="D31" s="3">
        <v>2940</v>
      </c>
      <c r="E31" s="3">
        <v>0</v>
      </c>
      <c r="F31" s="3">
        <f t="shared" si="2"/>
        <v>668</v>
      </c>
      <c r="G31" s="3"/>
      <c r="H31" s="3">
        <v>204</v>
      </c>
      <c r="I31" s="3"/>
      <c r="J31" s="3">
        <v>357</v>
      </c>
      <c r="K31" s="3"/>
      <c r="L31" s="3">
        <v>107</v>
      </c>
      <c r="M31" s="3"/>
      <c r="N31" s="3">
        <f t="shared" si="3"/>
        <v>668</v>
      </c>
      <c r="O31" s="3"/>
      <c r="P31" s="3"/>
      <c r="Q31" s="3"/>
      <c r="R31" s="1"/>
    </row>
    <row r="32" spans="1:18" ht="12.75">
      <c r="A32" s="10" t="s">
        <v>43</v>
      </c>
      <c r="B32" s="3">
        <v>2050</v>
      </c>
      <c r="C32" s="3">
        <v>0</v>
      </c>
      <c r="D32" s="3">
        <v>0</v>
      </c>
      <c r="E32" s="3">
        <v>0</v>
      </c>
      <c r="F32" s="3">
        <f t="shared" si="2"/>
        <v>2050</v>
      </c>
      <c r="G32" s="3"/>
      <c r="H32" s="3">
        <v>625</v>
      </c>
      <c r="I32" s="3"/>
      <c r="J32" s="3">
        <v>1098</v>
      </c>
      <c r="K32" s="3"/>
      <c r="L32" s="3">
        <v>327</v>
      </c>
      <c r="M32" s="3"/>
      <c r="N32" s="3">
        <f t="shared" si="3"/>
        <v>2050</v>
      </c>
      <c r="O32" s="3"/>
      <c r="P32" s="3"/>
      <c r="Q32" s="3"/>
      <c r="R32" s="1"/>
    </row>
    <row r="33" spans="1:18" ht="12.75">
      <c r="A33" s="10" t="s">
        <v>42</v>
      </c>
      <c r="B33" s="3">
        <v>10171</v>
      </c>
      <c r="C33" s="3">
        <v>0</v>
      </c>
      <c r="D33" s="3">
        <v>9068</v>
      </c>
      <c r="E33" s="3"/>
      <c r="F33" s="3">
        <f t="shared" si="2"/>
        <v>1103</v>
      </c>
      <c r="G33" s="3"/>
      <c r="H33" s="3">
        <v>1103</v>
      </c>
      <c r="I33" s="3"/>
      <c r="J33" s="3">
        <v>0</v>
      </c>
      <c r="K33" s="3"/>
      <c r="L33" s="3">
        <v>0</v>
      </c>
      <c r="M33" s="3"/>
      <c r="N33" s="3">
        <f t="shared" si="3"/>
        <v>1103</v>
      </c>
      <c r="O33" s="3"/>
      <c r="P33" s="3"/>
      <c r="Q33" s="3"/>
      <c r="R33" s="1"/>
    </row>
    <row r="34" spans="1:18" ht="12.75">
      <c r="A34" s="5" t="s">
        <v>13</v>
      </c>
      <c r="B34" s="5">
        <f>SUM(B26:B33)</f>
        <v>123891</v>
      </c>
      <c r="C34" s="5">
        <f>SUM(C26:C33)</f>
        <v>0</v>
      </c>
      <c r="D34" s="5">
        <f>SUM(D26:D33)</f>
        <v>56102</v>
      </c>
      <c r="E34" s="5">
        <f>SUM(E26:E31)</f>
        <v>0</v>
      </c>
      <c r="F34" s="5">
        <f>SUM(F26:F33)</f>
        <v>67789</v>
      </c>
      <c r="G34" s="5">
        <f>SUM(G26:G31)</f>
        <v>0</v>
      </c>
      <c r="H34" s="5">
        <f>SUM(H26:H33)</f>
        <v>16861</v>
      </c>
      <c r="I34" s="5">
        <v>0</v>
      </c>
      <c r="J34" s="5">
        <f>SUM(J26:J33)</f>
        <v>39556</v>
      </c>
      <c r="K34" s="5">
        <v>0</v>
      </c>
      <c r="L34" s="5">
        <f>SUM(L26:L33)</f>
        <v>11372</v>
      </c>
      <c r="M34" s="5">
        <v>0</v>
      </c>
      <c r="N34" s="5">
        <f>SUM(N26:N33)</f>
        <v>67789</v>
      </c>
      <c r="O34" s="5">
        <v>0</v>
      </c>
      <c r="P34" s="5"/>
      <c r="Q34" s="5"/>
      <c r="R34" s="4"/>
    </row>
  </sheetData>
  <sheetProtection/>
  <mergeCells count="1">
    <mergeCell ref="A1:R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8.00390625" style="0" customWidth="1"/>
    <col min="3" max="11" width="7.00390625" style="0" customWidth="1"/>
    <col min="12" max="13" width="6.00390625" style="0" customWidth="1"/>
    <col min="14" max="14" width="7.00390625" style="0" customWidth="1"/>
    <col min="15" max="15" width="6.57421875" style="0" customWidth="1"/>
    <col min="16" max="16" width="8.00390625" style="0" customWidth="1"/>
  </cols>
  <sheetData>
    <row r="1" spans="1:16" ht="15.75">
      <c r="A1" s="11" t="s">
        <v>60</v>
      </c>
      <c r="B1" s="2"/>
      <c r="C1" s="11"/>
      <c r="D1" s="11"/>
      <c r="E1" s="2"/>
      <c r="F1" s="2"/>
      <c r="G1" s="2"/>
      <c r="H1" s="2"/>
      <c r="I1" s="2"/>
      <c r="J1" s="11"/>
      <c r="K1" s="2"/>
      <c r="L1" s="2"/>
      <c r="M1" s="2"/>
      <c r="N1" s="11" t="s">
        <v>59</v>
      </c>
      <c r="O1" s="2"/>
      <c r="P1" s="2"/>
    </row>
    <row r="2" spans="1:16" ht="15.75">
      <c r="A2" s="11"/>
      <c r="B2" s="2"/>
      <c r="C2" s="11"/>
      <c r="D2" s="11"/>
      <c r="E2" s="2"/>
      <c r="F2" s="2"/>
      <c r="G2" s="2"/>
      <c r="H2" s="2"/>
      <c r="I2" s="2"/>
      <c r="J2" s="2"/>
      <c r="K2" s="2"/>
      <c r="L2" s="2"/>
      <c r="M2" s="2"/>
      <c r="N2" s="11"/>
      <c r="O2" s="2"/>
      <c r="P2" s="2"/>
    </row>
    <row r="3" spans="1:15" ht="12.75">
      <c r="A3" s="1"/>
      <c r="B3" s="1"/>
      <c r="C3" s="4" t="s">
        <v>50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 t="s">
        <v>0</v>
      </c>
    </row>
    <row r="4" spans="1:16" ht="12.75">
      <c r="A4" s="1"/>
      <c r="B4" s="1"/>
      <c r="C4" s="1"/>
      <c r="D4" s="1"/>
      <c r="E4" s="1"/>
      <c r="F4" s="4"/>
      <c r="G4" s="4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B5" s="7" t="s">
        <v>1</v>
      </c>
      <c r="C5" s="7"/>
      <c r="D5" s="7" t="s">
        <v>51</v>
      </c>
      <c r="E5" s="7"/>
      <c r="F5" s="7" t="s">
        <v>3</v>
      </c>
      <c r="G5" s="7"/>
      <c r="H5" s="7" t="s">
        <v>4</v>
      </c>
      <c r="I5" s="7"/>
      <c r="J5" s="7" t="s">
        <v>5</v>
      </c>
      <c r="K5" s="7"/>
      <c r="L5" s="7" t="s">
        <v>6</v>
      </c>
      <c r="M5" s="7"/>
      <c r="N5" s="7" t="s">
        <v>7</v>
      </c>
      <c r="O5" s="7"/>
      <c r="P5" s="7" t="s">
        <v>8</v>
      </c>
    </row>
    <row r="6" spans="1:16" ht="12.75">
      <c r="A6" s="1"/>
      <c r="B6" s="6" t="s">
        <v>9</v>
      </c>
      <c r="C6" s="6" t="s">
        <v>10</v>
      </c>
      <c r="D6" s="6" t="s">
        <v>9</v>
      </c>
      <c r="E6" s="6" t="s">
        <v>10</v>
      </c>
      <c r="F6" s="6" t="s">
        <v>9</v>
      </c>
      <c r="G6" s="6" t="s">
        <v>10</v>
      </c>
      <c r="H6" s="6" t="s">
        <v>9</v>
      </c>
      <c r="I6" s="6" t="s">
        <v>10</v>
      </c>
      <c r="J6" s="6" t="s">
        <v>9</v>
      </c>
      <c r="K6" s="6" t="s">
        <v>10</v>
      </c>
      <c r="L6" s="6" t="s">
        <v>9</v>
      </c>
      <c r="M6" s="6" t="s">
        <v>10</v>
      </c>
      <c r="N6" s="6" t="s">
        <v>9</v>
      </c>
      <c r="O6" s="6" t="s">
        <v>10</v>
      </c>
      <c r="P6" s="6" t="s">
        <v>11</v>
      </c>
    </row>
    <row r="7" spans="1:16" ht="12.75">
      <c r="A7" s="3" t="s">
        <v>52</v>
      </c>
      <c r="B7" s="3">
        <v>26532</v>
      </c>
      <c r="C7" s="3">
        <v>0</v>
      </c>
      <c r="D7" s="3">
        <v>6462</v>
      </c>
      <c r="E7" s="3">
        <v>0</v>
      </c>
      <c r="F7" s="3">
        <v>0</v>
      </c>
      <c r="G7" s="3">
        <v>0</v>
      </c>
      <c r="H7" s="3">
        <v>7547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f>L7+J7+H7+F7+D7+B7</f>
        <v>40541</v>
      </c>
      <c r="O7" s="3">
        <f>M7+K7+I7+G7+E7+C7</f>
        <v>0</v>
      </c>
      <c r="P7" s="3">
        <v>10</v>
      </c>
    </row>
    <row r="8" spans="1:16" ht="12.75">
      <c r="A8" s="3" t="s">
        <v>33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2508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f>L8+J8+H8+F8+D8+B8</f>
        <v>2508</v>
      </c>
      <c r="O8" s="3">
        <f>M8+K8+I8+G8+E8+C8</f>
        <v>0</v>
      </c>
      <c r="P8" s="3">
        <v>0</v>
      </c>
    </row>
    <row r="9" spans="1:16" ht="12.75">
      <c r="A9" s="9" t="s">
        <v>12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1080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f>L9+J9+H9+F9+D9+B9</f>
        <v>1080</v>
      </c>
      <c r="O9" s="3">
        <v>0</v>
      </c>
      <c r="P9" s="3">
        <v>0</v>
      </c>
    </row>
    <row r="10" spans="1:16" ht="12.75">
      <c r="A10" s="5" t="s">
        <v>13</v>
      </c>
      <c r="B10" s="5">
        <f aca="true" t="shared" si="0" ref="B10:P10">SUM(B7:B9)</f>
        <v>26532</v>
      </c>
      <c r="C10" s="5">
        <f t="shared" si="0"/>
        <v>0</v>
      </c>
      <c r="D10" s="5">
        <f t="shared" si="0"/>
        <v>6462</v>
      </c>
      <c r="E10" s="5">
        <f t="shared" si="0"/>
        <v>0</v>
      </c>
      <c r="F10" s="5">
        <f t="shared" si="0"/>
        <v>0</v>
      </c>
      <c r="G10" s="5">
        <f t="shared" si="0"/>
        <v>0</v>
      </c>
      <c r="H10" s="5">
        <f t="shared" si="0"/>
        <v>11135</v>
      </c>
      <c r="I10" s="5">
        <f t="shared" si="0"/>
        <v>0</v>
      </c>
      <c r="J10" s="5">
        <f t="shared" si="0"/>
        <v>0</v>
      </c>
      <c r="K10" s="5">
        <f t="shared" si="0"/>
        <v>0</v>
      </c>
      <c r="L10" s="5">
        <f t="shared" si="0"/>
        <v>0</v>
      </c>
      <c r="M10" s="5">
        <f t="shared" si="0"/>
        <v>0</v>
      </c>
      <c r="N10" s="5">
        <f t="shared" si="0"/>
        <v>44129</v>
      </c>
      <c r="O10" s="5">
        <f t="shared" si="0"/>
        <v>0</v>
      </c>
      <c r="P10" s="5">
        <f t="shared" si="0"/>
        <v>10</v>
      </c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8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>
        <v>639</v>
      </c>
      <c r="B13" s="1" t="s">
        <v>17</v>
      </c>
      <c r="C13" s="1"/>
      <c r="D13" s="1"/>
      <c r="E13" s="1"/>
      <c r="F13" s="1"/>
      <c r="G13" s="1"/>
      <c r="H13" s="1"/>
      <c r="I13" s="1"/>
      <c r="J13" s="1"/>
      <c r="K13" s="1" t="s">
        <v>53</v>
      </c>
      <c r="L13" s="1"/>
      <c r="M13" s="1"/>
      <c r="N13" s="1">
        <v>36029</v>
      </c>
      <c r="O13" s="1"/>
      <c r="P13" s="1"/>
    </row>
    <row r="14" spans="1:16" ht="12.75">
      <c r="A14" s="1">
        <v>1150</v>
      </c>
      <c r="B14" s="1" t="s">
        <v>18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">
        <v>340</v>
      </c>
      <c r="B15" s="1" t="s">
        <v>19</v>
      </c>
      <c r="C15" s="1"/>
      <c r="D15" s="1"/>
      <c r="E15" s="1"/>
      <c r="F15" s="1"/>
      <c r="G15" s="1"/>
      <c r="H15" s="1"/>
      <c r="I15" s="1"/>
      <c r="J15" s="1"/>
      <c r="K15" s="1" t="s">
        <v>54</v>
      </c>
      <c r="L15" s="1"/>
      <c r="M15" s="1"/>
      <c r="N15" s="1"/>
      <c r="O15" s="1"/>
      <c r="P15" s="1"/>
    </row>
    <row r="16" spans="1:16" ht="12.75">
      <c r="A16" s="1"/>
      <c r="B16" s="1" t="s">
        <v>20</v>
      </c>
      <c r="C16" s="1"/>
      <c r="D16" s="1"/>
      <c r="E16" s="1"/>
      <c r="F16" s="1"/>
      <c r="G16" s="1"/>
      <c r="H16" s="1"/>
      <c r="I16" s="1"/>
      <c r="J16" s="1"/>
      <c r="K16" s="1" t="s">
        <v>17</v>
      </c>
      <c r="L16" s="1"/>
      <c r="M16" s="1"/>
      <c r="N16" s="1">
        <v>459</v>
      </c>
      <c r="O16" s="1"/>
      <c r="P16" s="1"/>
    </row>
    <row r="17" spans="1:16" ht="12.75">
      <c r="A17" s="1"/>
      <c r="B17" s="1" t="s">
        <v>37</v>
      </c>
      <c r="C17" s="1"/>
      <c r="D17" s="1"/>
      <c r="E17" s="1"/>
      <c r="F17" s="1"/>
      <c r="G17" s="1"/>
      <c r="H17" s="1"/>
      <c r="I17" s="1"/>
      <c r="J17" s="1"/>
      <c r="K17" s="1" t="s">
        <v>18</v>
      </c>
      <c r="L17" s="1"/>
      <c r="M17" s="1"/>
      <c r="N17" s="1">
        <v>459</v>
      </c>
      <c r="O17" s="1"/>
      <c r="P17" s="1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 t="s">
        <v>55</v>
      </c>
      <c r="L18" s="1"/>
      <c r="M18" s="1"/>
      <c r="N18" s="1">
        <v>459</v>
      </c>
      <c r="O18" s="1"/>
      <c r="P18" s="1"/>
    </row>
    <row r="19" spans="1:16" ht="12.75">
      <c r="A19" s="1">
        <f>SUM(A13:A15)</f>
        <v>2129</v>
      </c>
      <c r="B19" s="1" t="s">
        <v>21</v>
      </c>
      <c r="C19" s="1"/>
      <c r="D19" s="1"/>
      <c r="E19" s="1"/>
      <c r="F19" s="1"/>
      <c r="G19" s="1"/>
      <c r="H19" s="1"/>
      <c r="I19" s="1"/>
      <c r="J19" s="1"/>
      <c r="K19" s="12" t="s">
        <v>56</v>
      </c>
      <c r="L19" s="1"/>
      <c r="M19" s="1"/>
      <c r="N19" s="1">
        <v>2669</v>
      </c>
      <c r="O19" s="1"/>
      <c r="P19" s="1"/>
    </row>
    <row r="20" spans="1:16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 t="s">
        <v>13</v>
      </c>
      <c r="L20" s="4"/>
      <c r="M20" s="4"/>
      <c r="N20" s="4">
        <f>SUM(N16:N19)</f>
        <v>4046</v>
      </c>
      <c r="O20" s="4"/>
      <c r="P20" s="4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2"/>
      <c r="L21" s="1"/>
      <c r="M21" s="1"/>
      <c r="N21" s="1"/>
      <c r="O21" s="1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1"/>
      <c r="B23" s="7" t="s">
        <v>7</v>
      </c>
      <c r="C23" s="7"/>
      <c r="D23" s="7" t="s">
        <v>57</v>
      </c>
      <c r="E23" s="7"/>
      <c r="F23" s="7" t="s">
        <v>23</v>
      </c>
      <c r="G23" s="7"/>
      <c r="H23" s="7" t="s">
        <v>24</v>
      </c>
      <c r="I23" s="7"/>
      <c r="J23" s="7" t="s">
        <v>25</v>
      </c>
      <c r="K23" s="7"/>
      <c r="L23" s="7" t="s">
        <v>26</v>
      </c>
      <c r="M23" s="7"/>
      <c r="N23" s="7" t="s">
        <v>27</v>
      </c>
      <c r="O23" s="7"/>
      <c r="P23" s="7"/>
    </row>
    <row r="24" spans="1:16" ht="12.75">
      <c r="A24" s="1"/>
      <c r="B24" s="6" t="s">
        <v>9</v>
      </c>
      <c r="C24" s="6" t="s">
        <v>10</v>
      </c>
      <c r="D24" s="6" t="s">
        <v>9</v>
      </c>
      <c r="E24" s="6" t="s">
        <v>10</v>
      </c>
      <c r="F24" s="6" t="s">
        <v>9</v>
      </c>
      <c r="G24" s="6" t="s">
        <v>10</v>
      </c>
      <c r="H24" s="6" t="s">
        <v>9</v>
      </c>
      <c r="I24" s="6" t="s">
        <v>10</v>
      </c>
      <c r="J24" s="6" t="s">
        <v>9</v>
      </c>
      <c r="K24" s="6" t="s">
        <v>10</v>
      </c>
      <c r="L24" s="6" t="s">
        <v>9</v>
      </c>
      <c r="M24" s="6" t="s">
        <v>10</v>
      </c>
      <c r="N24" s="6" t="s">
        <v>9</v>
      </c>
      <c r="O24" s="6" t="s">
        <v>10</v>
      </c>
      <c r="P24" s="6"/>
    </row>
    <row r="25" spans="1:16" ht="12.75">
      <c r="A25" s="3" t="s">
        <v>52</v>
      </c>
      <c r="B25" s="3">
        <v>40541</v>
      </c>
      <c r="C25" s="3">
        <v>0</v>
      </c>
      <c r="D25" s="3">
        <v>40075</v>
      </c>
      <c r="E25" s="3">
        <v>0</v>
      </c>
      <c r="F25" s="3">
        <f>B25-D25</f>
        <v>466</v>
      </c>
      <c r="G25" s="3"/>
      <c r="H25" s="3">
        <v>140</v>
      </c>
      <c r="I25" s="3"/>
      <c r="J25" s="3">
        <v>252</v>
      </c>
      <c r="K25" s="3"/>
      <c r="L25" s="3">
        <v>74</v>
      </c>
      <c r="M25" s="3"/>
      <c r="N25" s="3">
        <f>H25+J25+L25</f>
        <v>466</v>
      </c>
      <c r="O25" s="3"/>
      <c r="P25" s="3"/>
    </row>
    <row r="26" spans="1:16" ht="12.75">
      <c r="A26" s="3" t="s">
        <v>58</v>
      </c>
      <c r="B26" s="3">
        <v>0</v>
      </c>
      <c r="C26" s="3">
        <v>0</v>
      </c>
      <c r="D26" s="3">
        <v>0</v>
      </c>
      <c r="E26" s="3">
        <v>0</v>
      </c>
      <c r="F26" s="3">
        <f>B26-D26</f>
        <v>0</v>
      </c>
      <c r="G26" s="3"/>
      <c r="H26" s="3">
        <v>459</v>
      </c>
      <c r="I26" s="3"/>
      <c r="J26" s="3">
        <v>459</v>
      </c>
      <c r="K26" s="3"/>
      <c r="L26" s="3">
        <v>459</v>
      </c>
      <c r="M26" s="3"/>
      <c r="N26" s="3">
        <f>H26+J26+L26</f>
        <v>1377</v>
      </c>
      <c r="O26" s="3"/>
      <c r="P26" s="3"/>
    </row>
    <row r="27" spans="1:16" ht="12.75">
      <c r="A27" s="3" t="s">
        <v>33</v>
      </c>
      <c r="B27" s="3">
        <v>615</v>
      </c>
      <c r="C27" s="3">
        <v>0</v>
      </c>
      <c r="D27" s="3">
        <v>0</v>
      </c>
      <c r="E27" s="3">
        <v>0</v>
      </c>
      <c r="F27" s="3">
        <f>B27-D27</f>
        <v>615</v>
      </c>
      <c r="G27" s="3"/>
      <c r="H27" s="3">
        <v>185</v>
      </c>
      <c r="I27" s="3"/>
      <c r="J27" s="3">
        <v>332</v>
      </c>
      <c r="K27" s="3"/>
      <c r="L27" s="3">
        <v>98</v>
      </c>
      <c r="M27" s="3"/>
      <c r="N27" s="3">
        <f>H27+J27+L27</f>
        <v>615</v>
      </c>
      <c r="O27" s="3"/>
      <c r="P27" s="3"/>
    </row>
    <row r="28" spans="1:16" ht="12.75">
      <c r="A28" s="10" t="s">
        <v>43</v>
      </c>
      <c r="B28" s="3">
        <v>1080</v>
      </c>
      <c r="C28" s="3">
        <v>0</v>
      </c>
      <c r="D28" s="3">
        <v>0</v>
      </c>
      <c r="E28" s="3">
        <v>0</v>
      </c>
      <c r="F28" s="3">
        <f>B28-D28</f>
        <v>1080</v>
      </c>
      <c r="G28" s="3"/>
      <c r="H28" s="3">
        <v>324</v>
      </c>
      <c r="I28" s="3"/>
      <c r="J28" s="3">
        <v>583</v>
      </c>
      <c r="K28" s="3"/>
      <c r="L28" s="3">
        <v>173</v>
      </c>
      <c r="M28" s="3"/>
      <c r="N28" s="3">
        <f>H28+J28+L28</f>
        <v>1080</v>
      </c>
      <c r="O28" s="3"/>
      <c r="P28" s="3"/>
    </row>
    <row r="29" spans="1:16" ht="12.75">
      <c r="A29" s="5" t="s">
        <v>13</v>
      </c>
      <c r="B29" s="5">
        <f>SUM(B25:B28)</f>
        <v>42236</v>
      </c>
      <c r="C29" s="5">
        <f>SUM(C25:C28)</f>
        <v>0</v>
      </c>
      <c r="D29" s="5">
        <f>SUM(D25:D28)</f>
        <v>40075</v>
      </c>
      <c r="E29" s="5">
        <f>SUM(E25:E27)</f>
        <v>0</v>
      </c>
      <c r="F29" s="5">
        <f>SUM(F25:F28)</f>
        <v>2161</v>
      </c>
      <c r="G29" s="5">
        <f>SUM(G25:G27)</f>
        <v>0</v>
      </c>
      <c r="H29" s="5">
        <f>SUM(H25:H28)</f>
        <v>1108</v>
      </c>
      <c r="I29" s="5">
        <v>0</v>
      </c>
      <c r="J29" s="5">
        <f>SUM(J25:J28)</f>
        <v>1626</v>
      </c>
      <c r="K29" s="5">
        <v>0</v>
      </c>
      <c r="L29" s="5">
        <f>SUM(L25:L28)</f>
        <v>804</v>
      </c>
      <c r="M29" s="5">
        <v>0</v>
      </c>
      <c r="N29" s="5">
        <f>SUM(N25:N28)</f>
        <v>3538</v>
      </c>
      <c r="O29" s="5">
        <v>0</v>
      </c>
      <c r="P29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2013-02-18T12:05:44Z</cp:lastPrinted>
  <dcterms:created xsi:type="dcterms:W3CDTF">2010-02-15T12:37:33Z</dcterms:created>
  <dcterms:modified xsi:type="dcterms:W3CDTF">2014-03-06T13:07:56Z</dcterms:modified>
  <cp:category/>
  <cp:version/>
  <cp:contentType/>
  <cp:contentStatus/>
</cp:coreProperties>
</file>