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/>
  </bookViews>
  <sheets>
    <sheet name="01" sheetId="4" r:id="rId1"/>
  </sheets>
  <calcPr calcId="162913"/>
</workbook>
</file>

<file path=xl/calcChain.xml><?xml version="1.0" encoding="utf-8"?>
<calcChain xmlns="http://schemas.openxmlformats.org/spreadsheetml/2006/main">
  <c r="D39" i="4"/>
  <c r="E39"/>
  <c r="C39"/>
  <c r="D38"/>
  <c r="E38"/>
  <c r="C38"/>
  <c r="D35"/>
  <c r="E35"/>
  <c r="C35"/>
  <c r="E34"/>
  <c r="D34"/>
  <c r="C34"/>
  <c r="D32"/>
  <c r="E32"/>
  <c r="C32"/>
  <c r="E29"/>
  <c r="D29"/>
  <c r="C29"/>
  <c r="D22"/>
  <c r="E22"/>
  <c r="C22"/>
  <c r="D19"/>
  <c r="E19"/>
  <c r="C19"/>
  <c r="D14"/>
  <c r="E14"/>
  <c r="C14"/>
  <c r="E13"/>
  <c r="D13"/>
  <c r="C13"/>
  <c r="D10"/>
  <c r="E10"/>
  <c r="C10"/>
</calcChain>
</file>

<file path=xl/sharedStrings.xml><?xml version="1.0" encoding="utf-8"?>
<sst xmlns="http://schemas.openxmlformats.org/spreadsheetml/2006/main" count="71" uniqueCount="71">
  <si>
    <t>K1-K8. Költségvetési kiadások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</si>
  <si>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</si>
  <si>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</si>
  <si>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</si>
  <si>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</si>
  <si>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</si>
  <si>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Közlekedési költségtérítés        (K1109)</t>
  </si>
  <si>
    <t>Munkavégzésre irányuló egyéb jogviszonyban nem saját foglalkoztatottnak fizetett juttatások        (K122)</t>
  </si>
  <si>
    <t>Egyéb külső személyi juttatások        (K123)</t>
  </si>
  <si>
    <t>ebből: szociális hozzájárulási adó        (K2)</t>
  </si>
  <si>
    <t>Szakmai anyagok beszerzése        (K311)</t>
  </si>
  <si>
    <t>Üzemeltetési anyagok beszerzése        (K312)</t>
  </si>
  <si>
    <t>Informatikai szolgáltatások igénybevétele        (K321)</t>
  </si>
  <si>
    <t>Egyéb kommunikációs szolgáltatások        (K322)</t>
  </si>
  <si>
    <t>Közüzemi díjak        (K331)</t>
  </si>
  <si>
    <t>Karbantartási, kisjavítási szolgáltatások        (K334)</t>
  </si>
  <si>
    <t>Szakmai tevékenységet segítő szolgáltatások         (K336)</t>
  </si>
  <si>
    <t>Egyéb szolgáltatások         (K337)</t>
  </si>
  <si>
    <t>Kiküldetések kiadásai        (K341)</t>
  </si>
  <si>
    <t>Reklám- és propagandakiadások        (K342)</t>
  </si>
  <si>
    <t>Egyéb dologi kiadások        (K355)</t>
  </si>
  <si>
    <t>Informatikai eszközök beszerzése, létesítése        (K63)</t>
  </si>
  <si>
    <t>Egyéb tárgyi eszközök beszerzése, létesítése        (K64)</t>
  </si>
  <si>
    <t>KÖZÖSSÉGI KÖZMŰVELŐDÉS SZÍNTÉR ÉS KÖNYVTÁR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</si>
  <si>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</si>
  <si>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</si>
  <si>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</si>
  <si>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</si>
  <si>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</si>
  <si>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</si>
  <si>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</si>
  <si>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</si>
  <si>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</si>
  <si>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</si>
  <si>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</si>
  <si>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</si>
  <si>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</si>
  <si>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</si>
  <si>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</si>
  <si>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</si>
  <si>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</si>
  <si>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</si>
  <si>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</si>
  <si>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</si>
  <si>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</si>
  <si>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</si>
  <si>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</si>
  <si>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</si>
  <si>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</si>
  <si>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</si>
  <si>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</si>
  <si>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</si>
  <si>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</si>
  <si>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</si>
  <si>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Foglalkoztatottak személyi juttatásai    (K11)</t>
  </si>
  <si>
    <t>Külső személyi juttatások   (K12)</t>
  </si>
  <si>
    <t>Személyi juttatások  (K1)</t>
  </si>
  <si>
    <t>Munkaadókat terhelő járulékok és szociális hozzájárulási adó              (K2)</t>
  </si>
  <si>
    <t>Készletbeszerzés  (K31)</t>
  </si>
  <si>
    <t>Kommunikációs szolgáltatások     (K32)</t>
  </si>
  <si>
    <t>Szolgáltatási kiadások    (K33)</t>
  </si>
  <si>
    <t>Kiküldetések, reklám- és propagandakiadások   (K34)</t>
  </si>
  <si>
    <t>Különféle befizetések és egyéb dologi kiadások    (K35)</t>
  </si>
  <si>
    <t>Dologi kiadások    (K3)</t>
  </si>
  <si>
    <t>Beruházások  (K6)</t>
  </si>
  <si>
    <t>Költségvetési kiadások  (K1-K8)</t>
  </si>
  <si>
    <t>forint</t>
  </si>
  <si>
    <t>Vásárolt élelmezés  (K332)</t>
  </si>
  <si>
    <t>31.</t>
  </si>
  <si>
    <t>32.</t>
  </si>
  <si>
    <t>Bérleti és lízing díjak   (K333)</t>
  </si>
</sst>
</file>

<file path=xl/styles.xml><?xml version="1.0" encoding="utf-8"?>
<styleSheet xmlns="http://schemas.openxmlformats.org/spreadsheetml/2006/main">
  <fonts count="9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7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5" fillId="2" borderId="4" xfId="0" applyFont="1" applyFill="1" applyBorder="1" applyAlignment="1">
      <alignment horizontal="center" vertical="top" wrapText="1"/>
    </xf>
    <xf numFmtId="0" fontId="0" fillId="0" borderId="5" xfId="0" applyBorder="1"/>
    <xf numFmtId="0" fontId="0" fillId="0" borderId="6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9"/>
  <sheetViews>
    <sheetView tabSelected="1" view="pageLayout" zoomScaleNormal="100" workbookViewId="0">
      <selection activeCell="D40" sqref="D40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9.25" customHeight="1">
      <c r="A2" s="15" t="s">
        <v>23</v>
      </c>
      <c r="B2" s="15"/>
      <c r="C2" s="15"/>
      <c r="D2" s="15"/>
      <c r="E2" s="15"/>
    </row>
    <row r="3" spans="1:5" s="1" customFormat="1" ht="24" customHeight="1">
      <c r="A3" s="15">
        <v>2016</v>
      </c>
      <c r="B3" s="15"/>
      <c r="C3" s="15"/>
      <c r="D3" s="15"/>
      <c r="E3" s="15"/>
    </row>
    <row r="4" spans="1:5" s="2" customFormat="1">
      <c r="A4" s="3"/>
      <c r="B4" s="3"/>
      <c r="C4" s="3"/>
      <c r="D4" s="3"/>
      <c r="E4" s="3" t="s">
        <v>66</v>
      </c>
    </row>
    <row r="5" spans="1:5" ht="17.25" customHeight="1">
      <c r="A5" s="12" t="s">
        <v>0</v>
      </c>
      <c r="B5" s="13"/>
      <c r="C5" s="13"/>
      <c r="D5" s="13"/>
      <c r="E5" s="14"/>
    </row>
    <row r="6" spans="1:5" ht="30">
      <c r="A6" s="4"/>
      <c r="B6" s="4" t="s">
        <v>1</v>
      </c>
      <c r="C6" s="4" t="s">
        <v>2</v>
      </c>
      <c r="D6" s="4" t="s">
        <v>3</v>
      </c>
      <c r="E6" s="4" t="s">
        <v>4</v>
      </c>
    </row>
    <row r="7" spans="1:5" ht="15">
      <c r="A7" s="5"/>
      <c r="B7" s="5"/>
      <c r="C7" s="5"/>
      <c r="D7" s="5"/>
      <c r="E7" s="5"/>
    </row>
    <row r="8" spans="1:5">
      <c r="A8" s="10" t="s">
        <v>24</v>
      </c>
      <c r="B8" s="6" t="s">
        <v>5</v>
      </c>
      <c r="C8" s="7">
        <v>5712000</v>
      </c>
      <c r="D8" s="7">
        <v>5712000</v>
      </c>
      <c r="E8" s="7">
        <v>5305628</v>
      </c>
    </row>
    <row r="9" spans="1:5">
      <c r="A9" s="10" t="s">
        <v>25</v>
      </c>
      <c r="B9" s="6" t="s">
        <v>6</v>
      </c>
      <c r="C9" s="7">
        <v>415000</v>
      </c>
      <c r="D9" s="7">
        <v>415000</v>
      </c>
      <c r="E9" s="7">
        <v>213945</v>
      </c>
    </row>
    <row r="10" spans="1:5">
      <c r="A10" s="10" t="s">
        <v>26</v>
      </c>
      <c r="B10" s="11" t="s">
        <v>54</v>
      </c>
      <c r="C10" s="8">
        <f>C8+C9</f>
        <v>6127000</v>
      </c>
      <c r="D10" s="8">
        <f t="shared" ref="D10:E10" si="0">D8+D9</f>
        <v>6127000</v>
      </c>
      <c r="E10" s="8">
        <f t="shared" si="0"/>
        <v>5519573</v>
      </c>
    </row>
    <row r="11" spans="1:5" ht="25.5">
      <c r="A11" s="10" t="s">
        <v>27</v>
      </c>
      <c r="B11" s="6" t="s">
        <v>7</v>
      </c>
      <c r="C11" s="7">
        <v>750000</v>
      </c>
      <c r="D11" s="7">
        <v>750000</v>
      </c>
      <c r="E11" s="7">
        <v>244128</v>
      </c>
    </row>
    <row r="12" spans="1:5">
      <c r="A12" s="10" t="s">
        <v>28</v>
      </c>
      <c r="B12" s="6" t="s">
        <v>8</v>
      </c>
      <c r="C12" s="7">
        <v>150000</v>
      </c>
      <c r="D12" s="7">
        <v>150000</v>
      </c>
      <c r="E12" s="7">
        <v>0</v>
      </c>
    </row>
    <row r="13" spans="1:5">
      <c r="A13" s="10" t="s">
        <v>29</v>
      </c>
      <c r="B13" s="11" t="s">
        <v>55</v>
      </c>
      <c r="C13" s="8">
        <f>C11+C12</f>
        <v>900000</v>
      </c>
      <c r="D13" s="8">
        <f>D11+D12</f>
        <v>900000</v>
      </c>
      <c r="E13" s="8">
        <f>E11+E12</f>
        <v>244128</v>
      </c>
    </row>
    <row r="14" spans="1:5">
      <c r="A14" s="10" t="s">
        <v>30</v>
      </c>
      <c r="B14" s="11" t="s">
        <v>56</v>
      </c>
      <c r="C14" s="8">
        <f>C10+C13</f>
        <v>7027000</v>
      </c>
      <c r="D14" s="8">
        <f t="shared" ref="D14:E14" si="1">D10+D13</f>
        <v>7027000</v>
      </c>
      <c r="E14" s="8">
        <f t="shared" si="1"/>
        <v>5763701</v>
      </c>
    </row>
    <row r="15" spans="1:5">
      <c r="A15" s="10" t="s">
        <v>31</v>
      </c>
      <c r="B15" s="11" t="s">
        <v>57</v>
      </c>
      <c r="C15" s="8">
        <v>1745000</v>
      </c>
      <c r="D15" s="8">
        <v>1745000</v>
      </c>
      <c r="E15" s="8">
        <v>1503146</v>
      </c>
    </row>
    <row r="16" spans="1:5">
      <c r="A16" s="10" t="s">
        <v>32</v>
      </c>
      <c r="B16" s="9" t="s">
        <v>9</v>
      </c>
      <c r="C16" s="7">
        <v>0</v>
      </c>
      <c r="D16" s="7">
        <v>0</v>
      </c>
      <c r="E16" s="7">
        <v>1486802</v>
      </c>
    </row>
    <row r="17" spans="1:5">
      <c r="A17" s="10" t="s">
        <v>33</v>
      </c>
      <c r="B17" s="6" t="s">
        <v>10</v>
      </c>
      <c r="C17" s="7">
        <v>210000</v>
      </c>
      <c r="D17" s="7">
        <v>210000</v>
      </c>
      <c r="E17" s="7">
        <v>78270</v>
      </c>
    </row>
    <row r="18" spans="1:5">
      <c r="A18" s="10" t="s">
        <v>34</v>
      </c>
      <c r="B18" s="6" t="s">
        <v>11</v>
      </c>
      <c r="C18" s="7">
        <v>985000</v>
      </c>
      <c r="D18" s="7">
        <v>985000</v>
      </c>
      <c r="E18" s="7">
        <v>360399</v>
      </c>
    </row>
    <row r="19" spans="1:5">
      <c r="A19" s="10" t="s">
        <v>35</v>
      </c>
      <c r="B19" s="11" t="s">
        <v>58</v>
      </c>
      <c r="C19" s="8">
        <f>C17+C18</f>
        <v>1195000</v>
      </c>
      <c r="D19" s="8">
        <f t="shared" ref="D19:E19" si="2">D17+D18</f>
        <v>1195000</v>
      </c>
      <c r="E19" s="8">
        <f t="shared" si="2"/>
        <v>438669</v>
      </c>
    </row>
    <row r="20" spans="1:5">
      <c r="A20" s="10" t="s">
        <v>36</v>
      </c>
      <c r="B20" s="6" t="s">
        <v>12</v>
      </c>
      <c r="C20" s="7">
        <v>90000</v>
      </c>
      <c r="D20" s="7">
        <v>50000</v>
      </c>
      <c r="E20" s="7">
        <v>49365</v>
      </c>
    </row>
    <row r="21" spans="1:5">
      <c r="A21" s="10" t="s">
        <v>37</v>
      </c>
      <c r="B21" s="6" t="s">
        <v>13</v>
      </c>
      <c r="C21" s="7">
        <v>35000</v>
      </c>
      <c r="D21" s="7">
        <v>118000</v>
      </c>
      <c r="E21" s="7">
        <v>117898</v>
      </c>
    </row>
    <row r="22" spans="1:5">
      <c r="A22" s="10" t="s">
        <v>38</v>
      </c>
      <c r="B22" s="11" t="s">
        <v>59</v>
      </c>
      <c r="C22" s="8">
        <f>C20+C21</f>
        <v>125000</v>
      </c>
      <c r="D22" s="8">
        <f t="shared" ref="D22:E22" si="3">D20+D21</f>
        <v>168000</v>
      </c>
      <c r="E22" s="8">
        <f t="shared" si="3"/>
        <v>167263</v>
      </c>
    </row>
    <row r="23" spans="1:5">
      <c r="A23" s="10" t="s">
        <v>39</v>
      </c>
      <c r="B23" s="6" t="s">
        <v>14</v>
      </c>
      <c r="C23" s="7">
        <v>364000</v>
      </c>
      <c r="D23" s="7">
        <v>376000</v>
      </c>
      <c r="E23" s="7">
        <v>375410</v>
      </c>
    </row>
    <row r="24" spans="1:5" s="2" customFormat="1">
      <c r="A24" s="10" t="s">
        <v>40</v>
      </c>
      <c r="B24" s="6" t="s">
        <v>67</v>
      </c>
      <c r="C24" s="7">
        <v>0</v>
      </c>
      <c r="D24" s="7">
        <v>1000</v>
      </c>
      <c r="E24" s="7">
        <v>405</v>
      </c>
    </row>
    <row r="25" spans="1:5" s="2" customFormat="1">
      <c r="A25" s="10" t="s">
        <v>41</v>
      </c>
      <c r="B25" s="6" t="s">
        <v>70</v>
      </c>
      <c r="C25" s="7">
        <v>0</v>
      </c>
      <c r="D25" s="7">
        <v>2000</v>
      </c>
      <c r="E25" s="7">
        <v>1600</v>
      </c>
    </row>
    <row r="26" spans="1:5">
      <c r="A26" s="10" t="s">
        <v>42</v>
      </c>
      <c r="B26" s="6" t="s">
        <v>15</v>
      </c>
      <c r="C26" s="7">
        <v>100000</v>
      </c>
      <c r="D26" s="7">
        <v>100000</v>
      </c>
      <c r="E26" s="7">
        <v>61240</v>
      </c>
    </row>
    <row r="27" spans="1:5">
      <c r="A27" s="10" t="s">
        <v>43</v>
      </c>
      <c r="B27" s="6" t="s">
        <v>16</v>
      </c>
      <c r="C27" s="7">
        <v>1715000</v>
      </c>
      <c r="D27" s="7">
        <v>1715000</v>
      </c>
      <c r="E27" s="7">
        <v>113664</v>
      </c>
    </row>
    <row r="28" spans="1:5">
      <c r="A28" s="10" t="s">
        <v>44</v>
      </c>
      <c r="B28" s="6" t="s">
        <v>17</v>
      </c>
      <c r="C28" s="7">
        <v>100000</v>
      </c>
      <c r="D28" s="7">
        <v>100000</v>
      </c>
      <c r="E28" s="7">
        <v>19082</v>
      </c>
    </row>
    <row r="29" spans="1:5">
      <c r="A29" s="10" t="s">
        <v>45</v>
      </c>
      <c r="B29" s="11" t="s">
        <v>60</v>
      </c>
      <c r="C29" s="8">
        <f>SUM(C23:C28)</f>
        <v>2279000</v>
      </c>
      <c r="D29" s="8">
        <f>SUM(D23:D28)</f>
        <v>2294000</v>
      </c>
      <c r="E29" s="8">
        <f>SUM(E23:E28)</f>
        <v>571401</v>
      </c>
    </row>
    <row r="30" spans="1:5">
      <c r="A30" s="10" t="s">
        <v>46</v>
      </c>
      <c r="B30" s="6" t="s">
        <v>18</v>
      </c>
      <c r="C30" s="7">
        <v>0</v>
      </c>
      <c r="D30" s="7">
        <v>0</v>
      </c>
      <c r="E30" s="7">
        <v>0</v>
      </c>
    </row>
    <row r="31" spans="1:5">
      <c r="A31" s="10" t="s">
        <v>47</v>
      </c>
      <c r="B31" s="6" t="s">
        <v>19</v>
      </c>
      <c r="C31" s="7">
        <v>100000</v>
      </c>
      <c r="D31" s="7">
        <v>100000</v>
      </c>
      <c r="E31" s="7">
        <v>0</v>
      </c>
    </row>
    <row r="32" spans="1:5">
      <c r="A32" s="10" t="s">
        <v>48</v>
      </c>
      <c r="B32" s="11" t="s">
        <v>61</v>
      </c>
      <c r="C32" s="8">
        <f>SUM(C30:C31)</f>
        <v>100000</v>
      </c>
      <c r="D32" s="8">
        <f t="shared" ref="D32:E32" si="4">SUM(D30:D31)</f>
        <v>100000</v>
      </c>
      <c r="E32" s="8">
        <f t="shared" si="4"/>
        <v>0</v>
      </c>
    </row>
    <row r="33" spans="1:5">
      <c r="A33" s="10" t="s">
        <v>49</v>
      </c>
      <c r="B33" s="6" t="s">
        <v>20</v>
      </c>
      <c r="C33" s="7">
        <v>0</v>
      </c>
      <c r="D33" s="7">
        <v>584000</v>
      </c>
      <c r="E33" s="7">
        <v>2018</v>
      </c>
    </row>
    <row r="34" spans="1:5">
      <c r="A34" s="10" t="s">
        <v>50</v>
      </c>
      <c r="B34" s="11" t="s">
        <v>62</v>
      </c>
      <c r="C34" s="8">
        <f>C33</f>
        <v>0</v>
      </c>
      <c r="D34" s="8">
        <f>D33</f>
        <v>584000</v>
      </c>
      <c r="E34" s="8">
        <f>E33</f>
        <v>2018</v>
      </c>
    </row>
    <row r="35" spans="1:5">
      <c r="A35" s="10" t="s">
        <v>51</v>
      </c>
      <c r="B35" s="11" t="s">
        <v>63</v>
      </c>
      <c r="C35" s="8">
        <f>C19+C22+C29+C32+C34</f>
        <v>3699000</v>
      </c>
      <c r="D35" s="8">
        <f t="shared" ref="D35:E35" si="5">D19+D22+D29+D32+D34</f>
        <v>4341000</v>
      </c>
      <c r="E35" s="8">
        <f t="shared" si="5"/>
        <v>1179351</v>
      </c>
    </row>
    <row r="36" spans="1:5">
      <c r="A36" s="10" t="s">
        <v>52</v>
      </c>
      <c r="B36" s="6" t="s">
        <v>21</v>
      </c>
      <c r="C36" s="7">
        <v>0</v>
      </c>
      <c r="D36" s="7">
        <v>0</v>
      </c>
      <c r="E36" s="7">
        <v>0</v>
      </c>
    </row>
    <row r="37" spans="1:5">
      <c r="A37" s="10" t="s">
        <v>53</v>
      </c>
      <c r="B37" s="6" t="s">
        <v>22</v>
      </c>
      <c r="C37" s="7">
        <v>50000</v>
      </c>
      <c r="D37" s="7">
        <v>50000</v>
      </c>
      <c r="E37" s="7">
        <v>0</v>
      </c>
    </row>
    <row r="38" spans="1:5">
      <c r="A38" s="10" t="s">
        <v>68</v>
      </c>
      <c r="B38" s="11" t="s">
        <v>64</v>
      </c>
      <c r="C38" s="8">
        <f>C36+C37</f>
        <v>50000</v>
      </c>
      <c r="D38" s="8">
        <f t="shared" ref="D38:E38" si="6">D36+D37</f>
        <v>50000</v>
      </c>
      <c r="E38" s="8">
        <f t="shared" si="6"/>
        <v>0</v>
      </c>
    </row>
    <row r="39" spans="1:5">
      <c r="A39" s="10" t="s">
        <v>69</v>
      </c>
      <c r="B39" s="11" t="s">
        <v>65</v>
      </c>
      <c r="C39" s="8">
        <f>C14+C15+C35+C38</f>
        <v>12521000</v>
      </c>
      <c r="D39" s="8">
        <f t="shared" ref="D39:E39" si="7">D14+D15+D35+D38</f>
        <v>13163000</v>
      </c>
      <c r="E39" s="8">
        <f t="shared" si="7"/>
        <v>8446198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&amp;C2.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2017-05-29T09:54:11Z</cp:lastPrinted>
  <dcterms:created xsi:type="dcterms:W3CDTF">2014-01-13T16:29:21Z</dcterms:created>
  <dcterms:modified xsi:type="dcterms:W3CDTF">2017-05-30T17:01:22Z</dcterms:modified>
</cp:coreProperties>
</file>