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120" windowWidth="15200" windowHeight="8970"/>
  </bookViews>
  <sheets>
    <sheet name="20" sheetId="2" r:id="rId1"/>
  </sheets>
  <calcPr calcId="162913"/>
</workbook>
</file>

<file path=xl/calcChain.xml><?xml version="1.0" encoding="utf-8"?>
<calcChain xmlns="http://schemas.openxmlformats.org/spreadsheetml/2006/main">
  <c r="F17" i="2" l="1"/>
  <c r="G16" i="2"/>
  <c r="E16" i="2"/>
  <c r="C17" i="2"/>
  <c r="E15" i="2"/>
  <c r="F14" i="2"/>
  <c r="G15" i="2"/>
  <c r="F13" i="2"/>
  <c r="F12" i="2"/>
  <c r="E12" i="2"/>
  <c r="G12" i="2"/>
  <c r="E13" i="2"/>
  <c r="G13" i="2"/>
  <c r="E14" i="2"/>
  <c r="G14" i="2"/>
  <c r="E11" i="2"/>
  <c r="B17" i="2"/>
  <c r="D17" i="2"/>
  <c r="G11" i="2"/>
  <c r="G17" i="2"/>
  <c r="E17" i="2"/>
</calcChain>
</file>

<file path=xl/sharedStrings.xml><?xml version="1.0" encoding="utf-8"?>
<sst xmlns="http://schemas.openxmlformats.org/spreadsheetml/2006/main" count="21" uniqueCount="20">
  <si>
    <t>Megnevezés</t>
  </si>
  <si>
    <t>Összesen</t>
  </si>
  <si>
    <t>Várható egyenleg december 31-én</t>
  </si>
  <si>
    <t>Eger Megyei Jogú Város Önkormányzata</t>
  </si>
  <si>
    <t>2014. évi fejlesztési hitel Gránit Bank</t>
  </si>
  <si>
    <t>2014. évi "Közműfejlesztési hitel" Gránit Bank</t>
  </si>
  <si>
    <t xml:space="preserve">Eger Megyei Jogú Város Önkormányzata adósságot keletkeztető ügyletekből fennálló egyenlegei, </t>
  </si>
  <si>
    <t>Tőketörlesztés</t>
  </si>
  <si>
    <t xml:space="preserve">    </t>
  </si>
  <si>
    <t>Egyenleg december   31-én</t>
  </si>
  <si>
    <t>Forintban</t>
  </si>
  <si>
    <t>2015. évi fejlesztési hitel Gránit Bank</t>
  </si>
  <si>
    <t>2016. évi fejlesztési célú hitel Raiffeisen Bank Zrt</t>
  </si>
  <si>
    <t>2018.</t>
  </si>
  <si>
    <t>2017. évi fejlesztési hitel Gránit Bank</t>
  </si>
  <si>
    <t>Hitelfelvétel</t>
  </si>
  <si>
    <t>valamint az ezekből származó fizetési kötelezettségeinek várható alakulása  2018. - 2019. években</t>
  </si>
  <si>
    <t>2018 évi fejlesztési hitel Raiffeisen Bank Zrt</t>
  </si>
  <si>
    <t>Egyenleg január 1-én</t>
  </si>
  <si>
    <t>20. melléklet a .../2019. (….)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</si>
</sst>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name val="Times New Roman CE"/>
      <charset val="238"/>
    </font>
    <font>
      <b/>
      <sz val="9"/>
      <name val="Times New Roman"/>
      <family val="1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70C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D15" sqref="D15"/>
    </sheetView>
  </sheetViews>
  <sheetFormatPr defaultColWidth="9.08984375" defaultRowHeight="14" x14ac:dyDescent="0.25"/>
  <cols>
    <col min="1" max="1" width="45" style="11" customWidth="1"/>
    <col min="2" max="3" width="14.08984375" style="11" customWidth="1"/>
    <col min="4" max="4" width="12.453125" style="11" customWidth="1"/>
    <col min="5" max="5" width="16.26953125" style="11" customWidth="1"/>
    <col min="6" max="6" width="12.08984375" style="11" customWidth="1"/>
    <col min="7" max="7" width="16.7265625" style="11" customWidth="1"/>
    <col min="8" max="9" width="9.08984375" style="11"/>
    <col min="10" max="10" width="12.7265625" style="11" bestFit="1" customWidth="1"/>
    <col min="11" max="16384" width="9.08984375" style="11"/>
  </cols>
  <sheetData>
    <row r="1" spans="1:10" s="10" customFormat="1" ht="13" x14ac:dyDescent="0.25">
      <c r="A1" s="10" t="s">
        <v>3</v>
      </c>
      <c r="G1" s="20" t="s">
        <v>19</v>
      </c>
    </row>
    <row r="2" spans="1:10" s="10" customFormat="1" ht="13" x14ac:dyDescent="0.25">
      <c r="G2" s="20"/>
    </row>
    <row r="3" spans="1:10" ht="20.25" customHeight="1" x14ac:dyDescent="0.25"/>
    <row r="4" spans="1:10" ht="15.75" customHeight="1" x14ac:dyDescent="0.25">
      <c r="A4" s="26" t="s">
        <v>6</v>
      </c>
      <c r="B4" s="26"/>
      <c r="C4" s="26"/>
      <c r="D4" s="26"/>
      <c r="E4" s="26"/>
      <c r="F4" s="26"/>
      <c r="G4" s="26"/>
    </row>
    <row r="5" spans="1:10" ht="15.75" customHeight="1" x14ac:dyDescent="0.25">
      <c r="A5" s="26" t="s">
        <v>16</v>
      </c>
      <c r="B5" s="26"/>
      <c r="C5" s="26"/>
      <c r="D5" s="26"/>
      <c r="E5" s="26"/>
      <c r="F5" s="26"/>
      <c r="G5" s="26"/>
    </row>
    <row r="6" spans="1:10" ht="15.75" customHeight="1" x14ac:dyDescent="0.25">
      <c r="A6" s="19"/>
      <c r="B6" s="19"/>
      <c r="C6" s="19"/>
      <c r="D6" s="19"/>
      <c r="E6" s="19"/>
      <c r="F6" s="19"/>
      <c r="G6" s="19"/>
    </row>
    <row r="7" spans="1:10" s="14" customFormat="1" ht="14.5" thickBot="1" x14ac:dyDescent="0.3">
      <c r="A7" s="12"/>
      <c r="B7" s="12"/>
      <c r="C7" s="12"/>
      <c r="D7" s="12"/>
      <c r="E7" s="12"/>
      <c r="F7" s="12"/>
      <c r="G7" s="13" t="s">
        <v>10</v>
      </c>
    </row>
    <row r="8" spans="1:10" ht="26.4" customHeight="1" thickBot="1" x14ac:dyDescent="0.3">
      <c r="A8" s="27" t="s">
        <v>0</v>
      </c>
      <c r="B8" s="29" t="s">
        <v>13</v>
      </c>
      <c r="C8" s="30"/>
      <c r="D8" s="30"/>
      <c r="E8" s="31"/>
      <c r="F8" s="30">
        <v>2019</v>
      </c>
      <c r="G8" s="31"/>
      <c r="J8" s="15"/>
    </row>
    <row r="9" spans="1:10" ht="65.25" customHeight="1" thickBot="1" x14ac:dyDescent="0.3">
      <c r="A9" s="28"/>
      <c r="B9" s="1" t="s">
        <v>18</v>
      </c>
      <c r="C9" s="1" t="s">
        <v>15</v>
      </c>
      <c r="D9" s="1" t="s">
        <v>7</v>
      </c>
      <c r="E9" s="1" t="s">
        <v>9</v>
      </c>
      <c r="F9" s="1" t="s">
        <v>7</v>
      </c>
      <c r="G9" s="1" t="s">
        <v>2</v>
      </c>
      <c r="J9" s="15"/>
    </row>
    <row r="10" spans="1:10" x14ac:dyDescent="0.25">
      <c r="A10" s="7"/>
      <c r="B10" s="7"/>
      <c r="C10" s="8"/>
      <c r="D10" s="8"/>
      <c r="E10" s="8"/>
      <c r="F10" s="8"/>
      <c r="G10" s="9"/>
      <c r="J10" s="15"/>
    </row>
    <row r="11" spans="1:10" s="16" customFormat="1" ht="23.25" customHeight="1" x14ac:dyDescent="0.25">
      <c r="A11" s="2" t="s">
        <v>5</v>
      </c>
      <c r="B11" s="21">
        <v>24800000</v>
      </c>
      <c r="C11" s="21"/>
      <c r="D11" s="21">
        <v>12400000</v>
      </c>
      <c r="E11" s="21">
        <f>B11-D11</f>
        <v>12400000</v>
      </c>
      <c r="F11" s="21">
        <v>12400000</v>
      </c>
      <c r="G11" s="22">
        <f t="shared" ref="G11:G16" si="0">E11-F11</f>
        <v>0</v>
      </c>
      <c r="J11" s="17"/>
    </row>
    <row r="12" spans="1:10" s="16" customFormat="1" ht="23.25" customHeight="1" x14ac:dyDescent="0.25">
      <c r="A12" s="2" t="s">
        <v>4</v>
      </c>
      <c r="B12" s="21">
        <v>362421200</v>
      </c>
      <c r="C12" s="21"/>
      <c r="D12" s="21">
        <v>90596800</v>
      </c>
      <c r="E12" s="21">
        <f>B12-D12</f>
        <v>271824400</v>
      </c>
      <c r="F12" s="21">
        <f>90596800+22649200</f>
        <v>113246000</v>
      </c>
      <c r="G12" s="22">
        <f t="shared" si="0"/>
        <v>158578400</v>
      </c>
      <c r="J12" s="17"/>
    </row>
    <row r="13" spans="1:10" s="16" customFormat="1" ht="23.25" customHeight="1" x14ac:dyDescent="0.25">
      <c r="A13" s="2" t="s">
        <v>11</v>
      </c>
      <c r="B13" s="21">
        <v>407166000</v>
      </c>
      <c r="C13" s="21"/>
      <c r="D13" s="21">
        <v>82864000</v>
      </c>
      <c r="E13" s="21">
        <f>B13-D13</f>
        <v>324302000</v>
      </c>
      <c r="F13" s="21">
        <f>82864000+20716000</f>
        <v>103580000</v>
      </c>
      <c r="G13" s="22">
        <f t="shared" si="0"/>
        <v>220722000</v>
      </c>
      <c r="J13" s="17"/>
    </row>
    <row r="14" spans="1:10" s="16" customFormat="1" ht="23.25" customHeight="1" x14ac:dyDescent="0.25">
      <c r="A14" s="2" t="s">
        <v>12</v>
      </c>
      <c r="B14" s="21">
        <v>89400000</v>
      </c>
      <c r="C14" s="21"/>
      <c r="D14" s="21">
        <v>22400000</v>
      </c>
      <c r="E14" s="21">
        <f>B14-D14</f>
        <v>67000000</v>
      </c>
      <c r="F14" s="21">
        <f>22400000+5600000</f>
        <v>28000000</v>
      </c>
      <c r="G14" s="22">
        <f t="shared" si="0"/>
        <v>39000000</v>
      </c>
      <c r="J14" s="17"/>
    </row>
    <row r="15" spans="1:10" s="16" customFormat="1" ht="23.25" customHeight="1" x14ac:dyDescent="0.25">
      <c r="A15" s="2" t="s">
        <v>14</v>
      </c>
      <c r="B15" s="23">
        <v>300824139</v>
      </c>
      <c r="C15" s="6">
        <v>137871640</v>
      </c>
      <c r="D15" s="6"/>
      <c r="E15" s="6">
        <f>B15+C15-D15</f>
        <v>438695779</v>
      </c>
      <c r="F15" s="6">
        <v>97000000</v>
      </c>
      <c r="G15" s="22">
        <f t="shared" si="0"/>
        <v>341695779</v>
      </c>
      <c r="J15" s="17"/>
    </row>
    <row r="16" spans="1:10" s="16" customFormat="1" ht="23.25" customHeight="1" thickBot="1" x14ac:dyDescent="0.3">
      <c r="A16" s="24" t="s">
        <v>17</v>
      </c>
      <c r="B16" s="25"/>
      <c r="C16" s="6">
        <v>341505224</v>
      </c>
      <c r="D16" s="6"/>
      <c r="E16" s="6">
        <f>B16+C16-D16</f>
        <v>341505224</v>
      </c>
      <c r="F16" s="6">
        <v>14229886</v>
      </c>
      <c r="G16" s="22">
        <f t="shared" si="0"/>
        <v>327275338</v>
      </c>
      <c r="J16" s="17"/>
    </row>
    <row r="17" spans="1:10" ht="14.5" thickBot="1" x14ac:dyDescent="0.3">
      <c r="A17" s="3" t="s">
        <v>1</v>
      </c>
      <c r="B17" s="5">
        <f>SUM(B11:B15)</f>
        <v>1184611339</v>
      </c>
      <c r="C17" s="5">
        <f>SUM(C15:C16)</f>
        <v>479376864</v>
      </c>
      <c r="D17" s="4">
        <f>SUM(D11:D15)</f>
        <v>208260800</v>
      </c>
      <c r="E17" s="4">
        <f>SUM(E11:E16)</f>
        <v>1455727403</v>
      </c>
      <c r="F17" s="4">
        <f>SUM(F11:F16)</f>
        <v>368455886</v>
      </c>
      <c r="G17" s="4">
        <f>SUM(G10:G16)</f>
        <v>1087271517</v>
      </c>
      <c r="J17" s="18"/>
    </row>
    <row r="18" spans="1:10" s="16" customFormat="1" x14ac:dyDescent="0.25">
      <c r="A18" s="11"/>
      <c r="B18" s="11"/>
      <c r="C18" s="11"/>
      <c r="D18" s="11"/>
      <c r="E18" s="11"/>
      <c r="F18" s="11"/>
      <c r="G18" s="11"/>
    </row>
    <row r="22" spans="1:10" x14ac:dyDescent="0.25">
      <c r="H22" s="11" t="s">
        <v>8</v>
      </c>
    </row>
  </sheetData>
  <mergeCells count="5">
    <mergeCell ref="A4:G4"/>
    <mergeCell ref="A5:G5"/>
    <mergeCell ref="A8:A9"/>
    <mergeCell ref="B8:E8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Kolenics Mónika</dc:creator>
  <cp:lastModifiedBy>Kormos Viktória</cp:lastModifiedBy>
  <cp:lastPrinted>2019-04-25T12:11:10Z</cp:lastPrinted>
  <dcterms:created xsi:type="dcterms:W3CDTF">2012-02-03T07:36:38Z</dcterms:created>
  <dcterms:modified xsi:type="dcterms:W3CDTF">2019-04-25T13:56:20Z</dcterms:modified>
</cp:coreProperties>
</file>