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árti 2018\MARTI\2019\2019 Géderlak\2019 évi RENDELETEK Géderlak\1-2019 02 27 2019 évi költésgvetés  G\"/>
    </mc:Choice>
  </mc:AlternateContent>
  <xr:revisionPtr revIDLastSave="0" documentId="13_ncr:1_{91CB4E4E-4F8C-4015-9FBC-142E08045454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41" i="1" l="1"/>
  <c r="C36" i="1" l="1"/>
  <c r="C44" i="1" l="1"/>
  <c r="C51" i="1"/>
  <c r="C3" i="1"/>
  <c r="C70" i="1" l="1"/>
  <c r="C56" i="1" l="1"/>
  <c r="C64" i="1"/>
  <c r="C22" i="1"/>
  <c r="C13" i="1"/>
  <c r="C8" i="1"/>
  <c r="C66" i="1" l="1"/>
  <c r="C38" i="1"/>
  <c r="C72" i="1" l="1"/>
</calcChain>
</file>

<file path=xl/sharedStrings.xml><?xml version="1.0" encoding="utf-8"?>
<sst xmlns="http://schemas.openxmlformats.org/spreadsheetml/2006/main" count="107" uniqueCount="106">
  <si>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</si>
  <si>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</si>
  <si>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</si>
  <si>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</si>
  <si>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</si>
  <si>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</si>
  <si>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</si>
  <si>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</si>
  <si>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</si>
  <si>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</si>
  <si>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</si>
  <si>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</si>
  <si>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</si>
  <si>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</si>
  <si>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</si>
  <si>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</si>
  <si>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</si>
  <si>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</si>
  <si>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</si>
  <si>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</si>
  <si>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</si>
  <si>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</si>
  <si>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</si>
  <si>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</si>
  <si>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</si>
  <si>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</si>
  <si>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</si>
  <si>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</si>
  <si>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</si>
  <si>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</si>
  <si>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</si>
  <si>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</si>
  <si>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</si>
  <si>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</si>
  <si>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</si>
  <si>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</si>
  <si>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</si>
  <si>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</si>
  <si>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</si>
  <si>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</si>
  <si>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</si>
  <si>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</si>
  <si>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</si>
  <si>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</si>
  <si>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</si>
  <si>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</si>
  <si>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</si>
  <si>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</si>
  <si>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</si>
  <si>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</si>
  <si>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</si>
  <si>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</si>
  <si>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</si>
  <si>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</si>
  <si>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</si>
  <si>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</si>
  <si>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</si>
  <si>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</si>
  <si>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</si>
  <si>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</si>
  <si>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</si>
  <si>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</si>
  <si>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</si>
  <si>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</si>
  <si>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</si>
  <si>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</si>
  <si>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</si>
  <si>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</si>
  <si>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</si>
  <si>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</si>
  <si>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</si>
  <si>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</si>
  <si>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</si>
  <si>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</si>
  <si>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</si>
  <si>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</si>
  <si>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</si>
  <si>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</si>
  <si>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</si>
  <si>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</si>
  <si>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</si>
  <si>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</si>
  <si>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</si>
  <si>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</si>
  <si>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</si>
  <si>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</si>
  <si>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5/4</t>
  </si>
  <si>
    <t>Szolidalitási hozzájárulás</t>
  </si>
  <si>
    <t>5/1/3</t>
  </si>
  <si>
    <t>Óvoda eszközbeszerzés</t>
  </si>
  <si>
    <t>TOP Óvoda felújítás</t>
  </si>
  <si>
    <t>TOP csapadékvíz</t>
  </si>
  <si>
    <t>TOP egészségház</t>
  </si>
  <si>
    <t>TOP felújítások áfa</t>
  </si>
  <si>
    <t>TOP beruházási áfa</t>
  </si>
  <si>
    <t>5/1/4</t>
  </si>
  <si>
    <t>Bursa ösztöndíj</t>
  </si>
  <si>
    <t>Fogászati D.bendek 2018. évi elszámolás</t>
  </si>
  <si>
    <t>KÖHI 2018. évi elszámolása</t>
  </si>
  <si>
    <t>TOP közútfelújítás</t>
  </si>
  <si>
    <t>Terv készítés JETA</t>
  </si>
  <si>
    <t>Kossuth 72 felújítása JETA</t>
  </si>
  <si>
    <t>JETA Plébánia</t>
  </si>
  <si>
    <t>5/1/5</t>
  </si>
  <si>
    <t>5/1/6</t>
  </si>
  <si>
    <t>Családsegítő elszámolás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</si>
</sst>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quotePrefix="1"/>
    <xf numFmtId="49" fontId="1" fillId="0" borderId="0" xfId="0" applyNumberFormat="1" applyFont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"/>
  <sheetViews>
    <sheetView tabSelected="1" view="pageLayout" zoomScaleNormal="100" workbookViewId="0">
      <selection activeCell="C30" sqref="C30"/>
    </sheetView>
  </sheetViews>
  <sheetFormatPr defaultRowHeight="14.4" x14ac:dyDescent="0.3"/>
  <cols>
    <col min="1" max="1" width="9.109375" style="1"/>
    <col min="2" max="2" width="45" customWidth="1"/>
    <col min="3" max="3" width="10.109375" bestFit="1" customWidth="1"/>
  </cols>
  <sheetData>
    <row r="1" spans="1:3" x14ac:dyDescent="0.3">
      <c r="C1" t="s">
        <v>49</v>
      </c>
    </row>
    <row r="2" spans="1:3" x14ac:dyDescent="0.3">
      <c r="B2" s="9" t="s">
        <v>0</v>
      </c>
      <c r="C2" s="12">
        <v>43466</v>
      </c>
    </row>
    <row r="3" spans="1:3" s="2" customFormat="1" x14ac:dyDescent="0.3">
      <c r="A3" s="3" t="s">
        <v>50</v>
      </c>
      <c r="B3" s="4" t="s">
        <v>1</v>
      </c>
      <c r="C3" s="4">
        <f>SUM(C4:C6)</f>
        <v>54965000</v>
      </c>
    </row>
    <row r="4" spans="1:3" x14ac:dyDescent="0.3">
      <c r="A4" s="5" t="s">
        <v>17</v>
      </c>
      <c r="B4" s="6" t="s">
        <v>4</v>
      </c>
      <c r="C4" s="7">
        <v>54965000</v>
      </c>
    </row>
    <row r="5" spans="1:3" x14ac:dyDescent="0.3">
      <c r="A5" s="5" t="s">
        <v>18</v>
      </c>
      <c r="B5" s="6" t="s">
        <v>2</v>
      </c>
      <c r="C5" s="7">
        <v>0</v>
      </c>
    </row>
    <row r="6" spans="1:3" x14ac:dyDescent="0.3">
      <c r="A6" s="5" t="s">
        <v>19</v>
      </c>
      <c r="B6" s="6" t="s">
        <v>3</v>
      </c>
      <c r="C6" s="7">
        <v>0</v>
      </c>
    </row>
    <row r="7" spans="1:3" x14ac:dyDescent="0.3">
      <c r="A7" s="13"/>
      <c r="B7" s="14"/>
    </row>
    <row r="8" spans="1:3" s="2" customFormat="1" x14ac:dyDescent="0.3">
      <c r="A8" s="3" t="s">
        <v>51</v>
      </c>
      <c r="B8" s="4" t="s">
        <v>5</v>
      </c>
      <c r="C8" s="4">
        <f>SUM(C9:C11)</f>
        <v>9264000</v>
      </c>
    </row>
    <row r="9" spans="1:3" x14ac:dyDescent="0.3">
      <c r="A9" s="5" t="s">
        <v>20</v>
      </c>
      <c r="B9" s="6" t="s">
        <v>6</v>
      </c>
      <c r="C9" s="7">
        <v>9264000</v>
      </c>
    </row>
    <row r="10" spans="1:3" x14ac:dyDescent="0.3">
      <c r="A10" s="5" t="s">
        <v>21</v>
      </c>
      <c r="B10" s="6" t="s">
        <v>7</v>
      </c>
      <c r="C10" s="7">
        <v>0</v>
      </c>
    </row>
    <row r="11" spans="1:3" x14ac:dyDescent="0.3">
      <c r="A11" s="5" t="s">
        <v>22</v>
      </c>
      <c r="B11" s="6" t="s">
        <v>8</v>
      </c>
      <c r="C11" s="7">
        <v>0</v>
      </c>
    </row>
    <row r="12" spans="1:3" x14ac:dyDescent="0.3">
      <c r="A12" s="13"/>
      <c r="B12" s="14"/>
    </row>
    <row r="13" spans="1:3" s="2" customFormat="1" x14ac:dyDescent="0.3">
      <c r="A13" s="3" t="s">
        <v>52</v>
      </c>
      <c r="B13" s="4" t="s">
        <v>9</v>
      </c>
      <c r="C13" s="4">
        <f>SUM(C14:C16)</f>
        <v>44472000</v>
      </c>
    </row>
    <row r="14" spans="1:3" x14ac:dyDescent="0.3">
      <c r="A14" s="5" t="s">
        <v>23</v>
      </c>
      <c r="B14" s="6" t="s">
        <v>10</v>
      </c>
      <c r="C14" s="7">
        <v>44472000</v>
      </c>
    </row>
    <row r="15" spans="1:3" x14ac:dyDescent="0.3">
      <c r="A15" s="5" t="s">
        <v>24</v>
      </c>
      <c r="B15" s="6" t="s">
        <v>11</v>
      </c>
      <c r="C15" s="7">
        <v>0</v>
      </c>
    </row>
    <row r="16" spans="1:3" x14ac:dyDescent="0.3">
      <c r="A16" s="5" t="s">
        <v>25</v>
      </c>
      <c r="B16" s="6" t="s">
        <v>12</v>
      </c>
      <c r="C16" s="7">
        <v>0</v>
      </c>
    </row>
    <row r="18" spans="1:3" x14ac:dyDescent="0.3">
      <c r="A18" s="5" t="s">
        <v>26</v>
      </c>
      <c r="B18" s="7" t="s">
        <v>75</v>
      </c>
      <c r="C18" s="7">
        <v>7662000</v>
      </c>
    </row>
    <row r="19" spans="1:3" x14ac:dyDescent="0.3">
      <c r="A19" s="5" t="s">
        <v>27</v>
      </c>
      <c r="B19" s="7" t="s">
        <v>13</v>
      </c>
      <c r="C19" s="7">
        <v>160000</v>
      </c>
    </row>
    <row r="20" spans="1:3" x14ac:dyDescent="0.3">
      <c r="A20" s="5" t="s">
        <v>28</v>
      </c>
      <c r="B20" s="7" t="s">
        <v>14</v>
      </c>
      <c r="C20" s="7">
        <v>0</v>
      </c>
    </row>
    <row r="21" spans="1:3" x14ac:dyDescent="0.3">
      <c r="A21" s="5" t="s">
        <v>29</v>
      </c>
      <c r="B21" s="7" t="s">
        <v>15</v>
      </c>
      <c r="C21" s="7">
        <v>360000</v>
      </c>
    </row>
    <row r="22" spans="1:3" s="2" customFormat="1" x14ac:dyDescent="0.3">
      <c r="A22" s="3" t="s">
        <v>53</v>
      </c>
      <c r="B22" s="4" t="s">
        <v>16</v>
      </c>
      <c r="C22" s="4">
        <f>SUM(C18:C21)</f>
        <v>8182000</v>
      </c>
    </row>
    <row r="24" spans="1:3" x14ac:dyDescent="0.3">
      <c r="A24" s="5" t="s">
        <v>76</v>
      </c>
      <c r="B24" s="7" t="s">
        <v>97</v>
      </c>
      <c r="C24" s="7">
        <v>360000</v>
      </c>
    </row>
    <row r="25" spans="1:3" x14ac:dyDescent="0.3">
      <c r="A25" s="5" t="s">
        <v>77</v>
      </c>
      <c r="B25" s="7" t="s">
        <v>73</v>
      </c>
      <c r="C25" s="7">
        <v>0</v>
      </c>
    </row>
    <row r="26" spans="1:3" x14ac:dyDescent="0.3">
      <c r="A26" s="5" t="s">
        <v>88</v>
      </c>
      <c r="B26" s="7" t="s">
        <v>98</v>
      </c>
      <c r="C26" s="7">
        <v>604658</v>
      </c>
    </row>
    <row r="27" spans="1:3" x14ac:dyDescent="0.3">
      <c r="A27" s="5" t="s">
        <v>95</v>
      </c>
      <c r="B27" s="7" t="s">
        <v>30</v>
      </c>
      <c r="C27" s="7">
        <v>52850000</v>
      </c>
    </row>
    <row r="28" spans="1:3" x14ac:dyDescent="0.3">
      <c r="A28" s="5" t="s">
        <v>103</v>
      </c>
      <c r="B28" s="7" t="s">
        <v>96</v>
      </c>
      <c r="C28" s="7">
        <v>300000</v>
      </c>
    </row>
    <row r="29" spans="1:3" x14ac:dyDescent="0.3">
      <c r="A29" s="5" t="s">
        <v>104</v>
      </c>
      <c r="B29" s="7" t="s">
        <v>105</v>
      </c>
      <c r="C29" s="7">
        <v>529000</v>
      </c>
    </row>
    <row r="30" spans="1:3" x14ac:dyDescent="0.3">
      <c r="A30" s="5" t="s">
        <v>78</v>
      </c>
      <c r="B30" s="7" t="s">
        <v>32</v>
      </c>
      <c r="C30" s="7">
        <v>2150000</v>
      </c>
    </row>
    <row r="31" spans="1:3" x14ac:dyDescent="0.3">
      <c r="A31" s="5" t="s">
        <v>79</v>
      </c>
      <c r="B31" s="7" t="s">
        <v>33</v>
      </c>
      <c r="C31" s="7">
        <v>300000</v>
      </c>
    </row>
    <row r="32" spans="1:3" x14ac:dyDescent="0.3">
      <c r="A32" s="5" t="s">
        <v>80</v>
      </c>
      <c r="B32" s="7" t="s">
        <v>72</v>
      </c>
      <c r="C32" s="7">
        <v>400000</v>
      </c>
    </row>
    <row r="33" spans="1:3" x14ac:dyDescent="0.3">
      <c r="A33" s="5" t="s">
        <v>81</v>
      </c>
      <c r="B33" s="7" t="s">
        <v>34</v>
      </c>
      <c r="C33" s="7">
        <v>150000</v>
      </c>
    </row>
    <row r="34" spans="1:3" x14ac:dyDescent="0.3">
      <c r="A34" s="5" t="s">
        <v>31</v>
      </c>
      <c r="B34" s="7" t="s">
        <v>35</v>
      </c>
      <c r="C34" s="7">
        <v>2500000</v>
      </c>
    </row>
    <row r="35" spans="1:3" x14ac:dyDescent="0.3">
      <c r="A35" s="5" t="s">
        <v>86</v>
      </c>
      <c r="B35" s="7" t="s">
        <v>87</v>
      </c>
      <c r="C35" s="7">
        <v>0</v>
      </c>
    </row>
    <row r="36" spans="1:3" x14ac:dyDescent="0.3">
      <c r="A36" s="3" t="s">
        <v>54</v>
      </c>
      <c r="B36" s="4" t="s">
        <v>55</v>
      </c>
      <c r="C36" s="4">
        <f>SUM(C24:C35)</f>
        <v>60143658</v>
      </c>
    </row>
    <row r="38" spans="1:3" x14ac:dyDescent="0.3">
      <c r="A38" s="10" t="s">
        <v>56</v>
      </c>
      <c r="B38" s="8" t="s">
        <v>36</v>
      </c>
      <c r="C38" s="8">
        <f>SUM(C36,C22,C13,C8,C3,)</f>
        <v>177026658</v>
      </c>
    </row>
    <row r="40" spans="1:3" x14ac:dyDescent="0.3">
      <c r="B40" s="9" t="s">
        <v>46</v>
      </c>
    </row>
    <row r="41" spans="1:3" x14ac:dyDescent="0.3">
      <c r="A41" s="17" t="s">
        <v>57</v>
      </c>
      <c r="B41" s="18" t="s">
        <v>37</v>
      </c>
      <c r="C41" s="18">
        <f>SUM(C42:C43)</f>
        <v>290000</v>
      </c>
    </row>
    <row r="42" spans="1:3" x14ac:dyDescent="0.3">
      <c r="A42" s="5"/>
      <c r="B42" s="7" t="s">
        <v>100</v>
      </c>
      <c r="C42" s="7">
        <v>0</v>
      </c>
    </row>
    <row r="43" spans="1:3" x14ac:dyDescent="0.3">
      <c r="A43" s="5"/>
      <c r="B43" s="7" t="s">
        <v>89</v>
      </c>
      <c r="C43" s="7">
        <v>290000</v>
      </c>
    </row>
    <row r="44" spans="1:3" x14ac:dyDescent="0.3">
      <c r="A44" s="17" t="s">
        <v>58</v>
      </c>
      <c r="B44" s="18" t="s">
        <v>38</v>
      </c>
      <c r="C44" s="18">
        <f>SUM(C45:C50)</f>
        <v>80500000</v>
      </c>
    </row>
    <row r="45" spans="1:3" x14ac:dyDescent="0.3">
      <c r="A45" s="5"/>
      <c r="B45" s="7" t="s">
        <v>99</v>
      </c>
      <c r="C45" s="7">
        <v>36000000</v>
      </c>
    </row>
    <row r="46" spans="1:3" x14ac:dyDescent="0.3">
      <c r="A46" s="5"/>
      <c r="B46" s="7" t="s">
        <v>90</v>
      </c>
      <c r="C46" s="7">
        <v>14600000</v>
      </c>
    </row>
    <row r="47" spans="1:3" x14ac:dyDescent="0.3">
      <c r="A47" s="5"/>
      <c r="B47" s="7" t="s">
        <v>91</v>
      </c>
      <c r="C47" s="7">
        <v>23500000</v>
      </c>
    </row>
    <row r="48" spans="1:3" x14ac:dyDescent="0.3">
      <c r="A48" s="5"/>
      <c r="B48" s="7" t="s">
        <v>92</v>
      </c>
      <c r="C48" s="7">
        <v>4900000</v>
      </c>
    </row>
    <row r="49" spans="1:3" x14ac:dyDescent="0.3">
      <c r="A49" s="5"/>
      <c r="B49" s="7" t="s">
        <v>102</v>
      </c>
      <c r="C49" s="7">
        <v>1500000</v>
      </c>
    </row>
    <row r="50" spans="1:3" x14ac:dyDescent="0.3">
      <c r="A50" s="5"/>
      <c r="B50" s="7" t="s">
        <v>101</v>
      </c>
      <c r="C50" s="7">
        <v>0</v>
      </c>
    </row>
    <row r="51" spans="1:3" x14ac:dyDescent="0.3">
      <c r="A51" s="17" t="s">
        <v>54</v>
      </c>
      <c r="B51" s="18" t="s">
        <v>74</v>
      </c>
      <c r="C51" s="18">
        <f>SUM(C52:C55)</f>
        <v>27680090</v>
      </c>
    </row>
    <row r="52" spans="1:3" x14ac:dyDescent="0.3">
      <c r="A52" s="5"/>
      <c r="B52" s="7" t="s">
        <v>84</v>
      </c>
      <c r="C52" s="7">
        <v>0</v>
      </c>
    </row>
    <row r="53" spans="1:3" x14ac:dyDescent="0.3">
      <c r="A53" s="5"/>
      <c r="B53" s="7" t="s">
        <v>94</v>
      </c>
      <c r="C53" s="7">
        <v>180090</v>
      </c>
    </row>
    <row r="54" spans="1:3" x14ac:dyDescent="0.3">
      <c r="A54" s="5"/>
      <c r="B54" s="7" t="s">
        <v>93</v>
      </c>
      <c r="C54" s="7">
        <v>27500000</v>
      </c>
    </row>
    <row r="55" spans="1:3" x14ac:dyDescent="0.3">
      <c r="A55" s="5"/>
      <c r="B55" s="7" t="s">
        <v>85</v>
      </c>
      <c r="C55" s="7">
        <v>0</v>
      </c>
    </row>
    <row r="56" spans="1:3" s="2" customFormat="1" x14ac:dyDescent="0.3">
      <c r="A56" s="3"/>
      <c r="B56" s="4" t="s">
        <v>47</v>
      </c>
      <c r="C56" s="4">
        <f>SUM(C51,C44,C41)</f>
        <v>108470090</v>
      </c>
    </row>
    <row r="58" spans="1:3" x14ac:dyDescent="0.3">
      <c r="A58" s="5" t="s">
        <v>61</v>
      </c>
      <c r="B58" s="7" t="s">
        <v>40</v>
      </c>
      <c r="C58" s="7">
        <v>0</v>
      </c>
    </row>
    <row r="59" spans="1:3" x14ac:dyDescent="0.3">
      <c r="A59" s="5" t="s">
        <v>62</v>
      </c>
      <c r="B59" s="7" t="s">
        <v>41</v>
      </c>
      <c r="C59" s="7">
        <v>0</v>
      </c>
    </row>
    <row r="60" spans="1:3" x14ac:dyDescent="0.3">
      <c r="A60" s="5" t="s">
        <v>63</v>
      </c>
      <c r="B60" s="7" t="s">
        <v>42</v>
      </c>
      <c r="C60" s="7">
        <v>381000</v>
      </c>
    </row>
    <row r="61" spans="1:3" s="2" customFormat="1" x14ac:dyDescent="0.3">
      <c r="A61" s="5" t="s">
        <v>64</v>
      </c>
      <c r="B61" s="7" t="s">
        <v>43</v>
      </c>
      <c r="C61" s="7">
        <v>0</v>
      </c>
    </row>
    <row r="62" spans="1:3" s="2" customFormat="1" x14ac:dyDescent="0.3">
      <c r="A62" s="5" t="s">
        <v>65</v>
      </c>
      <c r="B62" s="7" t="s">
        <v>44</v>
      </c>
      <c r="C62" s="7">
        <v>0</v>
      </c>
    </row>
    <row r="63" spans="1:3" s="2" customFormat="1" x14ac:dyDescent="0.3">
      <c r="A63" s="5" t="s">
        <v>66</v>
      </c>
      <c r="B63" s="7" t="s">
        <v>45</v>
      </c>
      <c r="C63" s="7">
        <v>0</v>
      </c>
    </row>
    <row r="64" spans="1:3" s="2" customFormat="1" x14ac:dyDescent="0.3">
      <c r="A64" s="3" t="s">
        <v>59</v>
      </c>
      <c r="B64" s="4" t="s">
        <v>60</v>
      </c>
      <c r="C64" s="4">
        <f>SUM(C58:C63)</f>
        <v>381000</v>
      </c>
    </row>
    <row r="65" spans="1:3" s="2" customFormat="1" x14ac:dyDescent="0.3">
      <c r="A65" s="15"/>
    </row>
    <row r="66" spans="1:3" s="2" customFormat="1" x14ac:dyDescent="0.3">
      <c r="A66" s="10" t="s">
        <v>69</v>
      </c>
      <c r="B66" s="8" t="s">
        <v>39</v>
      </c>
      <c r="C66" s="8">
        <f>SUM(C64,C56,)</f>
        <v>108851090</v>
      </c>
    </row>
    <row r="68" spans="1:3" x14ac:dyDescent="0.3">
      <c r="A68" s="16" t="s">
        <v>70</v>
      </c>
      <c r="B68" s="7" t="s">
        <v>71</v>
      </c>
      <c r="C68" s="7">
        <v>59311000</v>
      </c>
    </row>
    <row r="69" spans="1:3" x14ac:dyDescent="0.3">
      <c r="A69" s="16" t="s">
        <v>82</v>
      </c>
      <c r="B69" s="7" t="s">
        <v>83</v>
      </c>
      <c r="C69" s="7">
        <v>4236252</v>
      </c>
    </row>
    <row r="70" spans="1:3" s="2" customFormat="1" x14ac:dyDescent="0.3">
      <c r="A70" s="3" t="s">
        <v>67</v>
      </c>
      <c r="B70" s="4" t="s">
        <v>68</v>
      </c>
      <c r="C70" s="4">
        <f>SUM(C68:C69)</f>
        <v>63547252</v>
      </c>
    </row>
    <row r="72" spans="1:3" x14ac:dyDescent="0.3">
      <c r="A72" s="19" t="s">
        <v>48</v>
      </c>
      <c r="B72" s="20"/>
      <c r="C72" s="11">
        <f>SUM(C66,C38,C70,)</f>
        <v>349425000</v>
      </c>
    </row>
  </sheetData>
  <mergeCells count="1">
    <mergeCell ref="A72:B72"/>
  </mergeCells>
  <pageMargins left="0.7" right="0.7" top="0.75" bottom="0.75" header="0.3" footer="0.3"/>
  <pageSetup paperSize="9" orientation="portrait" r:id="rId1"/>
  <headerFooter>
    <oddHeader>&amp;L1/2019. (II.27.)számú rendelet 
2. számú melléklete&amp;CGéderlak Községi Önkormányzat
2019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2019-02-26T12:11:05Z</cp:lastPrinted>
  <dcterms:created xsi:type="dcterms:W3CDTF">2013-01-29T09:43:44Z</dcterms:created>
  <dcterms:modified xsi:type="dcterms:W3CDTF">2019-02-27T18:03:06Z</dcterms:modified>
</cp:coreProperties>
</file>