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7755" tabRatio="723" activeTab="1"/>
  </bookViews>
  <sheets>
    <sheet name="1. melléklet" sheetId="38" r:id="rId1"/>
    <sheet name="2. melléklet" sheetId="39" r:id="rId2"/>
    <sheet name="3. melléklet" sheetId="35" r:id="rId3"/>
    <sheet name="4. melléklet" sheetId="12" r:id="rId4"/>
  </sheets>
  <calcPr calcId="145621"/>
</workbook>
</file>

<file path=xl/calcChain.xml><?xml version="1.0" encoding="utf-8"?>
<calcChain xmlns="http://schemas.openxmlformats.org/spreadsheetml/2006/main">
  <c r="J96" i="39" l="1"/>
  <c r="J95" i="39"/>
  <c r="J94" i="39"/>
  <c r="J93" i="39"/>
  <c r="J92" i="39"/>
  <c r="J91" i="39"/>
  <c r="J89" i="39"/>
  <c r="J88" i="39"/>
  <c r="J87" i="39"/>
  <c r="J86" i="39"/>
  <c r="J85" i="39"/>
  <c r="G84" i="39"/>
  <c r="G90" i="39" s="1"/>
  <c r="G97" i="39" s="1"/>
  <c r="J97" i="39" s="1"/>
  <c r="J83" i="39"/>
  <c r="J82" i="39"/>
  <c r="J81" i="39"/>
  <c r="J80" i="39"/>
  <c r="J79" i="39"/>
  <c r="J78" i="39"/>
  <c r="J77" i="39"/>
  <c r="J76" i="39"/>
  <c r="J75" i="39"/>
  <c r="J74" i="39"/>
  <c r="J73" i="39"/>
  <c r="J72" i="39"/>
  <c r="J71" i="39"/>
  <c r="J70" i="39"/>
  <c r="J69" i="39"/>
  <c r="J67" i="39"/>
  <c r="J66" i="39"/>
  <c r="J65" i="39"/>
  <c r="J64" i="39"/>
  <c r="J63" i="39"/>
  <c r="J62" i="39"/>
  <c r="J61" i="39"/>
  <c r="J60" i="39"/>
  <c r="J59" i="39"/>
  <c r="J58" i="39"/>
  <c r="J57" i="39"/>
  <c r="J56" i="39"/>
  <c r="J55" i="39"/>
  <c r="J54" i="39"/>
  <c r="J53" i="39"/>
  <c r="J52" i="39"/>
  <c r="J51" i="39"/>
  <c r="J50" i="39"/>
  <c r="G49" i="39"/>
  <c r="J49" i="39" s="1"/>
  <c r="J48" i="39"/>
  <c r="J47" i="39"/>
  <c r="J46" i="39"/>
  <c r="J45" i="39"/>
  <c r="G45" i="39"/>
  <c r="J44" i="39"/>
  <c r="J43" i="39"/>
  <c r="J42" i="39"/>
  <c r="J41" i="39"/>
  <c r="J40" i="39"/>
  <c r="J39" i="39"/>
  <c r="J38" i="39"/>
  <c r="J37" i="39"/>
  <c r="J36" i="39"/>
  <c r="J35" i="39"/>
  <c r="J33" i="39"/>
  <c r="I32" i="39"/>
  <c r="I34" i="39" s="1"/>
  <c r="H32" i="39"/>
  <c r="H34" i="39" s="1"/>
  <c r="G32" i="39"/>
  <c r="G34" i="39" s="1"/>
  <c r="J31" i="39"/>
  <c r="J30" i="39"/>
  <c r="J29" i="39"/>
  <c r="J28" i="39"/>
  <c r="J27" i="39"/>
  <c r="J26" i="39"/>
  <c r="J25" i="39"/>
  <c r="J24" i="39"/>
  <c r="J23" i="39"/>
  <c r="J22" i="39"/>
  <c r="J21" i="39"/>
  <c r="J19" i="39"/>
  <c r="J18" i="39"/>
  <c r="J17" i="39"/>
  <c r="J16" i="39"/>
  <c r="J15" i="39"/>
  <c r="I14" i="39"/>
  <c r="I20" i="39" s="1"/>
  <c r="H14" i="39"/>
  <c r="H20" i="39" s="1"/>
  <c r="G14" i="39"/>
  <c r="G20" i="39" s="1"/>
  <c r="J13" i="39"/>
  <c r="J12" i="39"/>
  <c r="J11" i="39"/>
  <c r="J10" i="39"/>
  <c r="J9" i="39"/>
  <c r="J8" i="39"/>
  <c r="G84" i="38"/>
  <c r="J123" i="38"/>
  <c r="J122" i="38"/>
  <c r="J121" i="38"/>
  <c r="J120" i="38"/>
  <c r="J119" i="38"/>
  <c r="J118" i="38"/>
  <c r="J117" i="38"/>
  <c r="J116" i="38"/>
  <c r="J115" i="38"/>
  <c r="J114" i="38"/>
  <c r="J113" i="38"/>
  <c r="J112" i="38"/>
  <c r="J111" i="38"/>
  <c r="J110" i="38"/>
  <c r="J109" i="38"/>
  <c r="J108" i="38"/>
  <c r="J107" i="38"/>
  <c r="J106" i="38"/>
  <c r="J105" i="38"/>
  <c r="J104" i="38"/>
  <c r="J103" i="38"/>
  <c r="J102" i="38"/>
  <c r="J101" i="38"/>
  <c r="J99" i="38"/>
  <c r="J98" i="38"/>
  <c r="J97" i="38"/>
  <c r="J96" i="38"/>
  <c r="J95" i="38"/>
  <c r="J94" i="38"/>
  <c r="J93" i="38"/>
  <c r="J92" i="38"/>
  <c r="J91" i="38"/>
  <c r="J90" i="38"/>
  <c r="I89" i="38"/>
  <c r="H89" i="38"/>
  <c r="J89" i="38" s="1"/>
  <c r="G89" i="38"/>
  <c r="J88" i="38"/>
  <c r="J87" i="38"/>
  <c r="J86" i="38"/>
  <c r="J85" i="38"/>
  <c r="J84" i="38"/>
  <c r="J83" i="38"/>
  <c r="J82" i="38"/>
  <c r="J81" i="38"/>
  <c r="J80" i="38"/>
  <c r="J79" i="38"/>
  <c r="J78" i="38"/>
  <c r="J77" i="38"/>
  <c r="J76" i="38"/>
  <c r="I75" i="38"/>
  <c r="H75" i="38"/>
  <c r="G75" i="38"/>
  <c r="J74" i="38"/>
  <c r="J73" i="38"/>
  <c r="J72" i="38"/>
  <c r="J71" i="38"/>
  <c r="J70" i="38"/>
  <c r="J69" i="38"/>
  <c r="J68" i="38"/>
  <c r="J67" i="38"/>
  <c r="J66" i="38"/>
  <c r="J65" i="38"/>
  <c r="J64" i="38"/>
  <c r="J63" i="38"/>
  <c r="J62" i="38"/>
  <c r="I61" i="38"/>
  <c r="H61" i="38"/>
  <c r="J61" i="38" s="1"/>
  <c r="G61" i="38"/>
  <c r="J60" i="38"/>
  <c r="J59" i="38"/>
  <c r="J58" i="38"/>
  <c r="J57" i="38"/>
  <c r="J56" i="38"/>
  <c r="J55" i="38"/>
  <c r="J54" i="38"/>
  <c r="J53" i="38"/>
  <c r="I51" i="38"/>
  <c r="H51" i="38"/>
  <c r="G51" i="38"/>
  <c r="J50" i="38"/>
  <c r="J49" i="38"/>
  <c r="J48" i="38"/>
  <c r="J47" i="38"/>
  <c r="J46" i="38"/>
  <c r="J44" i="38"/>
  <c r="J43" i="38"/>
  <c r="I42" i="38"/>
  <c r="H42" i="38"/>
  <c r="G42" i="38"/>
  <c r="J42" i="38" s="1"/>
  <c r="J41" i="38"/>
  <c r="J40" i="38"/>
  <c r="J39" i="38"/>
  <c r="J38" i="38"/>
  <c r="J37" i="38"/>
  <c r="J36" i="38"/>
  <c r="J35" i="38"/>
  <c r="I34" i="38"/>
  <c r="H34" i="38"/>
  <c r="G34" i="38"/>
  <c r="J33" i="38"/>
  <c r="J32" i="38"/>
  <c r="I31" i="38"/>
  <c r="H31" i="38"/>
  <c r="H52" i="38" s="1"/>
  <c r="G31" i="38"/>
  <c r="J30" i="38"/>
  <c r="J29" i="38"/>
  <c r="J28" i="38"/>
  <c r="J27" i="38"/>
  <c r="I25" i="38"/>
  <c r="H25" i="38"/>
  <c r="G25" i="38"/>
  <c r="J24" i="38"/>
  <c r="J23" i="38"/>
  <c r="J22" i="38"/>
  <c r="I21" i="38"/>
  <c r="I26" i="38" s="1"/>
  <c r="H21" i="38"/>
  <c r="G21" i="38"/>
  <c r="G26" i="38" s="1"/>
  <c r="J20" i="38"/>
  <c r="J19" i="38"/>
  <c r="J18" i="38"/>
  <c r="J17" i="38"/>
  <c r="J16" i="38"/>
  <c r="J15" i="38"/>
  <c r="J14" i="38"/>
  <c r="J13" i="38"/>
  <c r="J12" i="38"/>
  <c r="J11" i="38"/>
  <c r="J10" i="38"/>
  <c r="J9" i="38"/>
  <c r="J8" i="38"/>
  <c r="H26" i="38" l="1"/>
  <c r="H100" i="38" s="1"/>
  <c r="H124" i="38" s="1"/>
  <c r="G52" i="38"/>
  <c r="I52" i="38"/>
  <c r="I100" i="38" s="1"/>
  <c r="I124" i="38" s="1"/>
  <c r="J34" i="38"/>
  <c r="J51" i="38"/>
  <c r="J75" i="38"/>
  <c r="J84" i="39"/>
  <c r="G68" i="39"/>
  <c r="J20" i="39"/>
  <c r="J34" i="39"/>
  <c r="J14" i="39"/>
  <c r="J32" i="39"/>
  <c r="J90" i="39"/>
  <c r="G100" i="38"/>
  <c r="J26" i="38"/>
  <c r="J25" i="38"/>
  <c r="J31" i="38"/>
  <c r="J21" i="38"/>
  <c r="C45" i="39"/>
  <c r="F45" i="39" s="1"/>
  <c r="C90" i="39"/>
  <c r="C97" i="39" s="1"/>
  <c r="F97" i="39" s="1"/>
  <c r="C84" i="39"/>
  <c r="F84" i="39" s="1"/>
  <c r="C49" i="39"/>
  <c r="F49" i="39" s="1"/>
  <c r="D34" i="39"/>
  <c r="E32" i="39"/>
  <c r="E34" i="39" s="1"/>
  <c r="D32" i="39"/>
  <c r="C32" i="39"/>
  <c r="C34" i="39" s="1"/>
  <c r="F34" i="39" s="1"/>
  <c r="E14" i="39"/>
  <c r="E20" i="39" s="1"/>
  <c r="D14" i="39"/>
  <c r="C14" i="39"/>
  <c r="C20" i="39" s="1"/>
  <c r="D20" i="39"/>
  <c r="F9" i="39"/>
  <c r="F10" i="39"/>
  <c r="F11" i="39"/>
  <c r="F12" i="39"/>
  <c r="F13" i="39"/>
  <c r="F15" i="39"/>
  <c r="F16" i="39"/>
  <c r="F17" i="39"/>
  <c r="F18" i="39"/>
  <c r="F19" i="39"/>
  <c r="F21" i="39"/>
  <c r="F22" i="39"/>
  <c r="F23" i="39"/>
  <c r="F24" i="39"/>
  <c r="F25" i="39"/>
  <c r="F26" i="39"/>
  <c r="F27" i="39"/>
  <c r="F28" i="39"/>
  <c r="F29" i="39"/>
  <c r="F30" i="39"/>
  <c r="F31" i="39"/>
  <c r="F33" i="39"/>
  <c r="F35" i="39"/>
  <c r="F36" i="39"/>
  <c r="F37" i="39"/>
  <c r="F38" i="39"/>
  <c r="F39" i="39"/>
  <c r="F40" i="39"/>
  <c r="F41" i="39"/>
  <c r="F42" i="39"/>
  <c r="F43" i="39"/>
  <c r="F44" i="39"/>
  <c r="F46" i="39"/>
  <c r="F47" i="39"/>
  <c r="F48" i="39"/>
  <c r="F50" i="39"/>
  <c r="F51" i="39"/>
  <c r="F52" i="39"/>
  <c r="F53" i="39"/>
  <c r="F54" i="39"/>
  <c r="F55" i="39"/>
  <c r="F56" i="39"/>
  <c r="F57" i="39"/>
  <c r="F58" i="39"/>
  <c r="F59" i="39"/>
  <c r="F60" i="39"/>
  <c r="F61" i="39"/>
  <c r="F62" i="39"/>
  <c r="F63" i="39"/>
  <c r="F64" i="39"/>
  <c r="F65" i="39"/>
  <c r="F66" i="39"/>
  <c r="F67" i="39"/>
  <c r="F69" i="39"/>
  <c r="F70" i="39"/>
  <c r="F71" i="39"/>
  <c r="F72" i="39"/>
  <c r="F73" i="39"/>
  <c r="F74" i="39"/>
  <c r="F75" i="39"/>
  <c r="F76" i="39"/>
  <c r="F77" i="39"/>
  <c r="F78" i="39"/>
  <c r="F79" i="39"/>
  <c r="F80" i="39"/>
  <c r="F81" i="39"/>
  <c r="F82" i="39"/>
  <c r="F83" i="39"/>
  <c r="F85" i="39"/>
  <c r="F86" i="39"/>
  <c r="F87" i="39"/>
  <c r="F88" i="39"/>
  <c r="F89" i="39"/>
  <c r="F90" i="39"/>
  <c r="F91" i="39"/>
  <c r="F92" i="39"/>
  <c r="F93" i="39"/>
  <c r="F94" i="39"/>
  <c r="F95" i="39"/>
  <c r="F96" i="39"/>
  <c r="F8" i="39"/>
  <c r="E89" i="38"/>
  <c r="D89" i="38"/>
  <c r="C89" i="38"/>
  <c r="E75" i="38"/>
  <c r="D75" i="38"/>
  <c r="C75" i="38"/>
  <c r="F75" i="38" s="1"/>
  <c r="E61" i="38"/>
  <c r="D61" i="38"/>
  <c r="C61" i="38"/>
  <c r="E51" i="38"/>
  <c r="D51" i="38"/>
  <c r="C51" i="38"/>
  <c r="F51" i="38" s="1"/>
  <c r="E42" i="38"/>
  <c r="D42" i="38"/>
  <c r="F42" i="38" s="1"/>
  <c r="C42" i="38"/>
  <c r="E34" i="38"/>
  <c r="D34" i="38"/>
  <c r="C34" i="38"/>
  <c r="F34" i="38" s="1"/>
  <c r="D31" i="38"/>
  <c r="D52" i="38" s="1"/>
  <c r="E31" i="38"/>
  <c r="F31" i="38" s="1"/>
  <c r="C31" i="38"/>
  <c r="F23" i="38"/>
  <c r="F24" i="38"/>
  <c r="C25" i="38"/>
  <c r="D25" i="38"/>
  <c r="E25" i="38"/>
  <c r="E26" i="38" s="1"/>
  <c r="F27" i="38"/>
  <c r="F28" i="38"/>
  <c r="F29" i="38"/>
  <c r="F30" i="38"/>
  <c r="F32" i="38"/>
  <c r="F33" i="38"/>
  <c r="F35" i="38"/>
  <c r="F36" i="38"/>
  <c r="F37" i="38"/>
  <c r="F38" i="38"/>
  <c r="F39" i="38"/>
  <c r="F40" i="38"/>
  <c r="F41" i="38"/>
  <c r="F43" i="38"/>
  <c r="F44" i="38"/>
  <c r="F46" i="38"/>
  <c r="F47" i="38"/>
  <c r="F48" i="38"/>
  <c r="F49" i="38"/>
  <c r="F50" i="38"/>
  <c r="F53" i="38"/>
  <c r="F54" i="38"/>
  <c r="F55" i="38"/>
  <c r="F56" i="38"/>
  <c r="F57" i="38"/>
  <c r="F58" i="38"/>
  <c r="F59" i="38"/>
  <c r="F60" i="38"/>
  <c r="F62" i="38"/>
  <c r="F63" i="38"/>
  <c r="F64" i="38"/>
  <c r="F65" i="38"/>
  <c r="F66" i="38"/>
  <c r="F67" i="38"/>
  <c r="F68" i="38"/>
  <c r="F69" i="38"/>
  <c r="F70" i="38"/>
  <c r="F71" i="38"/>
  <c r="F72" i="38"/>
  <c r="F73" i="38"/>
  <c r="F74" i="38"/>
  <c r="F76" i="38"/>
  <c r="F77" i="38"/>
  <c r="F78" i="38"/>
  <c r="F79" i="38"/>
  <c r="F80" i="38"/>
  <c r="F81" i="38"/>
  <c r="F82" i="38"/>
  <c r="F83" i="38"/>
  <c r="F84" i="38"/>
  <c r="F85" i="38"/>
  <c r="F86" i="38"/>
  <c r="F87" i="38"/>
  <c r="F88" i="38"/>
  <c r="F90" i="38"/>
  <c r="F91" i="38"/>
  <c r="F92" i="38"/>
  <c r="F93" i="38"/>
  <c r="F94" i="38"/>
  <c r="F95" i="38"/>
  <c r="F96" i="38"/>
  <c r="F97" i="38"/>
  <c r="F98" i="38"/>
  <c r="F99" i="38"/>
  <c r="F101" i="38"/>
  <c r="F102" i="38"/>
  <c r="F103" i="38"/>
  <c r="F104" i="38"/>
  <c r="F105" i="38"/>
  <c r="F106" i="38"/>
  <c r="F107" i="38"/>
  <c r="F108" i="38"/>
  <c r="F109" i="38"/>
  <c r="F110" i="38"/>
  <c r="F111" i="38"/>
  <c r="F112" i="38"/>
  <c r="F113" i="38"/>
  <c r="F114" i="38"/>
  <c r="F115" i="38"/>
  <c r="F116" i="38"/>
  <c r="F117" i="38"/>
  <c r="F118" i="38"/>
  <c r="F119" i="38"/>
  <c r="F120" i="38"/>
  <c r="F121" i="38"/>
  <c r="F122" i="38"/>
  <c r="F123" i="38"/>
  <c r="E21" i="38"/>
  <c r="D21" i="38"/>
  <c r="D26" i="38" s="1"/>
  <c r="C21" i="38"/>
  <c r="F22" i="38"/>
  <c r="F9" i="38"/>
  <c r="F10" i="38"/>
  <c r="F11" i="38"/>
  <c r="F12" i="38"/>
  <c r="F13" i="38"/>
  <c r="F14" i="38"/>
  <c r="F15" i="38"/>
  <c r="F16" i="38"/>
  <c r="F17" i="38"/>
  <c r="F18" i="38"/>
  <c r="F19" i="38"/>
  <c r="F20" i="38"/>
  <c r="F8" i="38"/>
  <c r="E100" i="38" l="1"/>
  <c r="E124" i="38" s="1"/>
  <c r="E52" i="38"/>
  <c r="F21" i="38"/>
  <c r="F61" i="38"/>
  <c r="D100" i="38"/>
  <c r="D124" i="38" s="1"/>
  <c r="J52" i="38"/>
  <c r="G98" i="39"/>
  <c r="J98" i="39" s="1"/>
  <c r="J68" i="39"/>
  <c r="G124" i="38"/>
  <c r="J124" i="38" s="1"/>
  <c r="J100" i="38"/>
  <c r="C68" i="39"/>
  <c r="F89" i="38"/>
  <c r="C52" i="38"/>
  <c r="C100" i="38" s="1"/>
  <c r="C26" i="38"/>
  <c r="F26" i="38" s="1"/>
  <c r="F25" i="38"/>
  <c r="F32" i="39"/>
  <c r="F14" i="39"/>
  <c r="F20" i="39"/>
  <c r="C98" i="39" l="1"/>
  <c r="F98" i="39" s="1"/>
  <c r="F68" i="39"/>
  <c r="F52" i="38"/>
  <c r="F100" i="38"/>
  <c r="C124" i="38"/>
  <c r="F124" i="38" s="1"/>
  <c r="H17" i="12" l="1"/>
  <c r="H12" i="12"/>
</calcChain>
</file>

<file path=xl/sharedStrings.xml><?xml version="1.0" encoding="utf-8"?>
<sst xmlns="http://schemas.openxmlformats.org/spreadsheetml/2006/main" count="511" uniqueCount="435">
  <si>
    <t>ÖNKORMÁNYZATI ELŐIRÁNYZATOK</t>
  </si>
  <si>
    <t>KÖLTSÉGVETÉSI SZERV</t>
  </si>
  <si>
    <t>MINDÖSSZESEN</t>
  </si>
  <si>
    <t>Beruházások és felújítások (E Ft)</t>
  </si>
  <si>
    <t>Általános- és céltartalékok (E Ft)</t>
  </si>
  <si>
    <t>ÖSSZESEN</t>
  </si>
  <si>
    <t>Rovat-
szám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</si>
  <si>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</si>
  <si>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</si>
  <si>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</si>
  <si>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</si>
  <si>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</si>
  <si>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</si>
  <si>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</si>
  <si>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</si>
  <si>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</si>
  <si>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</si>
  <si>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</si>
  <si>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</si>
  <si>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</si>
  <si>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</si>
  <si>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</si>
  <si>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</si>
  <si>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</si>
  <si>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</si>
  <si>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</si>
  <si>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</si>
  <si>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</si>
  <si>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</si>
  <si>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</si>
  <si>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</si>
  <si>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</si>
  <si>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</si>
  <si>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</si>
  <si>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</si>
  <si>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</si>
  <si>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</si>
  <si>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</si>
  <si>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</si>
  <si>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</si>
  <si>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</si>
  <si>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</si>
  <si>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</si>
  <si>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</si>
  <si>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</si>
  <si>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</si>
  <si>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</si>
  <si>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</si>
  <si>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</si>
  <si>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</si>
  <si>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</si>
  <si>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</si>
  <si>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</si>
  <si>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</si>
  <si>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</si>
  <si>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</si>
  <si>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</si>
  <si>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</si>
  <si>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</si>
  <si>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</si>
  <si>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</si>
  <si>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</si>
  <si>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</si>
  <si>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</si>
  <si>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</si>
  <si>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</si>
  <si>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</si>
  <si>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</si>
  <si>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</si>
  <si>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</si>
  <si>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</si>
  <si>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</si>
  <si>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</si>
  <si>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</si>
  <si>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</si>
  <si>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</si>
  <si>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</si>
  <si>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</si>
  <si>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</si>
  <si>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</si>
  <si>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</si>
  <si>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</si>
  <si>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</si>
  <si>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</si>
  <si>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</si>
  <si>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</si>
  <si>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</si>
  <si>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</si>
  <si>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</si>
  <si>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</si>
  <si>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</si>
  <si>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</si>
  <si>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</si>
  <si>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</si>
  <si>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</si>
  <si>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</si>
  <si>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</si>
  <si>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</si>
  <si>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</si>
  <si>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</si>
  <si>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</si>
  <si>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</si>
  <si>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</si>
  <si>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</si>
  <si>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</si>
  <si>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</si>
  <si>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</si>
  <si>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</si>
  <si>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</si>
  <si>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</si>
  <si>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</si>
  <si>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</si>
  <si>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</si>
  <si>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</si>
  <si>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</si>
  <si>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</si>
  <si>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</si>
  <si>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</si>
  <si>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</si>
  <si>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</si>
  <si>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</si>
  <si>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</si>
  <si>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</si>
  <si>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</si>
  <si>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</si>
  <si>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</si>
  <si>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</si>
  <si>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</si>
  <si>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</si>
  <si>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</si>
  <si>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</si>
  <si>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</si>
  <si>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</si>
  <si>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</si>
  <si>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</si>
  <si>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</si>
  <si>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</si>
  <si>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</si>
  <si>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</si>
  <si>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</si>
  <si>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</si>
  <si>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</si>
  <si>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</si>
  <si>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</si>
  <si>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</si>
  <si>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</si>
  <si>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</si>
  <si>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</si>
  <si>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</si>
  <si>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</si>
  <si>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</si>
  <si>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</si>
  <si>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</si>
  <si>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</si>
  <si>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</si>
  <si>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</si>
  <si>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</si>
  <si>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</si>
  <si>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</si>
  <si>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</si>
  <si>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</si>
  <si>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</si>
  <si>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</si>
  <si>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</si>
  <si>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</si>
  <si>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</si>
  <si>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</si>
  <si>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</si>
  <si>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</si>
  <si>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</si>
  <si>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</si>
  <si>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</si>
  <si>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</si>
  <si>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</si>
  <si>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</si>
  <si>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</si>
  <si>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</si>
  <si>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</si>
  <si>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</si>
  <si>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</si>
  <si>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</si>
  <si>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</si>
  <si>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</si>
  <si>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</si>
  <si>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</si>
  <si>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</si>
  <si>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</si>
  <si>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</si>
  <si>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</si>
  <si>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</si>
  <si>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</si>
  <si>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</si>
  <si>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</si>
  <si>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</si>
  <si>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</si>
  <si>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</si>
  <si>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</si>
  <si>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</si>
  <si>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</si>
  <si>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</si>
  <si>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</si>
  <si>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</si>
  <si>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</si>
  <si>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</si>
  <si>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</si>
  <si>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</si>
  <si>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</si>
  <si>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</si>
  <si>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</si>
  <si>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</si>
  <si>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</si>
  <si>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</si>
  <si>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</si>
  <si>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</si>
  <si>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</si>
  <si>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</si>
  <si>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</si>
  <si>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</si>
  <si>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</si>
  <si>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</si>
  <si>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</si>
  <si>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</si>
  <si>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B352</t>
  </si>
  <si>
    <t xml:space="preserve">Pénzügyi monopóliumok nyereségét terhelő adók </t>
  </si>
  <si>
    <t>B353</t>
  </si>
  <si>
    <t>B354</t>
  </si>
  <si>
    <t>B355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</si>
  <si>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</si>
  <si>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</si>
  <si>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</si>
  <si>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</si>
  <si>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</si>
  <si>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</si>
  <si>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</si>
  <si>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</si>
  <si>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</si>
  <si>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</si>
  <si>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</si>
  <si>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</si>
  <si>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</si>
  <si>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</si>
  <si>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</si>
  <si>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</si>
  <si>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</si>
  <si>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</si>
  <si>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</si>
  <si>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</si>
  <si>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</si>
  <si>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</si>
  <si>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</si>
  <si>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</si>
  <si>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</si>
  <si>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</si>
  <si>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</si>
  <si>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</si>
  <si>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</si>
  <si>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</si>
  <si>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</si>
  <si>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</si>
  <si>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</si>
  <si>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</si>
  <si>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</si>
  <si>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</si>
  <si>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</si>
  <si>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</si>
  <si>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</si>
  <si>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</si>
  <si>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</si>
  <si>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</si>
  <si>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</si>
  <si>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</si>
  <si>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</si>
  <si>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</si>
  <si>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</si>
  <si>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</si>
  <si>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</si>
  <si>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</si>
  <si>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</si>
  <si>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</si>
  <si>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</si>
  <si>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</si>
  <si>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</si>
  <si>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</si>
  <si>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</si>
  <si>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</si>
  <si>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</si>
  <si>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</si>
  <si>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</si>
  <si>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</si>
  <si>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</si>
  <si>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</si>
  <si>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</si>
  <si>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</si>
  <si>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</si>
  <si>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</si>
  <si>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</si>
  <si>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</si>
  <si>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</si>
  <si>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</si>
  <si>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</si>
  <si>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</si>
  <si>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</si>
  <si>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</si>
  <si>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</si>
  <si>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</si>
  <si>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</si>
  <si>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</si>
  <si>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</si>
  <si>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</si>
  <si>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</si>
  <si>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</si>
  <si>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</si>
  <si>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</si>
  <si>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</si>
  <si>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</si>
  <si>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</si>
  <si>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</si>
  <si>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</si>
  <si>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</si>
  <si>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</si>
  <si>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</si>
  <si>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</si>
  <si>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</si>
  <si>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</si>
  <si>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</si>
  <si>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</si>
  <si>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</si>
  <si>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</si>
  <si>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</si>
  <si>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</si>
  <si>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</si>
  <si>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</si>
  <si>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</si>
  <si>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</si>
  <si>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</si>
  <si>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</si>
  <si>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</si>
  <si>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</si>
  <si>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</si>
  <si>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</si>
  <si>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</si>
  <si>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</si>
  <si>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</si>
  <si>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</si>
  <si>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</si>
  <si>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</si>
  <si>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</si>
  <si>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</si>
  <si>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</si>
  <si>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</si>
  <si>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</si>
  <si>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</si>
  <si>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</si>
  <si>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</si>
  <si>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</si>
  <si>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</si>
  <si>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</si>
  <si>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</si>
  <si>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</si>
  <si>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</si>
  <si>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</si>
  <si>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</si>
  <si>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</si>
  <si>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</si>
  <si>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</si>
  <si>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</si>
  <si>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</si>
  <si>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</si>
  <si>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</si>
  <si>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</si>
  <si>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</si>
  <si>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</si>
  <si>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</si>
  <si>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</si>
  <si>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</si>
  <si>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</si>
  <si>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</si>
  <si>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</si>
  <si>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</si>
  <si>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</si>
  <si>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</si>
  <si>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</si>
  <si>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</si>
  <si>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</si>
  <si>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</si>
  <si>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</si>
  <si>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</si>
  <si>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</si>
  <si>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</si>
  <si>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</si>
  <si>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</si>
  <si>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</si>
  <si>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</si>
  <si>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</si>
  <si>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</si>
  <si>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</si>
  <si>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</si>
  <si>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</si>
  <si>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</si>
  <si>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</si>
  <si>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</si>
  <si>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</si>
  <si>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</si>
  <si>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</si>
  <si>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</si>
  <si>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</si>
  <si>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</si>
  <si>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</si>
  <si>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</si>
  <si>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</si>
  <si>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>Bevételek (E Ft)</t>
  </si>
  <si>
    <t>Kiadások (E Ft)</t>
  </si>
  <si>
    <t>kötelező feladatok</t>
  </si>
  <si>
    <t>önként vállalt feladatok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</si>
  <si>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</si>
  <si>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</si>
  <si>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</si>
  <si>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</si>
  <si>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Tartalékok-általános</t>
  </si>
  <si>
    <t>Tartalékok-cél</t>
  </si>
  <si>
    <t>Céltartalékok-</t>
  </si>
  <si>
    <t>Általános tartalékok</t>
  </si>
  <si>
    <t>Megnevezés</t>
  </si>
  <si>
    <t>nettó</t>
  </si>
  <si>
    <t>áfa</t>
  </si>
  <si>
    <t>bruttó</t>
  </si>
  <si>
    <t>EREDETI ELŐIRÁNYZAT</t>
  </si>
  <si>
    <t>Rovat</t>
  </si>
  <si>
    <t>NEMESKOLTA Önkormányzat 2016. évi költségvetése</t>
  </si>
  <si>
    <t>NEMESKOLTA ÖNKORMÁNYZATI ELŐIRÁNYZATOK</t>
  </si>
  <si>
    <t>MÓDOSÍTOTT ELŐIRÁNYZAT I.</t>
  </si>
  <si>
    <t>1. melléklet 7/2016. (V.12.) önkormányzati rendelethez</t>
  </si>
  <si>
    <t>2. melléklet 7/2016. (V.12.) önkormányzati rendelethez</t>
  </si>
  <si>
    <t>3. melléklet 7/2016. (V.12.) önkormányzati rendelethez</t>
  </si>
  <si>
    <t>4. melléklet 7//2016. (V.12.)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</si>
</sst>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37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Bookman Old Style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.5"/>
      <color indexed="8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9" fillId="0" borderId="0"/>
    <xf numFmtId="0" fontId="10" fillId="0" borderId="0"/>
  </cellStyleXfs>
  <cellXfs count="97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2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165" fontId="3" fillId="4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13" fillId="0" borderId="0" xfId="0" applyFont="1"/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165" fontId="8" fillId="0" borderId="1" xfId="0" applyNumberFormat="1" applyFont="1" applyFill="1" applyBorder="1" applyAlignment="1">
      <alignment vertical="center"/>
    </xf>
    <xf numFmtId="0" fontId="14" fillId="5" borderId="1" xfId="0" applyFont="1" applyFill="1" applyBorder="1"/>
    <xf numFmtId="0" fontId="15" fillId="0" borderId="1" xfId="0" applyFont="1" applyBorder="1" applyAlignment="1">
      <alignment wrapText="1"/>
    </xf>
    <xf numFmtId="0" fontId="8" fillId="5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wrapText="1"/>
    </xf>
    <xf numFmtId="0" fontId="17" fillId="0" borderId="0" xfId="0" applyFont="1"/>
    <xf numFmtId="0" fontId="3" fillId="7" borderId="1" xfId="0" applyFont="1" applyFill="1" applyBorder="1" applyAlignment="1">
      <alignment horizontal="left" vertical="center"/>
    </xf>
    <xf numFmtId="3" fontId="0" fillId="0" borderId="1" xfId="0" applyNumberFormat="1" applyBorder="1"/>
    <xf numFmtId="0" fontId="11" fillId="0" borderId="0" xfId="0" applyFont="1"/>
    <xf numFmtId="0" fontId="22" fillId="0" borderId="1" xfId="0" applyFont="1" applyFill="1" applyBorder="1" applyAlignment="1">
      <alignment horizontal="left" vertical="center" wrapText="1"/>
    </xf>
    <xf numFmtId="0" fontId="23" fillId="0" borderId="0" xfId="0" applyFont="1"/>
    <xf numFmtId="3" fontId="23" fillId="0" borderId="1" xfId="0" applyNumberFormat="1" applyFont="1" applyBorder="1"/>
    <xf numFmtId="0" fontId="3" fillId="6" borderId="1" xfId="0" applyFont="1" applyFill="1" applyBorder="1"/>
    <xf numFmtId="0" fontId="3" fillId="7" borderId="1" xfId="0" applyFont="1" applyFill="1" applyBorder="1"/>
    <xf numFmtId="0" fontId="8" fillId="0" borderId="1" xfId="0" applyFont="1" applyBorder="1"/>
    <xf numFmtId="0" fontId="23" fillId="0" borderId="1" xfId="0" applyFont="1" applyBorder="1"/>
    <xf numFmtId="0" fontId="9" fillId="0" borderId="0" xfId="0" applyFont="1"/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3" fontId="25" fillId="0" borderId="1" xfId="0" applyNumberFormat="1" applyFont="1" applyBorder="1"/>
    <xf numFmtId="0" fontId="24" fillId="0" borderId="1" xfId="0" applyFont="1" applyBorder="1"/>
    <xf numFmtId="3" fontId="26" fillId="0" borderId="1" xfId="0" applyNumberFormat="1" applyFont="1" applyBorder="1"/>
    <xf numFmtId="0" fontId="26" fillId="0" borderId="1" xfId="0" applyFont="1" applyBorder="1"/>
    <xf numFmtId="0" fontId="27" fillId="0" borderId="1" xfId="0" applyFont="1" applyBorder="1"/>
    <xf numFmtId="3" fontId="28" fillId="0" borderId="1" xfId="0" applyNumberFormat="1" applyFont="1" applyBorder="1"/>
    <xf numFmtId="3" fontId="29" fillId="0" borderId="1" xfId="0" applyNumberFormat="1" applyFont="1" applyBorder="1"/>
    <xf numFmtId="3" fontId="30" fillId="0" borderId="1" xfId="0" applyNumberFormat="1" applyFont="1" applyBorder="1"/>
    <xf numFmtId="3" fontId="31" fillId="0" borderId="1" xfId="0" applyNumberFormat="1" applyFont="1" applyBorder="1"/>
    <xf numFmtId="3" fontId="32" fillId="0" borderId="1" xfId="0" applyNumberFormat="1" applyFont="1" applyBorder="1"/>
    <xf numFmtId="3" fontId="33" fillId="0" borderId="1" xfId="0" applyNumberFormat="1" applyFont="1" applyBorder="1"/>
    <xf numFmtId="0" fontId="0" fillId="0" borderId="0" xfId="0" applyFont="1"/>
    <xf numFmtId="0" fontId="0" fillId="0" borderId="1" xfId="0" applyFont="1" applyBorder="1"/>
    <xf numFmtId="0" fontId="34" fillId="0" borderId="0" xfId="0" applyFont="1"/>
    <xf numFmtId="0" fontId="29" fillId="0" borderId="1" xfId="0" applyFont="1" applyBorder="1"/>
    <xf numFmtId="0" fontId="31" fillId="0" borderId="1" xfId="0" applyFont="1" applyBorder="1"/>
    <xf numFmtId="0" fontId="28" fillId="0" borderId="1" xfId="0" applyFont="1" applyBorder="1"/>
    <xf numFmtId="0" fontId="30" fillId="0" borderId="1" xfId="0" applyFont="1" applyBorder="1"/>
    <xf numFmtId="0" fontId="2" fillId="0" borderId="2" xfId="0" applyFont="1" applyFill="1" applyBorder="1" applyAlignment="1">
      <alignment horizontal="center" wrapText="1"/>
    </xf>
    <xf numFmtId="3" fontId="0" fillId="0" borderId="2" xfId="0" applyNumberFormat="1" applyFont="1" applyBorder="1"/>
    <xf numFmtId="3" fontId="23" fillId="0" borderId="2" xfId="0" applyNumberFormat="1" applyFont="1" applyBorder="1"/>
    <xf numFmtId="3" fontId="31" fillId="0" borderId="2" xfId="0" applyNumberFormat="1" applyFont="1" applyBorder="1"/>
    <xf numFmtId="3" fontId="33" fillId="0" borderId="2" xfId="0" applyNumberFormat="1" applyFont="1" applyBorder="1"/>
    <xf numFmtId="3" fontId="24" fillId="0" borderId="1" xfId="0" applyNumberFormat="1" applyFont="1" applyBorder="1"/>
    <xf numFmtId="3" fontId="0" fillId="0" borderId="2" xfId="0" applyNumberFormat="1" applyBorder="1"/>
    <xf numFmtId="0" fontId="8" fillId="4" borderId="1" xfId="0" applyFont="1" applyFill="1" applyBorder="1" applyAlignment="1">
      <alignment horizontal="left" vertical="center"/>
    </xf>
    <xf numFmtId="3" fontId="35" fillId="0" borderId="2" xfId="0" applyNumberFormat="1" applyFont="1" applyBorder="1"/>
    <xf numFmtId="3" fontId="36" fillId="0" borderId="1" xfId="0" applyNumberFormat="1" applyFont="1" applyBorder="1"/>
    <xf numFmtId="3" fontId="27" fillId="0" borderId="1" xfId="0" applyNumberFormat="1" applyFon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right"/>
    </xf>
    <xf numFmtId="0" fontId="1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</cellXfs>
  <cellStyles count="6">
    <cellStyle name="Hiperhivatkozás" xfId="1"/>
    <cellStyle name="Már látott hiperhivatkozás" xfId="2"/>
    <cellStyle name="Normál" xfId="0" builtinId="0"/>
    <cellStyle name="Normál 2" xfId="3"/>
    <cellStyle name="Normál 3" xfId="4"/>
    <cellStyle name="Normal_KTRSZJ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173"/>
  <sheetViews>
    <sheetView workbookViewId="0">
      <selection activeCell="C2" sqref="C2"/>
    </sheetView>
  </sheetViews>
  <sheetFormatPr defaultRowHeight="15" x14ac:dyDescent="0.25"/>
  <cols>
    <col min="1" max="1" width="105.140625" customWidth="1"/>
    <col min="3" max="3" width="12.85546875" customWidth="1"/>
    <col min="4" max="4" width="17.42578125" customWidth="1"/>
    <col min="5" max="5" width="17.5703125" customWidth="1"/>
    <col min="6" max="6" width="11" customWidth="1"/>
    <col min="7" max="7" width="11.85546875" customWidth="1"/>
    <col min="8" max="8" width="14.42578125" customWidth="1"/>
    <col min="9" max="9" width="15.85546875" customWidth="1"/>
    <col min="10" max="10" width="12.42578125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  <col min="493" max="493" width="105.140625" customWidth="1"/>
    <col min="495" max="495" width="17.140625" customWidth="1"/>
    <col min="496" max="496" width="20.140625" customWidth="1"/>
    <col min="497" max="497" width="18.85546875" customWidth="1"/>
    <col min="498" max="498" width="15.5703125" customWidth="1"/>
    <col min="749" max="749" width="105.140625" customWidth="1"/>
    <col min="751" max="751" width="17.140625" customWidth="1"/>
    <col min="752" max="752" width="20.140625" customWidth="1"/>
    <col min="753" max="753" width="18.85546875" customWidth="1"/>
    <col min="754" max="754" width="15.5703125" customWidth="1"/>
    <col min="1005" max="1005" width="105.140625" customWidth="1"/>
    <col min="1007" max="1007" width="17.140625" customWidth="1"/>
    <col min="1008" max="1008" width="20.140625" customWidth="1"/>
    <col min="1009" max="1009" width="18.85546875" customWidth="1"/>
    <col min="1010" max="1010" width="15.5703125" customWidth="1"/>
    <col min="1261" max="1261" width="105.140625" customWidth="1"/>
    <col min="1263" max="1263" width="17.140625" customWidth="1"/>
    <col min="1264" max="1264" width="20.140625" customWidth="1"/>
    <col min="1265" max="1265" width="18.85546875" customWidth="1"/>
    <col min="1266" max="1266" width="15.5703125" customWidth="1"/>
    <col min="1517" max="1517" width="105.140625" customWidth="1"/>
    <col min="1519" max="1519" width="17.140625" customWidth="1"/>
    <col min="1520" max="1520" width="20.140625" customWidth="1"/>
    <col min="1521" max="1521" width="18.85546875" customWidth="1"/>
    <col min="1522" max="1522" width="15.5703125" customWidth="1"/>
    <col min="1773" max="1773" width="105.140625" customWidth="1"/>
    <col min="1775" max="1775" width="17.140625" customWidth="1"/>
    <col min="1776" max="1776" width="20.140625" customWidth="1"/>
    <col min="1777" max="1777" width="18.85546875" customWidth="1"/>
    <col min="1778" max="1778" width="15.5703125" customWidth="1"/>
    <col min="2029" max="2029" width="105.140625" customWidth="1"/>
    <col min="2031" max="2031" width="17.140625" customWidth="1"/>
    <col min="2032" max="2032" width="20.140625" customWidth="1"/>
    <col min="2033" max="2033" width="18.85546875" customWidth="1"/>
    <col min="2034" max="2034" width="15.5703125" customWidth="1"/>
    <col min="2285" max="2285" width="105.140625" customWidth="1"/>
    <col min="2287" max="2287" width="17.140625" customWidth="1"/>
    <col min="2288" max="2288" width="20.140625" customWidth="1"/>
    <col min="2289" max="2289" width="18.85546875" customWidth="1"/>
    <col min="2290" max="2290" width="15.5703125" customWidth="1"/>
    <col min="2541" max="2541" width="105.140625" customWidth="1"/>
    <col min="2543" max="2543" width="17.140625" customWidth="1"/>
    <col min="2544" max="2544" width="20.140625" customWidth="1"/>
    <col min="2545" max="2545" width="18.85546875" customWidth="1"/>
    <col min="2546" max="2546" width="15.5703125" customWidth="1"/>
    <col min="2797" max="2797" width="105.140625" customWidth="1"/>
    <col min="2799" max="2799" width="17.140625" customWidth="1"/>
    <col min="2800" max="2800" width="20.140625" customWidth="1"/>
    <col min="2801" max="2801" width="18.85546875" customWidth="1"/>
    <col min="2802" max="2802" width="15.5703125" customWidth="1"/>
    <col min="3053" max="3053" width="105.140625" customWidth="1"/>
    <col min="3055" max="3055" width="17.140625" customWidth="1"/>
    <col min="3056" max="3056" width="20.140625" customWidth="1"/>
    <col min="3057" max="3057" width="18.85546875" customWidth="1"/>
    <col min="3058" max="3058" width="15.5703125" customWidth="1"/>
    <col min="3309" max="3309" width="105.140625" customWidth="1"/>
    <col min="3311" max="3311" width="17.140625" customWidth="1"/>
    <col min="3312" max="3312" width="20.140625" customWidth="1"/>
    <col min="3313" max="3313" width="18.85546875" customWidth="1"/>
    <col min="3314" max="3314" width="15.5703125" customWidth="1"/>
    <col min="3565" max="3565" width="105.140625" customWidth="1"/>
    <col min="3567" max="3567" width="17.140625" customWidth="1"/>
    <col min="3568" max="3568" width="20.140625" customWidth="1"/>
    <col min="3569" max="3569" width="18.85546875" customWidth="1"/>
    <col min="3570" max="3570" width="15.5703125" customWidth="1"/>
    <col min="3821" max="3821" width="105.140625" customWidth="1"/>
    <col min="3823" max="3823" width="17.140625" customWidth="1"/>
    <col min="3824" max="3824" width="20.140625" customWidth="1"/>
    <col min="3825" max="3825" width="18.85546875" customWidth="1"/>
    <col min="3826" max="3826" width="15.5703125" customWidth="1"/>
    <col min="4077" max="4077" width="105.140625" customWidth="1"/>
    <col min="4079" max="4079" width="17.140625" customWidth="1"/>
    <col min="4080" max="4080" width="20.140625" customWidth="1"/>
    <col min="4081" max="4081" width="18.85546875" customWidth="1"/>
    <col min="4082" max="4082" width="15.5703125" customWidth="1"/>
    <col min="4333" max="4333" width="105.140625" customWidth="1"/>
    <col min="4335" max="4335" width="17.140625" customWidth="1"/>
    <col min="4336" max="4336" width="20.140625" customWidth="1"/>
    <col min="4337" max="4337" width="18.85546875" customWidth="1"/>
    <col min="4338" max="4338" width="15.5703125" customWidth="1"/>
    <col min="4589" max="4589" width="105.140625" customWidth="1"/>
    <col min="4591" max="4591" width="17.140625" customWidth="1"/>
    <col min="4592" max="4592" width="20.140625" customWidth="1"/>
    <col min="4593" max="4593" width="18.85546875" customWidth="1"/>
    <col min="4594" max="4594" width="15.5703125" customWidth="1"/>
    <col min="4845" max="4845" width="105.140625" customWidth="1"/>
    <col min="4847" max="4847" width="17.140625" customWidth="1"/>
    <col min="4848" max="4848" width="20.140625" customWidth="1"/>
    <col min="4849" max="4849" width="18.85546875" customWidth="1"/>
    <col min="4850" max="4850" width="15.5703125" customWidth="1"/>
    <col min="5101" max="5101" width="105.140625" customWidth="1"/>
    <col min="5103" max="5103" width="17.140625" customWidth="1"/>
    <col min="5104" max="5104" width="20.140625" customWidth="1"/>
    <col min="5105" max="5105" width="18.85546875" customWidth="1"/>
    <col min="5106" max="5106" width="15.5703125" customWidth="1"/>
    <col min="5357" max="5357" width="105.140625" customWidth="1"/>
    <col min="5359" max="5359" width="17.140625" customWidth="1"/>
    <col min="5360" max="5360" width="20.140625" customWidth="1"/>
    <col min="5361" max="5361" width="18.85546875" customWidth="1"/>
    <col min="5362" max="5362" width="15.5703125" customWidth="1"/>
    <col min="5613" max="5613" width="105.140625" customWidth="1"/>
    <col min="5615" max="5615" width="17.140625" customWidth="1"/>
    <col min="5616" max="5616" width="20.140625" customWidth="1"/>
    <col min="5617" max="5617" width="18.85546875" customWidth="1"/>
    <col min="5618" max="5618" width="15.5703125" customWidth="1"/>
    <col min="5869" max="5869" width="105.140625" customWidth="1"/>
    <col min="5871" max="5871" width="17.140625" customWidth="1"/>
    <col min="5872" max="5872" width="20.140625" customWidth="1"/>
    <col min="5873" max="5873" width="18.85546875" customWidth="1"/>
    <col min="5874" max="5874" width="15.5703125" customWidth="1"/>
    <col min="6125" max="6125" width="105.140625" customWidth="1"/>
    <col min="6127" max="6127" width="17.140625" customWidth="1"/>
    <col min="6128" max="6128" width="20.140625" customWidth="1"/>
    <col min="6129" max="6129" width="18.85546875" customWidth="1"/>
    <col min="6130" max="6130" width="15.5703125" customWidth="1"/>
    <col min="6381" max="6381" width="105.140625" customWidth="1"/>
    <col min="6383" max="6383" width="17.140625" customWidth="1"/>
    <col min="6384" max="6384" width="20.140625" customWidth="1"/>
    <col min="6385" max="6385" width="18.85546875" customWidth="1"/>
    <col min="6386" max="6386" width="15.5703125" customWidth="1"/>
    <col min="6637" max="6637" width="105.140625" customWidth="1"/>
    <col min="6639" max="6639" width="17.140625" customWidth="1"/>
    <col min="6640" max="6640" width="20.140625" customWidth="1"/>
    <col min="6641" max="6641" width="18.85546875" customWidth="1"/>
    <col min="6642" max="6642" width="15.5703125" customWidth="1"/>
    <col min="6893" max="6893" width="105.140625" customWidth="1"/>
    <col min="6895" max="6895" width="17.140625" customWidth="1"/>
    <col min="6896" max="6896" width="20.140625" customWidth="1"/>
    <col min="6897" max="6897" width="18.85546875" customWidth="1"/>
    <col min="6898" max="6898" width="15.5703125" customWidth="1"/>
    <col min="7149" max="7149" width="105.140625" customWidth="1"/>
    <col min="7151" max="7151" width="17.140625" customWidth="1"/>
    <col min="7152" max="7152" width="20.140625" customWidth="1"/>
    <col min="7153" max="7153" width="18.85546875" customWidth="1"/>
    <col min="7154" max="7154" width="15.5703125" customWidth="1"/>
    <col min="7405" max="7405" width="105.140625" customWidth="1"/>
    <col min="7407" max="7407" width="17.140625" customWidth="1"/>
    <col min="7408" max="7408" width="20.140625" customWidth="1"/>
    <col min="7409" max="7409" width="18.85546875" customWidth="1"/>
    <col min="7410" max="7410" width="15.5703125" customWidth="1"/>
    <col min="7661" max="7661" width="105.140625" customWidth="1"/>
    <col min="7663" max="7663" width="17.140625" customWidth="1"/>
    <col min="7664" max="7664" width="20.140625" customWidth="1"/>
    <col min="7665" max="7665" width="18.85546875" customWidth="1"/>
    <col min="7666" max="7666" width="15.5703125" customWidth="1"/>
    <col min="7917" max="7917" width="105.140625" customWidth="1"/>
    <col min="7919" max="7919" width="17.140625" customWidth="1"/>
    <col min="7920" max="7920" width="20.140625" customWidth="1"/>
    <col min="7921" max="7921" width="18.85546875" customWidth="1"/>
    <col min="7922" max="7922" width="15.5703125" customWidth="1"/>
    <col min="8173" max="8173" width="105.140625" customWidth="1"/>
    <col min="8175" max="8175" width="17.140625" customWidth="1"/>
    <col min="8176" max="8176" width="20.140625" customWidth="1"/>
    <col min="8177" max="8177" width="18.85546875" customWidth="1"/>
    <col min="8178" max="8178" width="15.5703125" customWidth="1"/>
    <col min="8429" max="8429" width="105.140625" customWidth="1"/>
    <col min="8431" max="8431" width="17.140625" customWidth="1"/>
    <col min="8432" max="8432" width="20.140625" customWidth="1"/>
    <col min="8433" max="8433" width="18.85546875" customWidth="1"/>
    <col min="8434" max="8434" width="15.5703125" customWidth="1"/>
    <col min="8685" max="8685" width="105.140625" customWidth="1"/>
    <col min="8687" max="8687" width="17.140625" customWidth="1"/>
    <col min="8688" max="8688" width="20.140625" customWidth="1"/>
    <col min="8689" max="8689" width="18.85546875" customWidth="1"/>
    <col min="8690" max="8690" width="15.5703125" customWidth="1"/>
    <col min="8941" max="8941" width="105.140625" customWidth="1"/>
    <col min="8943" max="8943" width="17.140625" customWidth="1"/>
    <col min="8944" max="8944" width="20.140625" customWidth="1"/>
    <col min="8945" max="8945" width="18.85546875" customWidth="1"/>
    <col min="8946" max="8946" width="15.5703125" customWidth="1"/>
    <col min="9197" max="9197" width="105.140625" customWidth="1"/>
    <col min="9199" max="9199" width="17.140625" customWidth="1"/>
    <col min="9200" max="9200" width="20.140625" customWidth="1"/>
    <col min="9201" max="9201" width="18.85546875" customWidth="1"/>
    <col min="9202" max="9202" width="15.5703125" customWidth="1"/>
    <col min="9453" max="9453" width="105.140625" customWidth="1"/>
    <col min="9455" max="9455" width="17.140625" customWidth="1"/>
    <col min="9456" max="9456" width="20.140625" customWidth="1"/>
    <col min="9457" max="9457" width="18.85546875" customWidth="1"/>
    <col min="9458" max="9458" width="15.5703125" customWidth="1"/>
    <col min="9709" max="9709" width="105.140625" customWidth="1"/>
    <col min="9711" max="9711" width="17.140625" customWidth="1"/>
    <col min="9712" max="9712" width="20.140625" customWidth="1"/>
    <col min="9713" max="9713" width="18.85546875" customWidth="1"/>
    <col min="9714" max="9714" width="15.5703125" customWidth="1"/>
    <col min="9965" max="9965" width="105.140625" customWidth="1"/>
    <col min="9967" max="9967" width="17.140625" customWidth="1"/>
    <col min="9968" max="9968" width="20.140625" customWidth="1"/>
    <col min="9969" max="9969" width="18.85546875" customWidth="1"/>
    <col min="9970" max="9970" width="15.5703125" customWidth="1"/>
    <col min="10221" max="10221" width="105.140625" customWidth="1"/>
    <col min="10223" max="10223" width="17.140625" customWidth="1"/>
    <col min="10224" max="10224" width="20.140625" customWidth="1"/>
    <col min="10225" max="10225" width="18.85546875" customWidth="1"/>
    <col min="10226" max="10226" width="15.5703125" customWidth="1"/>
    <col min="10477" max="10477" width="105.140625" customWidth="1"/>
    <col min="10479" max="10479" width="17.140625" customWidth="1"/>
    <col min="10480" max="10480" width="20.140625" customWidth="1"/>
    <col min="10481" max="10481" width="18.85546875" customWidth="1"/>
    <col min="10482" max="10482" width="15.5703125" customWidth="1"/>
    <col min="10733" max="10733" width="105.140625" customWidth="1"/>
    <col min="10735" max="10735" width="17.140625" customWidth="1"/>
    <col min="10736" max="10736" width="20.140625" customWidth="1"/>
    <col min="10737" max="10737" width="18.85546875" customWidth="1"/>
    <col min="10738" max="10738" width="15.5703125" customWidth="1"/>
    <col min="10989" max="10989" width="105.140625" customWidth="1"/>
    <col min="10991" max="10991" width="17.140625" customWidth="1"/>
    <col min="10992" max="10992" width="20.140625" customWidth="1"/>
    <col min="10993" max="10993" width="18.85546875" customWidth="1"/>
    <col min="10994" max="10994" width="15.5703125" customWidth="1"/>
    <col min="11245" max="11245" width="105.140625" customWidth="1"/>
    <col min="11247" max="11247" width="17.140625" customWidth="1"/>
    <col min="11248" max="11248" width="20.140625" customWidth="1"/>
    <col min="11249" max="11249" width="18.85546875" customWidth="1"/>
    <col min="11250" max="11250" width="15.5703125" customWidth="1"/>
    <col min="11501" max="11501" width="105.140625" customWidth="1"/>
    <col min="11503" max="11503" width="17.140625" customWidth="1"/>
    <col min="11504" max="11504" width="20.140625" customWidth="1"/>
    <col min="11505" max="11505" width="18.85546875" customWidth="1"/>
    <col min="11506" max="11506" width="15.5703125" customWidth="1"/>
    <col min="11757" max="11757" width="105.140625" customWidth="1"/>
    <col min="11759" max="11759" width="17.140625" customWidth="1"/>
    <col min="11760" max="11760" width="20.140625" customWidth="1"/>
    <col min="11761" max="11761" width="18.85546875" customWidth="1"/>
    <col min="11762" max="11762" width="15.5703125" customWidth="1"/>
    <col min="12013" max="12013" width="105.140625" customWidth="1"/>
    <col min="12015" max="12015" width="17.140625" customWidth="1"/>
    <col min="12016" max="12016" width="20.140625" customWidth="1"/>
    <col min="12017" max="12017" width="18.85546875" customWidth="1"/>
    <col min="12018" max="12018" width="15.5703125" customWidth="1"/>
    <col min="12269" max="12269" width="105.140625" customWidth="1"/>
    <col min="12271" max="12271" width="17.140625" customWidth="1"/>
    <col min="12272" max="12272" width="20.140625" customWidth="1"/>
    <col min="12273" max="12273" width="18.85546875" customWidth="1"/>
    <col min="12274" max="12274" width="15.5703125" customWidth="1"/>
    <col min="12525" max="12525" width="105.140625" customWidth="1"/>
    <col min="12527" max="12527" width="17.140625" customWidth="1"/>
    <col min="12528" max="12528" width="20.140625" customWidth="1"/>
    <col min="12529" max="12529" width="18.85546875" customWidth="1"/>
    <col min="12530" max="12530" width="15.5703125" customWidth="1"/>
    <col min="12781" max="12781" width="105.140625" customWidth="1"/>
    <col min="12783" max="12783" width="17.140625" customWidth="1"/>
    <col min="12784" max="12784" width="20.140625" customWidth="1"/>
    <col min="12785" max="12785" width="18.85546875" customWidth="1"/>
    <col min="12786" max="12786" width="15.5703125" customWidth="1"/>
    <col min="13037" max="13037" width="105.140625" customWidth="1"/>
    <col min="13039" max="13039" width="17.140625" customWidth="1"/>
    <col min="13040" max="13040" width="20.140625" customWidth="1"/>
    <col min="13041" max="13041" width="18.85546875" customWidth="1"/>
    <col min="13042" max="13042" width="15.5703125" customWidth="1"/>
    <col min="13293" max="13293" width="105.140625" customWidth="1"/>
    <col min="13295" max="13295" width="17.140625" customWidth="1"/>
    <col min="13296" max="13296" width="20.140625" customWidth="1"/>
    <col min="13297" max="13297" width="18.85546875" customWidth="1"/>
    <col min="13298" max="13298" width="15.5703125" customWidth="1"/>
    <col min="13549" max="13549" width="105.140625" customWidth="1"/>
    <col min="13551" max="13551" width="17.140625" customWidth="1"/>
    <col min="13552" max="13552" width="20.140625" customWidth="1"/>
    <col min="13553" max="13553" width="18.85546875" customWidth="1"/>
    <col min="13554" max="13554" width="15.5703125" customWidth="1"/>
    <col min="13805" max="13805" width="105.140625" customWidth="1"/>
    <col min="13807" max="13807" width="17.140625" customWidth="1"/>
    <col min="13808" max="13808" width="20.140625" customWidth="1"/>
    <col min="13809" max="13809" width="18.85546875" customWidth="1"/>
    <col min="13810" max="13810" width="15.5703125" customWidth="1"/>
    <col min="14061" max="14061" width="105.140625" customWidth="1"/>
    <col min="14063" max="14063" width="17.140625" customWidth="1"/>
    <col min="14064" max="14064" width="20.140625" customWidth="1"/>
    <col min="14065" max="14065" width="18.85546875" customWidth="1"/>
    <col min="14066" max="14066" width="15.5703125" customWidth="1"/>
    <col min="14317" max="14317" width="105.140625" customWidth="1"/>
    <col min="14319" max="14319" width="17.140625" customWidth="1"/>
    <col min="14320" max="14320" width="20.140625" customWidth="1"/>
    <col min="14321" max="14321" width="18.85546875" customWidth="1"/>
    <col min="14322" max="14322" width="15.5703125" customWidth="1"/>
    <col min="14573" max="14573" width="105.140625" customWidth="1"/>
    <col min="14575" max="14575" width="17.140625" customWidth="1"/>
    <col min="14576" max="14576" width="20.140625" customWidth="1"/>
    <col min="14577" max="14577" width="18.85546875" customWidth="1"/>
    <col min="14578" max="14578" width="15.5703125" customWidth="1"/>
    <col min="14829" max="14829" width="105.140625" customWidth="1"/>
    <col min="14831" max="14831" width="17.140625" customWidth="1"/>
    <col min="14832" max="14832" width="20.140625" customWidth="1"/>
    <col min="14833" max="14833" width="18.85546875" customWidth="1"/>
    <col min="14834" max="14834" width="15.5703125" customWidth="1"/>
    <col min="15085" max="15085" width="105.140625" customWidth="1"/>
    <col min="15087" max="15087" width="17.140625" customWidth="1"/>
    <col min="15088" max="15088" width="20.140625" customWidth="1"/>
    <col min="15089" max="15089" width="18.85546875" customWidth="1"/>
    <col min="15090" max="15090" width="15.5703125" customWidth="1"/>
    <col min="15341" max="15341" width="105.140625" customWidth="1"/>
    <col min="15343" max="15343" width="17.140625" customWidth="1"/>
    <col min="15344" max="15344" width="20.140625" customWidth="1"/>
    <col min="15345" max="15345" width="18.85546875" customWidth="1"/>
    <col min="15346" max="15346" width="15.5703125" customWidth="1"/>
    <col min="15597" max="15597" width="105.140625" customWidth="1"/>
    <col min="15599" max="15599" width="17.140625" customWidth="1"/>
    <col min="15600" max="15600" width="20.140625" customWidth="1"/>
    <col min="15601" max="15601" width="18.85546875" customWidth="1"/>
    <col min="15602" max="15602" width="15.5703125" customWidth="1"/>
    <col min="15853" max="15853" width="105.140625" customWidth="1"/>
    <col min="15855" max="15855" width="17.140625" customWidth="1"/>
    <col min="15856" max="15856" width="20.140625" customWidth="1"/>
    <col min="15857" max="15857" width="18.85546875" customWidth="1"/>
    <col min="15858" max="15858" width="15.5703125" customWidth="1"/>
    <col min="16109" max="16109" width="105.140625" customWidth="1"/>
    <col min="16111" max="16111" width="17.140625" customWidth="1"/>
    <col min="16112" max="16112" width="20.140625" customWidth="1"/>
    <col min="16113" max="16113" width="18.85546875" customWidth="1"/>
    <col min="16114" max="16114" width="15.5703125" customWidth="1"/>
  </cols>
  <sheetData>
    <row r="1" spans="1:10" x14ac:dyDescent="0.25">
      <c r="C1" s="89" t="s">
        <v>431</v>
      </c>
      <c r="D1" s="89"/>
      <c r="E1" s="89"/>
      <c r="F1" s="89"/>
    </row>
    <row r="3" spans="1:10" ht="21" customHeight="1" x14ac:dyDescent="0.25">
      <c r="A3" s="90" t="s">
        <v>428</v>
      </c>
      <c r="B3" s="91"/>
      <c r="C3" s="91"/>
      <c r="D3" s="91"/>
      <c r="E3" s="91"/>
      <c r="F3" s="92"/>
    </row>
    <row r="4" spans="1:10" ht="18.75" customHeight="1" x14ac:dyDescent="0.25">
      <c r="A4" s="93" t="s">
        <v>411</v>
      </c>
      <c r="B4" s="91"/>
      <c r="C4" s="91"/>
      <c r="D4" s="91"/>
      <c r="E4" s="91"/>
      <c r="F4" s="92"/>
    </row>
    <row r="5" spans="1:10" ht="18" x14ac:dyDescent="0.25">
      <c r="A5" s="54"/>
    </row>
    <row r="6" spans="1:10" x14ac:dyDescent="0.25">
      <c r="A6" s="46" t="s">
        <v>429</v>
      </c>
      <c r="C6" s="87" t="s">
        <v>426</v>
      </c>
      <c r="D6" s="87"/>
      <c r="E6" s="87"/>
      <c r="F6" s="88"/>
      <c r="G6" s="87" t="s">
        <v>430</v>
      </c>
      <c r="H6" s="87"/>
      <c r="I6" s="87"/>
      <c r="J6" s="88"/>
    </row>
    <row r="7" spans="1:10" ht="30" x14ac:dyDescent="0.3">
      <c r="A7" s="1" t="s">
        <v>14</v>
      </c>
      <c r="B7" s="2" t="s">
        <v>15</v>
      </c>
      <c r="C7" s="55" t="s">
        <v>412</v>
      </c>
      <c r="D7" s="55" t="s">
        <v>413</v>
      </c>
      <c r="E7" s="55" t="s">
        <v>9</v>
      </c>
      <c r="F7" s="76" t="s">
        <v>5</v>
      </c>
      <c r="G7" s="55" t="s">
        <v>412</v>
      </c>
      <c r="H7" s="55" t="s">
        <v>413</v>
      </c>
      <c r="I7" s="55" t="s">
        <v>9</v>
      </c>
      <c r="J7" s="76" t="s">
        <v>5</v>
      </c>
    </row>
    <row r="8" spans="1:10" x14ac:dyDescent="0.25">
      <c r="A8" s="19" t="s">
        <v>16</v>
      </c>
      <c r="B8" s="20" t="s">
        <v>17</v>
      </c>
      <c r="C8" s="63">
        <v>3902</v>
      </c>
      <c r="D8" s="63">
        <v>0</v>
      </c>
      <c r="E8" s="63">
        <v>0</v>
      </c>
      <c r="F8" s="77">
        <f>SUM(C8:E8)</f>
        <v>3902</v>
      </c>
      <c r="G8" s="81">
        <v>4853</v>
      </c>
      <c r="H8" s="63">
        <v>0</v>
      </c>
      <c r="I8" s="63">
        <v>0</v>
      </c>
      <c r="J8" s="77">
        <f>SUM(G8:I8)</f>
        <v>4853</v>
      </c>
    </row>
    <row r="9" spans="1:10" x14ac:dyDescent="0.25">
      <c r="A9" s="19" t="s">
        <v>18</v>
      </c>
      <c r="B9" s="21" t="s">
        <v>19</v>
      </c>
      <c r="C9" s="63"/>
      <c r="D9" s="63"/>
      <c r="E9" s="63"/>
      <c r="F9" s="77">
        <f t="shared" ref="F9:F72" si="0">SUM(C9:E9)</f>
        <v>0</v>
      </c>
      <c r="G9" s="63"/>
      <c r="H9" s="63"/>
      <c r="I9" s="63"/>
      <c r="J9" s="77">
        <f t="shared" ref="J9:J44" si="1">SUM(G9:I9)</f>
        <v>0</v>
      </c>
    </row>
    <row r="10" spans="1:10" x14ac:dyDescent="0.25">
      <c r="A10" s="19" t="s">
        <v>20</v>
      </c>
      <c r="B10" s="21" t="s">
        <v>21</v>
      </c>
      <c r="C10" s="63"/>
      <c r="D10" s="63"/>
      <c r="E10" s="63"/>
      <c r="F10" s="77">
        <f t="shared" si="0"/>
        <v>0</v>
      </c>
      <c r="G10" s="63"/>
      <c r="H10" s="63"/>
      <c r="I10" s="63"/>
      <c r="J10" s="77">
        <f t="shared" si="1"/>
        <v>0</v>
      </c>
    </row>
    <row r="11" spans="1:10" x14ac:dyDescent="0.25">
      <c r="A11" s="22" t="s">
        <v>22</v>
      </c>
      <c r="B11" s="21" t="s">
        <v>23</v>
      </c>
      <c r="C11" s="63"/>
      <c r="D11" s="63"/>
      <c r="E11" s="63"/>
      <c r="F11" s="77">
        <f t="shared" si="0"/>
        <v>0</v>
      </c>
      <c r="G11" s="63"/>
      <c r="H11" s="63"/>
      <c r="I11" s="63"/>
      <c r="J11" s="77">
        <f t="shared" si="1"/>
        <v>0</v>
      </c>
    </row>
    <row r="12" spans="1:10" x14ac:dyDescent="0.25">
      <c r="A12" s="22" t="s">
        <v>24</v>
      </c>
      <c r="B12" s="21" t="s">
        <v>25</v>
      </c>
      <c r="C12" s="63"/>
      <c r="D12" s="63"/>
      <c r="E12" s="63"/>
      <c r="F12" s="77">
        <f t="shared" si="0"/>
        <v>0</v>
      </c>
      <c r="G12" s="63"/>
      <c r="H12" s="63"/>
      <c r="I12" s="63"/>
      <c r="J12" s="77">
        <f t="shared" si="1"/>
        <v>0</v>
      </c>
    </row>
    <row r="13" spans="1:10" x14ac:dyDescent="0.25">
      <c r="A13" s="22" t="s">
        <v>26</v>
      </c>
      <c r="B13" s="21" t="s">
        <v>27</v>
      </c>
      <c r="C13" s="63"/>
      <c r="D13" s="63"/>
      <c r="E13" s="63"/>
      <c r="F13" s="77">
        <f t="shared" si="0"/>
        <v>0</v>
      </c>
      <c r="G13" s="63"/>
      <c r="H13" s="63"/>
      <c r="I13" s="63"/>
      <c r="J13" s="77">
        <f t="shared" si="1"/>
        <v>0</v>
      </c>
    </row>
    <row r="14" spans="1:10" x14ac:dyDescent="0.25">
      <c r="A14" s="22" t="s">
        <v>28</v>
      </c>
      <c r="B14" s="21" t="s">
        <v>29</v>
      </c>
      <c r="C14" s="63">
        <v>120</v>
      </c>
      <c r="D14" s="63">
        <v>0</v>
      </c>
      <c r="E14" s="63">
        <v>0</v>
      </c>
      <c r="F14" s="77">
        <f t="shared" si="0"/>
        <v>120</v>
      </c>
      <c r="G14" s="63">
        <v>120</v>
      </c>
      <c r="H14" s="63">
        <v>0</v>
      </c>
      <c r="I14" s="63">
        <v>0</v>
      </c>
      <c r="J14" s="77">
        <f t="shared" si="1"/>
        <v>120</v>
      </c>
    </row>
    <row r="15" spans="1:10" x14ac:dyDescent="0.25">
      <c r="A15" s="22" t="s">
        <v>30</v>
      </c>
      <c r="B15" s="21" t="s">
        <v>31</v>
      </c>
      <c r="C15" s="63"/>
      <c r="D15" s="63"/>
      <c r="E15" s="63"/>
      <c r="F15" s="77">
        <f t="shared" si="0"/>
        <v>0</v>
      </c>
      <c r="G15" s="63"/>
      <c r="H15" s="63"/>
      <c r="I15" s="63"/>
      <c r="J15" s="77">
        <f t="shared" si="1"/>
        <v>0</v>
      </c>
    </row>
    <row r="16" spans="1:10" x14ac:dyDescent="0.25">
      <c r="A16" s="3" t="s">
        <v>32</v>
      </c>
      <c r="B16" s="21" t="s">
        <v>33</v>
      </c>
      <c r="C16" s="63"/>
      <c r="D16" s="63"/>
      <c r="E16" s="63"/>
      <c r="F16" s="77">
        <f t="shared" si="0"/>
        <v>0</v>
      </c>
      <c r="G16" s="63"/>
      <c r="H16" s="63"/>
      <c r="I16" s="63"/>
      <c r="J16" s="77">
        <f t="shared" si="1"/>
        <v>0</v>
      </c>
    </row>
    <row r="17" spans="1:10" x14ac:dyDescent="0.25">
      <c r="A17" s="3" t="s">
        <v>34</v>
      </c>
      <c r="B17" s="21" t="s">
        <v>35</v>
      </c>
      <c r="C17" s="63"/>
      <c r="D17" s="63"/>
      <c r="E17" s="63"/>
      <c r="F17" s="77">
        <f t="shared" si="0"/>
        <v>0</v>
      </c>
      <c r="G17" s="63"/>
      <c r="H17" s="63"/>
      <c r="I17" s="63"/>
      <c r="J17" s="77">
        <f t="shared" si="1"/>
        <v>0</v>
      </c>
    </row>
    <row r="18" spans="1:10" x14ac:dyDescent="0.25">
      <c r="A18" s="3" t="s">
        <v>36</v>
      </c>
      <c r="B18" s="21" t="s">
        <v>37</v>
      </c>
      <c r="C18" s="63"/>
      <c r="D18" s="63"/>
      <c r="E18" s="63"/>
      <c r="F18" s="77">
        <f t="shared" si="0"/>
        <v>0</v>
      </c>
      <c r="G18" s="63"/>
      <c r="H18" s="63"/>
      <c r="I18" s="63"/>
      <c r="J18" s="77">
        <f t="shared" si="1"/>
        <v>0</v>
      </c>
    </row>
    <row r="19" spans="1:10" x14ac:dyDescent="0.25">
      <c r="A19" s="3" t="s">
        <v>38</v>
      </c>
      <c r="B19" s="21" t="s">
        <v>39</v>
      </c>
      <c r="C19" s="63"/>
      <c r="D19" s="63"/>
      <c r="E19" s="63"/>
      <c r="F19" s="77">
        <f t="shared" si="0"/>
        <v>0</v>
      </c>
      <c r="G19" s="63"/>
      <c r="H19" s="63"/>
      <c r="I19" s="63"/>
      <c r="J19" s="77">
        <f t="shared" si="1"/>
        <v>0</v>
      </c>
    </row>
    <row r="20" spans="1:10" x14ac:dyDescent="0.25">
      <c r="A20" s="3" t="s">
        <v>322</v>
      </c>
      <c r="B20" s="21" t="s">
        <v>40</v>
      </c>
      <c r="C20" s="63"/>
      <c r="D20" s="63"/>
      <c r="E20" s="63"/>
      <c r="F20" s="77">
        <f t="shared" si="0"/>
        <v>0</v>
      </c>
      <c r="G20" s="63"/>
      <c r="H20" s="63"/>
      <c r="I20" s="63"/>
      <c r="J20" s="77">
        <f t="shared" si="1"/>
        <v>0</v>
      </c>
    </row>
    <row r="21" spans="1:10" s="48" customFormat="1" x14ac:dyDescent="0.25">
      <c r="A21" s="23" t="s">
        <v>300</v>
      </c>
      <c r="B21" s="24" t="s">
        <v>41</v>
      </c>
      <c r="C21" s="64">
        <f>SUM(C8:C20)</f>
        <v>4022</v>
      </c>
      <c r="D21" s="64">
        <f>SUM(D8:D20)</f>
        <v>0</v>
      </c>
      <c r="E21" s="64">
        <f>SUM(E8:E20)</f>
        <v>0</v>
      </c>
      <c r="F21" s="78">
        <f t="shared" si="0"/>
        <v>4022</v>
      </c>
      <c r="G21" s="64">
        <f>SUM(G8:G20)</f>
        <v>4973</v>
      </c>
      <c r="H21" s="64">
        <f>SUM(H8:H20)</f>
        <v>0</v>
      </c>
      <c r="I21" s="64">
        <f>SUM(I8:I20)</f>
        <v>0</v>
      </c>
      <c r="J21" s="78">
        <f t="shared" si="1"/>
        <v>4973</v>
      </c>
    </row>
    <row r="22" spans="1:10" x14ac:dyDescent="0.25">
      <c r="A22" s="3" t="s">
        <v>42</v>
      </c>
      <c r="B22" s="21" t="s">
        <v>43</v>
      </c>
      <c r="C22" s="63">
        <v>687</v>
      </c>
      <c r="D22" s="63">
        <v>0</v>
      </c>
      <c r="E22" s="63">
        <v>0</v>
      </c>
      <c r="F22" s="77">
        <f t="shared" si="0"/>
        <v>687</v>
      </c>
      <c r="G22" s="63">
        <v>687</v>
      </c>
      <c r="H22" s="63">
        <v>0</v>
      </c>
      <c r="I22" s="63">
        <v>0</v>
      </c>
      <c r="J22" s="77">
        <f t="shared" si="1"/>
        <v>687</v>
      </c>
    </row>
    <row r="23" spans="1:10" x14ac:dyDescent="0.25">
      <c r="A23" s="3" t="s">
        <v>44</v>
      </c>
      <c r="B23" s="21" t="s">
        <v>45</v>
      </c>
      <c r="C23" s="63"/>
      <c r="D23" s="63"/>
      <c r="E23" s="63"/>
      <c r="F23" s="77">
        <f t="shared" si="0"/>
        <v>0</v>
      </c>
      <c r="G23" s="63"/>
      <c r="H23" s="63"/>
      <c r="I23" s="63"/>
      <c r="J23" s="77">
        <f t="shared" si="1"/>
        <v>0</v>
      </c>
    </row>
    <row r="24" spans="1:10" x14ac:dyDescent="0.25">
      <c r="A24" s="4" t="s">
        <v>46</v>
      </c>
      <c r="B24" s="21" t="s">
        <v>47</v>
      </c>
      <c r="C24" s="63">
        <v>300</v>
      </c>
      <c r="D24" s="63">
        <v>0</v>
      </c>
      <c r="E24" s="63">
        <v>0</v>
      </c>
      <c r="F24" s="77">
        <f t="shared" si="0"/>
        <v>300</v>
      </c>
      <c r="G24" s="63">
        <v>300</v>
      </c>
      <c r="H24" s="63">
        <v>0</v>
      </c>
      <c r="I24" s="63">
        <v>0</v>
      </c>
      <c r="J24" s="77">
        <f t="shared" si="1"/>
        <v>300</v>
      </c>
    </row>
    <row r="25" spans="1:10" s="48" customFormat="1" x14ac:dyDescent="0.25">
      <c r="A25" s="5" t="s">
        <v>301</v>
      </c>
      <c r="B25" s="24" t="s">
        <v>48</v>
      </c>
      <c r="C25" s="64">
        <f>SUM(C22:C24)</f>
        <v>987</v>
      </c>
      <c r="D25" s="64">
        <f>SUM(D22:D24)</f>
        <v>0</v>
      </c>
      <c r="E25" s="64">
        <f>SUM(E22:E24)</f>
        <v>0</v>
      </c>
      <c r="F25" s="78">
        <f t="shared" si="0"/>
        <v>987</v>
      </c>
      <c r="G25" s="64">
        <f>SUM(G22:G24)</f>
        <v>987</v>
      </c>
      <c r="H25" s="64">
        <f>SUM(H22:H24)</f>
        <v>0</v>
      </c>
      <c r="I25" s="64">
        <f>SUM(I22:I24)</f>
        <v>0</v>
      </c>
      <c r="J25" s="78">
        <f t="shared" si="1"/>
        <v>987</v>
      </c>
    </row>
    <row r="26" spans="1:10" s="48" customFormat="1" ht="15.75" x14ac:dyDescent="0.25">
      <c r="A26" s="37" t="s">
        <v>352</v>
      </c>
      <c r="B26" s="38" t="s">
        <v>49</v>
      </c>
      <c r="C26" s="65">
        <f>C21+C25</f>
        <v>5009</v>
      </c>
      <c r="D26" s="65">
        <f>D21+D25</f>
        <v>0</v>
      </c>
      <c r="E26" s="65">
        <f>E21+E25</f>
        <v>0</v>
      </c>
      <c r="F26" s="79">
        <f t="shared" si="0"/>
        <v>5009</v>
      </c>
      <c r="G26" s="65">
        <f>G21+G25</f>
        <v>5960</v>
      </c>
      <c r="H26" s="65">
        <f>H21+H25</f>
        <v>0</v>
      </c>
      <c r="I26" s="65">
        <f>I21+I25</f>
        <v>0</v>
      </c>
      <c r="J26" s="79">
        <f t="shared" si="1"/>
        <v>5960</v>
      </c>
    </row>
    <row r="27" spans="1:10" s="48" customFormat="1" ht="15.75" x14ac:dyDescent="0.25">
      <c r="A27" s="30" t="s">
        <v>323</v>
      </c>
      <c r="B27" s="38" t="s">
        <v>50</v>
      </c>
      <c r="C27" s="65">
        <v>1320</v>
      </c>
      <c r="D27" s="65">
        <v>0</v>
      </c>
      <c r="E27" s="65">
        <v>0</v>
      </c>
      <c r="F27" s="79">
        <f t="shared" si="0"/>
        <v>1320</v>
      </c>
      <c r="G27" s="65">
        <v>1320</v>
      </c>
      <c r="H27" s="65">
        <v>0</v>
      </c>
      <c r="I27" s="65">
        <v>0</v>
      </c>
      <c r="J27" s="79">
        <f t="shared" si="1"/>
        <v>1320</v>
      </c>
    </row>
    <row r="28" spans="1:10" x14ac:dyDescent="0.25">
      <c r="A28" s="3" t="s">
        <v>51</v>
      </c>
      <c r="B28" s="21" t="s">
        <v>52</v>
      </c>
      <c r="C28" s="63"/>
      <c r="D28" s="63"/>
      <c r="E28" s="63"/>
      <c r="F28" s="77">
        <f t="shared" si="0"/>
        <v>0</v>
      </c>
      <c r="G28" s="81">
        <v>6</v>
      </c>
      <c r="H28" s="63"/>
      <c r="I28" s="63"/>
      <c r="J28" s="77">
        <f t="shared" si="1"/>
        <v>6</v>
      </c>
    </row>
    <row r="29" spans="1:10" x14ac:dyDescent="0.25">
      <c r="A29" s="3" t="s">
        <v>53</v>
      </c>
      <c r="B29" s="21" t="s">
        <v>54</v>
      </c>
      <c r="C29" s="63">
        <v>1318</v>
      </c>
      <c r="D29" s="63">
        <v>0</v>
      </c>
      <c r="E29" s="63">
        <v>0</v>
      </c>
      <c r="F29" s="77">
        <f t="shared" si="0"/>
        <v>1318</v>
      </c>
      <c r="G29" s="63">
        <v>1318</v>
      </c>
      <c r="H29" s="63">
        <v>0</v>
      </c>
      <c r="I29" s="63">
        <v>0</v>
      </c>
      <c r="J29" s="77">
        <f t="shared" si="1"/>
        <v>1318</v>
      </c>
    </row>
    <row r="30" spans="1:10" x14ac:dyDescent="0.25">
      <c r="A30" s="3" t="s">
        <v>55</v>
      </c>
      <c r="B30" s="21" t="s">
        <v>56</v>
      </c>
      <c r="C30" s="63"/>
      <c r="D30" s="63"/>
      <c r="E30" s="63"/>
      <c r="F30" s="77">
        <f t="shared" si="0"/>
        <v>0</v>
      </c>
      <c r="G30" s="63"/>
      <c r="H30" s="63"/>
      <c r="I30" s="63"/>
      <c r="J30" s="77">
        <f t="shared" si="1"/>
        <v>0</v>
      </c>
    </row>
    <row r="31" spans="1:10" s="48" customFormat="1" x14ac:dyDescent="0.25">
      <c r="A31" s="5" t="s">
        <v>302</v>
      </c>
      <c r="B31" s="24" t="s">
        <v>57</v>
      </c>
      <c r="C31" s="64">
        <f>SUM(C28:C30)</f>
        <v>1318</v>
      </c>
      <c r="D31" s="64">
        <f t="shared" ref="D31:E31" si="2">SUM(D28:D30)</f>
        <v>0</v>
      </c>
      <c r="E31" s="64">
        <f t="shared" si="2"/>
        <v>0</v>
      </c>
      <c r="F31" s="78">
        <f t="shared" si="0"/>
        <v>1318</v>
      </c>
      <c r="G31" s="64">
        <f>SUM(G28:G30)</f>
        <v>1324</v>
      </c>
      <c r="H31" s="64">
        <f t="shared" ref="H31:I31" si="3">SUM(H28:H30)</f>
        <v>0</v>
      </c>
      <c r="I31" s="64">
        <f t="shared" si="3"/>
        <v>0</v>
      </c>
      <c r="J31" s="78">
        <f t="shared" si="1"/>
        <v>1324</v>
      </c>
    </row>
    <row r="32" spans="1:10" x14ac:dyDescent="0.25">
      <c r="A32" s="3" t="s">
        <v>58</v>
      </c>
      <c r="B32" s="21" t="s">
        <v>59</v>
      </c>
      <c r="C32" s="63"/>
      <c r="D32" s="63"/>
      <c r="E32" s="63"/>
      <c r="F32" s="77">
        <f t="shared" si="0"/>
        <v>0</v>
      </c>
      <c r="G32" s="63"/>
      <c r="H32" s="63"/>
      <c r="I32" s="63"/>
      <c r="J32" s="77">
        <f t="shared" si="1"/>
        <v>0</v>
      </c>
    </row>
    <row r="33" spans="1:10" x14ac:dyDescent="0.25">
      <c r="A33" s="3" t="s">
        <v>60</v>
      </c>
      <c r="B33" s="21" t="s">
        <v>61</v>
      </c>
      <c r="C33" s="63">
        <v>215</v>
      </c>
      <c r="D33" s="63">
        <v>0</v>
      </c>
      <c r="E33" s="63">
        <v>0</v>
      </c>
      <c r="F33" s="77">
        <f t="shared" si="0"/>
        <v>215</v>
      </c>
      <c r="G33" s="63">
        <v>215</v>
      </c>
      <c r="H33" s="63">
        <v>0</v>
      </c>
      <c r="I33" s="63">
        <v>0</v>
      </c>
      <c r="J33" s="77">
        <f t="shared" si="1"/>
        <v>215</v>
      </c>
    </row>
    <row r="34" spans="1:10" s="48" customFormat="1" ht="15" customHeight="1" x14ac:dyDescent="0.25">
      <c r="A34" s="5" t="s">
        <v>353</v>
      </c>
      <c r="B34" s="24" t="s">
        <v>62</v>
      </c>
      <c r="C34" s="64">
        <f>SUM(C32:C33)</f>
        <v>215</v>
      </c>
      <c r="D34" s="64">
        <f>SUM(D32:D33)</f>
        <v>0</v>
      </c>
      <c r="E34" s="64">
        <f>SUM(E32:E33)</f>
        <v>0</v>
      </c>
      <c r="F34" s="78">
        <f t="shared" si="0"/>
        <v>215</v>
      </c>
      <c r="G34" s="64">
        <f>SUM(G32:G33)</f>
        <v>215</v>
      </c>
      <c r="H34" s="64">
        <f>SUM(H32:H33)</f>
        <v>0</v>
      </c>
      <c r="I34" s="64">
        <f>SUM(I32:I33)</f>
        <v>0</v>
      </c>
      <c r="J34" s="78">
        <f t="shared" si="1"/>
        <v>215</v>
      </c>
    </row>
    <row r="35" spans="1:10" x14ac:dyDescent="0.25">
      <c r="A35" s="3" t="s">
        <v>63</v>
      </c>
      <c r="B35" s="21" t="s">
        <v>64</v>
      </c>
      <c r="C35" s="63">
        <v>1994</v>
      </c>
      <c r="D35" s="63">
        <v>0</v>
      </c>
      <c r="E35" s="63">
        <v>0</v>
      </c>
      <c r="F35" s="77">
        <f t="shared" si="0"/>
        <v>1994</v>
      </c>
      <c r="G35" s="81">
        <v>2090</v>
      </c>
      <c r="H35" s="63">
        <v>0</v>
      </c>
      <c r="I35" s="63">
        <v>0</v>
      </c>
      <c r="J35" s="77">
        <f t="shared" si="1"/>
        <v>2090</v>
      </c>
    </row>
    <row r="36" spans="1:10" x14ac:dyDescent="0.25">
      <c r="A36" s="3" t="s">
        <v>65</v>
      </c>
      <c r="B36" s="21" t="s">
        <v>66</v>
      </c>
      <c r="C36" s="63"/>
      <c r="D36" s="63"/>
      <c r="E36" s="63"/>
      <c r="F36" s="77">
        <f t="shared" si="0"/>
        <v>0</v>
      </c>
      <c r="G36" s="63"/>
      <c r="H36" s="63"/>
      <c r="I36" s="63"/>
      <c r="J36" s="77">
        <f t="shared" si="1"/>
        <v>0</v>
      </c>
    </row>
    <row r="37" spans="1:10" x14ac:dyDescent="0.25">
      <c r="A37" s="3" t="s">
        <v>324</v>
      </c>
      <c r="B37" s="21" t="s">
        <v>67</v>
      </c>
      <c r="C37" s="63"/>
      <c r="D37" s="63"/>
      <c r="E37" s="63"/>
      <c r="F37" s="77">
        <f t="shared" si="0"/>
        <v>0</v>
      </c>
      <c r="G37" s="63"/>
      <c r="H37" s="63"/>
      <c r="I37" s="63"/>
      <c r="J37" s="77">
        <f t="shared" si="1"/>
        <v>0</v>
      </c>
    </row>
    <row r="38" spans="1:10" x14ac:dyDescent="0.25">
      <c r="A38" s="3" t="s">
        <v>68</v>
      </c>
      <c r="B38" s="21" t="s">
        <v>69</v>
      </c>
      <c r="C38" s="63">
        <v>1228</v>
      </c>
      <c r="D38" s="63">
        <v>0</v>
      </c>
      <c r="E38" s="63">
        <v>0</v>
      </c>
      <c r="F38" s="77">
        <f t="shared" si="0"/>
        <v>1228</v>
      </c>
      <c r="G38" s="63">
        <v>1228</v>
      </c>
      <c r="H38" s="63">
        <v>0</v>
      </c>
      <c r="I38" s="63">
        <v>0</v>
      </c>
      <c r="J38" s="77">
        <f t="shared" si="1"/>
        <v>1228</v>
      </c>
    </row>
    <row r="39" spans="1:10" x14ac:dyDescent="0.25">
      <c r="A39" s="8" t="s">
        <v>325</v>
      </c>
      <c r="B39" s="21" t="s">
        <v>70</v>
      </c>
      <c r="C39" s="63"/>
      <c r="D39" s="63"/>
      <c r="E39" s="63"/>
      <c r="F39" s="77">
        <f t="shared" si="0"/>
        <v>0</v>
      </c>
      <c r="G39" s="63"/>
      <c r="H39" s="63"/>
      <c r="I39" s="63"/>
      <c r="J39" s="77">
        <f t="shared" si="1"/>
        <v>0</v>
      </c>
    </row>
    <row r="40" spans="1:10" x14ac:dyDescent="0.25">
      <c r="A40" s="4" t="s">
        <v>71</v>
      </c>
      <c r="B40" s="21" t="s">
        <v>72</v>
      </c>
      <c r="C40" s="63">
        <v>150</v>
      </c>
      <c r="D40" s="63">
        <v>0</v>
      </c>
      <c r="E40" s="63">
        <v>0</v>
      </c>
      <c r="F40" s="77">
        <f t="shared" si="0"/>
        <v>150</v>
      </c>
      <c r="G40" s="63">
        <v>150</v>
      </c>
      <c r="H40" s="63">
        <v>0</v>
      </c>
      <c r="I40" s="63">
        <v>0</v>
      </c>
      <c r="J40" s="77">
        <f t="shared" si="1"/>
        <v>150</v>
      </c>
    </row>
    <row r="41" spans="1:10" x14ac:dyDescent="0.25">
      <c r="A41" s="3" t="s">
        <v>326</v>
      </c>
      <c r="B41" s="21" t="s">
        <v>73</v>
      </c>
      <c r="C41" s="63">
        <v>1530</v>
      </c>
      <c r="D41" s="63">
        <v>0</v>
      </c>
      <c r="E41" s="63">
        <v>0</v>
      </c>
      <c r="F41" s="77">
        <f t="shared" si="0"/>
        <v>1530</v>
      </c>
      <c r="G41" s="63">
        <v>2178</v>
      </c>
      <c r="H41" s="63">
        <v>0</v>
      </c>
      <c r="I41" s="63">
        <v>0</v>
      </c>
      <c r="J41" s="77">
        <f t="shared" si="1"/>
        <v>2178</v>
      </c>
    </row>
    <row r="42" spans="1:10" s="48" customFormat="1" x14ac:dyDescent="0.25">
      <c r="A42" s="5" t="s">
        <v>303</v>
      </c>
      <c r="B42" s="24" t="s">
        <v>74</v>
      </c>
      <c r="C42" s="64">
        <f>SUM(C35:C41)</f>
        <v>4902</v>
      </c>
      <c r="D42" s="64">
        <f>SUM(D35:D41)</f>
        <v>0</v>
      </c>
      <c r="E42" s="64">
        <f>SUM(E35:E41)</f>
        <v>0</v>
      </c>
      <c r="F42" s="78">
        <f t="shared" si="0"/>
        <v>4902</v>
      </c>
      <c r="G42" s="64">
        <f>SUM(G35:G41)</f>
        <v>5646</v>
      </c>
      <c r="H42" s="64">
        <f>SUM(H35:H41)</f>
        <v>0</v>
      </c>
      <c r="I42" s="64">
        <f>SUM(I35:I41)</f>
        <v>0</v>
      </c>
      <c r="J42" s="78">
        <f t="shared" si="1"/>
        <v>5646</v>
      </c>
    </row>
    <row r="43" spans="1:10" x14ac:dyDescent="0.25">
      <c r="A43" s="3" t="s">
        <v>75</v>
      </c>
      <c r="B43" s="21" t="s">
        <v>76</v>
      </c>
      <c r="C43" s="63"/>
      <c r="D43" s="63"/>
      <c r="E43" s="63"/>
      <c r="F43" s="77">
        <f t="shared" si="0"/>
        <v>0</v>
      </c>
      <c r="G43" s="63"/>
      <c r="H43" s="63"/>
      <c r="I43" s="63"/>
      <c r="J43" s="77">
        <f t="shared" si="1"/>
        <v>0</v>
      </c>
    </row>
    <row r="44" spans="1:10" x14ac:dyDescent="0.25">
      <c r="A44" s="3" t="s">
        <v>77</v>
      </c>
      <c r="B44" s="21" t="s">
        <v>78</v>
      </c>
      <c r="C44" s="63"/>
      <c r="D44" s="63"/>
      <c r="E44" s="63"/>
      <c r="F44" s="77">
        <f t="shared" si="0"/>
        <v>0</v>
      </c>
      <c r="G44" s="63"/>
      <c r="H44" s="63"/>
      <c r="I44" s="63"/>
      <c r="J44" s="77">
        <f t="shared" si="1"/>
        <v>0</v>
      </c>
    </row>
    <row r="45" spans="1:10" s="48" customFormat="1" x14ac:dyDescent="0.25">
      <c r="A45" s="5" t="s">
        <v>304</v>
      </c>
      <c r="B45" s="24" t="s">
        <v>79</v>
      </c>
      <c r="C45" s="63"/>
      <c r="D45" s="63"/>
      <c r="E45" s="63"/>
      <c r="F45" s="77">
        <v>0</v>
      </c>
      <c r="G45" s="63"/>
      <c r="H45" s="63"/>
      <c r="I45" s="63"/>
      <c r="J45" s="77">
        <v>0</v>
      </c>
    </row>
    <row r="46" spans="1:10" x14ac:dyDescent="0.25">
      <c r="A46" s="3" t="s">
        <v>80</v>
      </c>
      <c r="B46" s="21" t="s">
        <v>81</v>
      </c>
      <c r="C46" s="63">
        <v>1699</v>
      </c>
      <c r="D46" s="63">
        <v>0</v>
      </c>
      <c r="E46" s="63">
        <v>0</v>
      </c>
      <c r="F46" s="77">
        <f t="shared" si="0"/>
        <v>1699</v>
      </c>
      <c r="G46" s="63">
        <v>1699</v>
      </c>
      <c r="H46" s="63">
        <v>0</v>
      </c>
      <c r="I46" s="63">
        <v>0</v>
      </c>
      <c r="J46" s="77">
        <f t="shared" ref="J46:J109" si="4">SUM(G46:I46)</f>
        <v>1699</v>
      </c>
    </row>
    <row r="47" spans="1:10" x14ac:dyDescent="0.25">
      <c r="A47" s="3" t="s">
        <v>82</v>
      </c>
      <c r="B47" s="21" t="s">
        <v>83</v>
      </c>
      <c r="C47" s="63"/>
      <c r="D47" s="63"/>
      <c r="E47" s="63"/>
      <c r="F47" s="77">
        <f t="shared" si="0"/>
        <v>0</v>
      </c>
      <c r="G47" s="63"/>
      <c r="H47" s="63"/>
      <c r="I47" s="63"/>
      <c r="J47" s="77">
        <f t="shared" si="4"/>
        <v>0</v>
      </c>
    </row>
    <row r="48" spans="1:10" x14ac:dyDescent="0.25">
      <c r="A48" s="3" t="s">
        <v>327</v>
      </c>
      <c r="B48" s="21" t="s">
        <v>84</v>
      </c>
      <c r="C48" s="63"/>
      <c r="D48" s="63"/>
      <c r="E48" s="63"/>
      <c r="F48" s="77">
        <f t="shared" si="0"/>
        <v>0</v>
      </c>
      <c r="G48" s="63"/>
      <c r="H48" s="63"/>
      <c r="I48" s="63"/>
      <c r="J48" s="77">
        <f t="shared" si="4"/>
        <v>0</v>
      </c>
    </row>
    <row r="49" spans="1:10" x14ac:dyDescent="0.25">
      <c r="A49" s="3" t="s">
        <v>328</v>
      </c>
      <c r="B49" s="21" t="s">
        <v>85</v>
      </c>
      <c r="C49" s="63">
        <v>0</v>
      </c>
      <c r="D49" s="63">
        <v>0</v>
      </c>
      <c r="E49" s="63">
        <v>0</v>
      </c>
      <c r="F49" s="77">
        <f t="shared" si="0"/>
        <v>0</v>
      </c>
      <c r="G49" s="63">
        <v>0</v>
      </c>
      <c r="H49" s="63">
        <v>0</v>
      </c>
      <c r="I49" s="63">
        <v>0</v>
      </c>
      <c r="J49" s="77">
        <f t="shared" si="4"/>
        <v>0</v>
      </c>
    </row>
    <row r="50" spans="1:10" x14ac:dyDescent="0.25">
      <c r="A50" s="3" t="s">
        <v>86</v>
      </c>
      <c r="B50" s="21" t="s">
        <v>87</v>
      </c>
      <c r="C50" s="63">
        <v>2084</v>
      </c>
      <c r="D50" s="63">
        <v>0</v>
      </c>
      <c r="E50" s="63">
        <v>0</v>
      </c>
      <c r="F50" s="77">
        <f t="shared" si="0"/>
        <v>2084</v>
      </c>
      <c r="G50" s="63">
        <v>2084</v>
      </c>
      <c r="H50" s="63">
        <v>0</v>
      </c>
      <c r="I50" s="63">
        <v>0</v>
      </c>
      <c r="J50" s="77">
        <f t="shared" si="4"/>
        <v>2084</v>
      </c>
    </row>
    <row r="51" spans="1:10" s="48" customFormat="1" x14ac:dyDescent="0.25">
      <c r="A51" s="5" t="s">
        <v>305</v>
      </c>
      <c r="B51" s="24" t="s">
        <v>88</v>
      </c>
      <c r="C51" s="64">
        <f>SUM(C46:C50)</f>
        <v>3783</v>
      </c>
      <c r="D51" s="64">
        <f>SUM(D46:D50)</f>
        <v>0</v>
      </c>
      <c r="E51" s="64">
        <f>SUM(E46:E50)</f>
        <v>0</v>
      </c>
      <c r="F51" s="78">
        <f t="shared" si="0"/>
        <v>3783</v>
      </c>
      <c r="G51" s="64">
        <f>SUM(G46:G50)</f>
        <v>3783</v>
      </c>
      <c r="H51" s="64">
        <f>SUM(H46:H50)</f>
        <v>0</v>
      </c>
      <c r="I51" s="64">
        <f>SUM(I46:I50)</f>
        <v>0</v>
      </c>
      <c r="J51" s="78">
        <f t="shared" si="4"/>
        <v>3783</v>
      </c>
    </row>
    <row r="52" spans="1:10" s="48" customFormat="1" ht="15.75" x14ac:dyDescent="0.25">
      <c r="A52" s="30" t="s">
        <v>306</v>
      </c>
      <c r="B52" s="38" t="s">
        <v>89</v>
      </c>
      <c r="C52" s="65">
        <f>C31+C34+C42+C45+C51</f>
        <v>10218</v>
      </c>
      <c r="D52" s="65">
        <f>D31+D34+D42+D45+D51</f>
        <v>0</v>
      </c>
      <c r="E52" s="65">
        <f>E31+E34+E42+E45+E51</f>
        <v>0</v>
      </c>
      <c r="F52" s="79">
        <f t="shared" si="0"/>
        <v>10218</v>
      </c>
      <c r="G52" s="65">
        <f>G31+G34+G42+G45+G51</f>
        <v>10968</v>
      </c>
      <c r="H52" s="65">
        <f>H31+H34+H42+H45+H51</f>
        <v>0</v>
      </c>
      <c r="I52" s="65">
        <f>I31+I34+I42+I45+I51</f>
        <v>0</v>
      </c>
      <c r="J52" s="79">
        <f t="shared" si="4"/>
        <v>10968</v>
      </c>
    </row>
    <row r="53" spans="1:10" x14ac:dyDescent="0.25">
      <c r="A53" s="10" t="s">
        <v>90</v>
      </c>
      <c r="B53" s="21" t="s">
        <v>91</v>
      </c>
      <c r="C53" s="63"/>
      <c r="D53" s="63"/>
      <c r="E53" s="63"/>
      <c r="F53" s="77">
        <f t="shared" si="0"/>
        <v>0</v>
      </c>
      <c r="G53" s="63"/>
      <c r="H53" s="63"/>
      <c r="I53" s="63"/>
      <c r="J53" s="77">
        <f t="shared" si="4"/>
        <v>0</v>
      </c>
    </row>
    <row r="54" spans="1:10" x14ac:dyDescent="0.25">
      <c r="A54" s="10" t="s">
        <v>307</v>
      </c>
      <c r="B54" s="21" t="s">
        <v>92</v>
      </c>
      <c r="C54" s="63"/>
      <c r="D54" s="63"/>
      <c r="E54" s="63"/>
      <c r="F54" s="77">
        <f t="shared" si="0"/>
        <v>0</v>
      </c>
      <c r="G54" s="63"/>
      <c r="H54" s="63"/>
      <c r="I54" s="63"/>
      <c r="J54" s="77">
        <f t="shared" si="4"/>
        <v>0</v>
      </c>
    </row>
    <row r="55" spans="1:10" x14ac:dyDescent="0.25">
      <c r="A55" s="13" t="s">
        <v>329</v>
      </c>
      <c r="B55" s="21" t="s">
        <v>93</v>
      </c>
      <c r="C55" s="63"/>
      <c r="D55" s="63"/>
      <c r="E55" s="63"/>
      <c r="F55" s="77">
        <f t="shared" si="0"/>
        <v>0</v>
      </c>
      <c r="G55" s="63"/>
      <c r="H55" s="63"/>
      <c r="I55" s="63"/>
      <c r="J55" s="77">
        <f t="shared" si="4"/>
        <v>0</v>
      </c>
    </row>
    <row r="56" spans="1:10" x14ac:dyDescent="0.25">
      <c r="A56" s="13" t="s">
        <v>330</v>
      </c>
      <c r="B56" s="21" t="s">
        <v>94</v>
      </c>
      <c r="C56" s="63"/>
      <c r="D56" s="63"/>
      <c r="E56" s="63"/>
      <c r="F56" s="77">
        <f t="shared" si="0"/>
        <v>0</v>
      </c>
      <c r="G56" s="63"/>
      <c r="H56" s="63"/>
      <c r="I56" s="63"/>
      <c r="J56" s="77">
        <f t="shared" si="4"/>
        <v>0</v>
      </c>
    </row>
    <row r="57" spans="1:10" x14ac:dyDescent="0.25">
      <c r="A57" s="13" t="s">
        <v>331</v>
      </c>
      <c r="B57" s="21" t="s">
        <v>95</v>
      </c>
      <c r="C57" s="63"/>
      <c r="D57" s="63"/>
      <c r="E57" s="63"/>
      <c r="F57" s="77">
        <f t="shared" si="0"/>
        <v>0</v>
      </c>
      <c r="G57" s="63"/>
      <c r="H57" s="63"/>
      <c r="I57" s="63"/>
      <c r="J57" s="77">
        <f t="shared" si="4"/>
        <v>0</v>
      </c>
    </row>
    <row r="58" spans="1:10" x14ac:dyDescent="0.25">
      <c r="A58" s="10" t="s">
        <v>332</v>
      </c>
      <c r="B58" s="21" t="s">
        <v>96</v>
      </c>
      <c r="C58" s="63"/>
      <c r="D58" s="63"/>
      <c r="E58" s="63"/>
      <c r="F58" s="77">
        <f t="shared" si="0"/>
        <v>0</v>
      </c>
      <c r="G58" s="63"/>
      <c r="H58" s="63"/>
      <c r="I58" s="63"/>
      <c r="J58" s="77">
        <f t="shared" si="4"/>
        <v>0</v>
      </c>
    </row>
    <row r="59" spans="1:10" x14ac:dyDescent="0.25">
      <c r="A59" s="10" t="s">
        <v>333</v>
      </c>
      <c r="B59" s="21" t="s">
        <v>97</v>
      </c>
      <c r="C59" s="63"/>
      <c r="D59" s="63"/>
      <c r="E59" s="63"/>
      <c r="F59" s="77">
        <f t="shared" si="0"/>
        <v>0</v>
      </c>
      <c r="G59" s="63"/>
      <c r="H59" s="63"/>
      <c r="I59" s="63"/>
      <c r="J59" s="77">
        <f t="shared" si="4"/>
        <v>0</v>
      </c>
    </row>
    <row r="60" spans="1:10" x14ac:dyDescent="0.25">
      <c r="A60" s="10" t="s">
        <v>334</v>
      </c>
      <c r="B60" s="21" t="s">
        <v>98</v>
      </c>
      <c r="C60" s="63">
        <v>2872</v>
      </c>
      <c r="D60" s="63">
        <v>0</v>
      </c>
      <c r="E60" s="63">
        <v>0</v>
      </c>
      <c r="F60" s="77">
        <f t="shared" si="0"/>
        <v>2872</v>
      </c>
      <c r="G60" s="63">
        <v>2872</v>
      </c>
      <c r="H60" s="63">
        <v>0</v>
      </c>
      <c r="I60" s="63">
        <v>0</v>
      </c>
      <c r="J60" s="77">
        <f t="shared" si="4"/>
        <v>2872</v>
      </c>
    </row>
    <row r="61" spans="1:10" s="48" customFormat="1" x14ac:dyDescent="0.25">
      <c r="A61" s="35" t="s">
        <v>308</v>
      </c>
      <c r="B61" s="38" t="s">
        <v>99</v>
      </c>
      <c r="C61" s="64">
        <f>SUM(C53:C60)</f>
        <v>2872</v>
      </c>
      <c r="D61" s="64">
        <f>SUM(D53:D60)</f>
        <v>0</v>
      </c>
      <c r="E61" s="64">
        <f>SUM(E53:E60)</f>
        <v>0</v>
      </c>
      <c r="F61" s="78">
        <f t="shared" si="0"/>
        <v>2872</v>
      </c>
      <c r="G61" s="64">
        <f>SUM(G53:G60)</f>
        <v>2872</v>
      </c>
      <c r="H61" s="64">
        <f>SUM(H53:H60)</f>
        <v>0</v>
      </c>
      <c r="I61" s="64">
        <f>SUM(I53:I60)</f>
        <v>0</v>
      </c>
      <c r="J61" s="78">
        <f t="shared" si="4"/>
        <v>2872</v>
      </c>
    </row>
    <row r="62" spans="1:10" x14ac:dyDescent="0.25">
      <c r="A62" s="9" t="s">
        <v>335</v>
      </c>
      <c r="B62" s="21" t="s">
        <v>100</v>
      </c>
      <c r="C62" s="63"/>
      <c r="D62" s="63"/>
      <c r="E62" s="63"/>
      <c r="F62" s="77">
        <f t="shared" si="0"/>
        <v>0</v>
      </c>
      <c r="G62" s="63"/>
      <c r="H62" s="63"/>
      <c r="I62" s="63"/>
      <c r="J62" s="77">
        <f t="shared" si="4"/>
        <v>0</v>
      </c>
    </row>
    <row r="63" spans="1:10" x14ac:dyDescent="0.25">
      <c r="A63" s="9" t="s">
        <v>101</v>
      </c>
      <c r="B63" s="21" t="s">
        <v>102</v>
      </c>
      <c r="C63" s="63"/>
      <c r="D63" s="63"/>
      <c r="E63" s="63"/>
      <c r="F63" s="77">
        <f t="shared" si="0"/>
        <v>0</v>
      </c>
      <c r="G63" s="63"/>
      <c r="H63" s="63"/>
      <c r="I63" s="63"/>
      <c r="J63" s="77">
        <f t="shared" si="4"/>
        <v>0</v>
      </c>
    </row>
    <row r="64" spans="1:10" x14ac:dyDescent="0.25">
      <c r="A64" s="9" t="s">
        <v>103</v>
      </c>
      <c r="B64" s="21" t="s">
        <v>104</v>
      </c>
      <c r="C64" s="63"/>
      <c r="D64" s="63"/>
      <c r="E64" s="63"/>
      <c r="F64" s="77">
        <f t="shared" si="0"/>
        <v>0</v>
      </c>
      <c r="G64" s="63"/>
      <c r="H64" s="63"/>
      <c r="I64" s="63"/>
      <c r="J64" s="77">
        <f t="shared" si="4"/>
        <v>0</v>
      </c>
    </row>
    <row r="65" spans="1:10" x14ac:dyDescent="0.25">
      <c r="A65" s="9" t="s">
        <v>309</v>
      </c>
      <c r="B65" s="21" t="s">
        <v>105</v>
      </c>
      <c r="C65" s="63"/>
      <c r="D65" s="63"/>
      <c r="E65" s="63"/>
      <c r="F65" s="77">
        <f t="shared" si="0"/>
        <v>0</v>
      </c>
      <c r="G65" s="63"/>
      <c r="H65" s="63"/>
      <c r="I65" s="63"/>
      <c r="J65" s="77">
        <f t="shared" si="4"/>
        <v>0</v>
      </c>
    </row>
    <row r="66" spans="1:10" x14ac:dyDescent="0.25">
      <c r="A66" s="9" t="s">
        <v>336</v>
      </c>
      <c r="B66" s="21" t="s">
        <v>106</v>
      </c>
      <c r="C66" s="63"/>
      <c r="D66" s="63"/>
      <c r="E66" s="63"/>
      <c r="F66" s="77">
        <f t="shared" si="0"/>
        <v>0</v>
      </c>
      <c r="G66" s="63"/>
      <c r="H66" s="63"/>
      <c r="I66" s="63"/>
      <c r="J66" s="77">
        <f t="shared" si="4"/>
        <v>0</v>
      </c>
    </row>
    <row r="67" spans="1:10" x14ac:dyDescent="0.25">
      <c r="A67" s="9" t="s">
        <v>310</v>
      </c>
      <c r="B67" s="21" t="s">
        <v>107</v>
      </c>
      <c r="C67" s="63">
        <v>1605</v>
      </c>
      <c r="D67" s="63">
        <v>0</v>
      </c>
      <c r="E67" s="63">
        <v>0</v>
      </c>
      <c r="F67" s="77">
        <f t="shared" si="0"/>
        <v>1605</v>
      </c>
      <c r="G67" s="63">
        <v>1605</v>
      </c>
      <c r="H67" s="63">
        <v>0</v>
      </c>
      <c r="I67" s="63">
        <v>0</v>
      </c>
      <c r="J67" s="77">
        <f t="shared" si="4"/>
        <v>1605</v>
      </c>
    </row>
    <row r="68" spans="1:10" x14ac:dyDescent="0.25">
      <c r="A68" s="9" t="s">
        <v>337</v>
      </c>
      <c r="B68" s="21" t="s">
        <v>108</v>
      </c>
      <c r="C68" s="63"/>
      <c r="D68" s="63"/>
      <c r="E68" s="63"/>
      <c r="F68" s="77">
        <f t="shared" si="0"/>
        <v>0</v>
      </c>
      <c r="G68" s="63"/>
      <c r="H68" s="63"/>
      <c r="I68" s="63"/>
      <c r="J68" s="77">
        <f t="shared" si="4"/>
        <v>0</v>
      </c>
    </row>
    <row r="69" spans="1:10" x14ac:dyDescent="0.25">
      <c r="A69" s="9" t="s">
        <v>338</v>
      </c>
      <c r="B69" s="21" t="s">
        <v>109</v>
      </c>
      <c r="C69" s="63"/>
      <c r="D69" s="63"/>
      <c r="E69" s="63"/>
      <c r="F69" s="77">
        <f t="shared" si="0"/>
        <v>0</v>
      </c>
      <c r="G69" s="63"/>
      <c r="H69" s="63"/>
      <c r="I69" s="63"/>
      <c r="J69" s="77">
        <f t="shared" si="4"/>
        <v>0</v>
      </c>
    </row>
    <row r="70" spans="1:10" x14ac:dyDescent="0.25">
      <c r="A70" s="9" t="s">
        <v>110</v>
      </c>
      <c r="B70" s="21" t="s">
        <v>111</v>
      </c>
      <c r="C70" s="63"/>
      <c r="D70" s="63"/>
      <c r="E70" s="63"/>
      <c r="F70" s="77">
        <f t="shared" si="0"/>
        <v>0</v>
      </c>
      <c r="G70" s="63"/>
      <c r="H70" s="63"/>
      <c r="I70" s="63"/>
      <c r="J70" s="77">
        <f t="shared" si="4"/>
        <v>0</v>
      </c>
    </row>
    <row r="71" spans="1:10" x14ac:dyDescent="0.25">
      <c r="A71" s="15" t="s">
        <v>112</v>
      </c>
      <c r="B71" s="21" t="s">
        <v>113</v>
      </c>
      <c r="C71" s="63"/>
      <c r="D71" s="63"/>
      <c r="E71" s="63"/>
      <c r="F71" s="77">
        <f t="shared" si="0"/>
        <v>0</v>
      </c>
      <c r="G71" s="63"/>
      <c r="H71" s="63"/>
      <c r="I71" s="63"/>
      <c r="J71" s="77">
        <f t="shared" si="4"/>
        <v>0</v>
      </c>
    </row>
    <row r="72" spans="1:10" x14ac:dyDescent="0.25">
      <c r="A72" s="9" t="s">
        <v>339</v>
      </c>
      <c r="B72" s="21" t="s">
        <v>114</v>
      </c>
      <c r="C72" s="63">
        <v>1403</v>
      </c>
      <c r="D72" s="63">
        <v>200</v>
      </c>
      <c r="E72" s="63">
        <v>0</v>
      </c>
      <c r="F72" s="77">
        <f t="shared" si="0"/>
        <v>1603</v>
      </c>
      <c r="G72" s="63">
        <v>1403</v>
      </c>
      <c r="H72" s="63">
        <v>200</v>
      </c>
      <c r="I72" s="63">
        <v>0</v>
      </c>
      <c r="J72" s="77">
        <f t="shared" si="4"/>
        <v>1603</v>
      </c>
    </row>
    <row r="73" spans="1:10" x14ac:dyDescent="0.25">
      <c r="A73" s="15" t="s">
        <v>418</v>
      </c>
      <c r="B73" s="21" t="s">
        <v>115</v>
      </c>
      <c r="C73" s="63">
        <v>822</v>
      </c>
      <c r="D73" s="63">
        <v>0</v>
      </c>
      <c r="E73" s="63">
        <v>0</v>
      </c>
      <c r="F73" s="77">
        <f t="shared" ref="F73:F124" si="5">SUM(C73:E73)</f>
        <v>822</v>
      </c>
      <c r="G73" s="81">
        <v>0</v>
      </c>
      <c r="H73" s="63">
        <v>0</v>
      </c>
      <c r="I73" s="63">
        <v>0</v>
      </c>
      <c r="J73" s="77">
        <f t="shared" si="4"/>
        <v>0</v>
      </c>
    </row>
    <row r="74" spans="1:10" x14ac:dyDescent="0.25">
      <c r="A74" s="15" t="s">
        <v>419</v>
      </c>
      <c r="B74" s="21" t="s">
        <v>115</v>
      </c>
      <c r="C74" s="63"/>
      <c r="D74" s="63"/>
      <c r="E74" s="63"/>
      <c r="F74" s="77">
        <f t="shared" si="5"/>
        <v>0</v>
      </c>
      <c r="G74" s="63"/>
      <c r="H74" s="63"/>
      <c r="I74" s="63"/>
      <c r="J74" s="77">
        <f t="shared" si="4"/>
        <v>0</v>
      </c>
    </row>
    <row r="75" spans="1:10" s="48" customFormat="1" ht="15.75" x14ac:dyDescent="0.25">
      <c r="A75" s="35" t="s">
        <v>311</v>
      </c>
      <c r="B75" s="38" t="s">
        <v>116</v>
      </c>
      <c r="C75" s="65">
        <f>SUM(C62:C74)</f>
        <v>3830</v>
      </c>
      <c r="D75" s="65">
        <f>SUM(D62:D74)</f>
        <v>200</v>
      </c>
      <c r="E75" s="65">
        <f>SUM(E62:E74)</f>
        <v>0</v>
      </c>
      <c r="F75" s="79">
        <f t="shared" si="5"/>
        <v>4030</v>
      </c>
      <c r="G75" s="65">
        <f>SUM(G62:G74)</f>
        <v>3008</v>
      </c>
      <c r="H75" s="65">
        <f>SUM(H62:H74)</f>
        <v>200</v>
      </c>
      <c r="I75" s="65">
        <f>SUM(I62:I74)</f>
        <v>0</v>
      </c>
      <c r="J75" s="79">
        <f t="shared" si="4"/>
        <v>3208</v>
      </c>
    </row>
    <row r="76" spans="1:10" s="48" customFormat="1" ht="15.75" x14ac:dyDescent="0.25">
      <c r="A76" s="39" t="s">
        <v>7</v>
      </c>
      <c r="B76" s="38"/>
      <c r="C76" s="63"/>
      <c r="D76" s="63"/>
      <c r="E76" s="63"/>
      <c r="F76" s="77">
        <f t="shared" si="5"/>
        <v>0</v>
      </c>
      <c r="G76" s="63"/>
      <c r="H76" s="63"/>
      <c r="I76" s="63"/>
      <c r="J76" s="77">
        <f t="shared" si="4"/>
        <v>0</v>
      </c>
    </row>
    <row r="77" spans="1:10" x14ac:dyDescent="0.25">
      <c r="A77" s="25" t="s">
        <v>117</v>
      </c>
      <c r="B77" s="21" t="s">
        <v>118</v>
      </c>
      <c r="C77" s="63"/>
      <c r="D77" s="63"/>
      <c r="E77" s="63"/>
      <c r="F77" s="77">
        <f t="shared" si="5"/>
        <v>0</v>
      </c>
      <c r="G77" s="63"/>
      <c r="H77" s="63"/>
      <c r="I77" s="63"/>
      <c r="J77" s="77">
        <f t="shared" si="4"/>
        <v>0</v>
      </c>
    </row>
    <row r="78" spans="1:10" x14ac:dyDescent="0.25">
      <c r="A78" s="25" t="s">
        <v>340</v>
      </c>
      <c r="B78" s="21" t="s">
        <v>119</v>
      </c>
      <c r="C78" s="63"/>
      <c r="D78" s="63"/>
      <c r="E78" s="63"/>
      <c r="F78" s="77">
        <f t="shared" si="5"/>
        <v>0</v>
      </c>
      <c r="G78" s="63"/>
      <c r="H78" s="63"/>
      <c r="I78" s="63"/>
      <c r="J78" s="77">
        <f t="shared" si="4"/>
        <v>0</v>
      </c>
    </row>
    <row r="79" spans="1:10" x14ac:dyDescent="0.25">
      <c r="A79" s="25" t="s">
        <v>120</v>
      </c>
      <c r="B79" s="21" t="s">
        <v>121</v>
      </c>
      <c r="C79" s="63"/>
      <c r="D79" s="63"/>
      <c r="E79" s="63"/>
      <c r="F79" s="77">
        <f t="shared" si="5"/>
        <v>0</v>
      </c>
      <c r="G79" s="63"/>
      <c r="H79" s="63"/>
      <c r="I79" s="63"/>
      <c r="J79" s="77">
        <f t="shared" si="4"/>
        <v>0</v>
      </c>
    </row>
    <row r="80" spans="1:10" x14ac:dyDescent="0.25">
      <c r="A80" s="25" t="s">
        <v>122</v>
      </c>
      <c r="B80" s="21" t="s">
        <v>123</v>
      </c>
      <c r="C80" s="63"/>
      <c r="D80" s="63"/>
      <c r="E80" s="63"/>
      <c r="F80" s="77">
        <f t="shared" si="5"/>
        <v>0</v>
      </c>
      <c r="G80" s="81">
        <v>228</v>
      </c>
      <c r="H80" s="63"/>
      <c r="I80" s="63"/>
      <c r="J80" s="77">
        <f t="shared" si="4"/>
        <v>228</v>
      </c>
    </row>
    <row r="81" spans="1:10" x14ac:dyDescent="0.25">
      <c r="A81" s="4" t="s">
        <v>124</v>
      </c>
      <c r="B81" s="21" t="s">
        <v>125</v>
      </c>
      <c r="C81" s="63"/>
      <c r="D81" s="63"/>
      <c r="E81" s="63"/>
      <c r="F81" s="77">
        <f t="shared" si="5"/>
        <v>0</v>
      </c>
      <c r="G81" s="63"/>
      <c r="H81" s="63"/>
      <c r="I81" s="63"/>
      <c r="J81" s="77">
        <f t="shared" si="4"/>
        <v>0</v>
      </c>
    </row>
    <row r="82" spans="1:10" x14ac:dyDescent="0.25">
      <c r="A82" s="4" t="s">
        <v>126</v>
      </c>
      <c r="B82" s="21" t="s">
        <v>127</v>
      </c>
      <c r="C82" s="63"/>
      <c r="D82" s="63"/>
      <c r="E82" s="63"/>
      <c r="F82" s="77">
        <f t="shared" si="5"/>
        <v>0</v>
      </c>
      <c r="G82" s="63"/>
      <c r="H82" s="63"/>
      <c r="I82" s="63"/>
      <c r="J82" s="77">
        <f t="shared" si="4"/>
        <v>0</v>
      </c>
    </row>
    <row r="83" spans="1:10" x14ac:dyDescent="0.25">
      <c r="A83" s="4" t="s">
        <v>128</v>
      </c>
      <c r="B83" s="21" t="s">
        <v>129</v>
      </c>
      <c r="C83" s="63"/>
      <c r="D83" s="63"/>
      <c r="E83" s="63"/>
      <c r="F83" s="77">
        <f t="shared" si="5"/>
        <v>0</v>
      </c>
      <c r="G83" s="81">
        <v>62</v>
      </c>
      <c r="H83" s="63"/>
      <c r="I83" s="63"/>
      <c r="J83" s="77">
        <f t="shared" si="4"/>
        <v>62</v>
      </c>
    </row>
    <row r="84" spans="1:10" s="48" customFormat="1" x14ac:dyDescent="0.25">
      <c r="A84" s="36" t="s">
        <v>313</v>
      </c>
      <c r="B84" s="38" t="s">
        <v>130</v>
      </c>
      <c r="C84" s="64"/>
      <c r="D84" s="64"/>
      <c r="E84" s="64"/>
      <c r="F84" s="78">
        <f t="shared" si="5"/>
        <v>0</v>
      </c>
      <c r="G84" s="64">
        <f>SUM(G77:G83)</f>
        <v>290</v>
      </c>
      <c r="H84" s="64"/>
      <c r="I84" s="64"/>
      <c r="J84" s="78">
        <f t="shared" si="4"/>
        <v>290</v>
      </c>
    </row>
    <row r="85" spans="1:10" x14ac:dyDescent="0.25">
      <c r="A85" s="10" t="s">
        <v>131</v>
      </c>
      <c r="B85" s="21" t="s">
        <v>132</v>
      </c>
      <c r="C85" s="63"/>
      <c r="D85" s="63">
        <v>0</v>
      </c>
      <c r="E85" s="63">
        <v>0</v>
      </c>
      <c r="F85" s="77">
        <f t="shared" si="5"/>
        <v>0</v>
      </c>
      <c r="G85" s="63"/>
      <c r="H85" s="63">
        <v>0</v>
      </c>
      <c r="I85" s="63">
        <v>0</v>
      </c>
      <c r="J85" s="77">
        <f t="shared" si="4"/>
        <v>0</v>
      </c>
    </row>
    <row r="86" spans="1:10" x14ac:dyDescent="0.25">
      <c r="A86" s="10" t="s">
        <v>133</v>
      </c>
      <c r="B86" s="21" t="s">
        <v>134</v>
      </c>
      <c r="C86" s="63"/>
      <c r="D86" s="63"/>
      <c r="E86" s="63"/>
      <c r="F86" s="77">
        <f t="shared" si="5"/>
        <v>0</v>
      </c>
      <c r="G86" s="63"/>
      <c r="H86" s="63"/>
      <c r="I86" s="63"/>
      <c r="J86" s="77">
        <f t="shared" si="4"/>
        <v>0</v>
      </c>
    </row>
    <row r="87" spans="1:10" x14ac:dyDescent="0.25">
      <c r="A87" s="10" t="s">
        <v>135</v>
      </c>
      <c r="B87" s="21" t="s">
        <v>136</v>
      </c>
      <c r="C87" s="63"/>
      <c r="D87" s="63"/>
      <c r="E87" s="63"/>
      <c r="F87" s="77">
        <f t="shared" si="5"/>
        <v>0</v>
      </c>
      <c r="G87" s="63"/>
      <c r="H87" s="63"/>
      <c r="I87" s="63"/>
      <c r="J87" s="77">
        <f t="shared" si="4"/>
        <v>0</v>
      </c>
    </row>
    <row r="88" spans="1:10" x14ac:dyDescent="0.25">
      <c r="A88" s="10" t="s">
        <v>137</v>
      </c>
      <c r="B88" s="21" t="s">
        <v>138</v>
      </c>
      <c r="C88" s="63"/>
      <c r="D88" s="63">
        <v>0</v>
      </c>
      <c r="E88" s="63">
        <v>0</v>
      </c>
      <c r="F88" s="77">
        <f t="shared" si="5"/>
        <v>0</v>
      </c>
      <c r="G88" s="63"/>
      <c r="H88" s="63">
        <v>0</v>
      </c>
      <c r="I88" s="63">
        <v>0</v>
      </c>
      <c r="J88" s="77">
        <f t="shared" si="4"/>
        <v>0</v>
      </c>
    </row>
    <row r="89" spans="1:10" s="48" customFormat="1" ht="15.75" x14ac:dyDescent="0.25">
      <c r="A89" s="35" t="s">
        <v>314</v>
      </c>
      <c r="B89" s="38" t="s">
        <v>139</v>
      </c>
      <c r="C89" s="65">
        <f>SUM(C85:C88)</f>
        <v>0</v>
      </c>
      <c r="D89" s="65">
        <f>SUM(D85:D88)</f>
        <v>0</v>
      </c>
      <c r="E89" s="65">
        <f>SUM(E85:E88)</f>
        <v>0</v>
      </c>
      <c r="F89" s="79">
        <f t="shared" si="5"/>
        <v>0</v>
      </c>
      <c r="G89" s="65">
        <f>SUM(G85:G88)</f>
        <v>0</v>
      </c>
      <c r="H89" s="65">
        <f>SUM(H85:H88)</f>
        <v>0</v>
      </c>
      <c r="I89" s="65">
        <f>SUM(I85:I88)</f>
        <v>0</v>
      </c>
      <c r="J89" s="79">
        <f t="shared" si="4"/>
        <v>0</v>
      </c>
    </row>
    <row r="90" spans="1:10" x14ac:dyDescent="0.25">
      <c r="A90" s="10" t="s">
        <v>140</v>
      </c>
      <c r="B90" s="21" t="s">
        <v>141</v>
      </c>
      <c r="C90" s="63"/>
      <c r="D90" s="63"/>
      <c r="E90" s="63"/>
      <c r="F90" s="77">
        <f t="shared" si="5"/>
        <v>0</v>
      </c>
      <c r="G90" s="63"/>
      <c r="H90" s="63"/>
      <c r="I90" s="63"/>
      <c r="J90" s="77">
        <f t="shared" si="4"/>
        <v>0</v>
      </c>
    </row>
    <row r="91" spans="1:10" x14ac:dyDescent="0.25">
      <c r="A91" s="10" t="s">
        <v>341</v>
      </c>
      <c r="B91" s="21" t="s">
        <v>142</v>
      </c>
      <c r="C91" s="63"/>
      <c r="D91" s="63"/>
      <c r="E91" s="63"/>
      <c r="F91" s="77">
        <f t="shared" si="5"/>
        <v>0</v>
      </c>
      <c r="G91" s="63"/>
      <c r="H91" s="63"/>
      <c r="I91" s="63"/>
      <c r="J91" s="77">
        <f t="shared" si="4"/>
        <v>0</v>
      </c>
    </row>
    <row r="92" spans="1:10" x14ac:dyDescent="0.25">
      <c r="A92" s="10" t="s">
        <v>342</v>
      </c>
      <c r="B92" s="21" t="s">
        <v>143</v>
      </c>
      <c r="C92" s="63"/>
      <c r="D92" s="63"/>
      <c r="E92" s="63"/>
      <c r="F92" s="77">
        <f t="shared" si="5"/>
        <v>0</v>
      </c>
      <c r="G92" s="63"/>
      <c r="H92" s="63"/>
      <c r="I92" s="63"/>
      <c r="J92" s="77">
        <f t="shared" si="4"/>
        <v>0</v>
      </c>
    </row>
    <row r="93" spans="1:10" x14ac:dyDescent="0.25">
      <c r="A93" s="10" t="s">
        <v>343</v>
      </c>
      <c r="B93" s="21" t="s">
        <v>144</v>
      </c>
      <c r="C93" s="63"/>
      <c r="D93" s="63"/>
      <c r="E93" s="63"/>
      <c r="F93" s="77">
        <f t="shared" si="5"/>
        <v>0</v>
      </c>
      <c r="G93" s="63"/>
      <c r="H93" s="63"/>
      <c r="I93" s="63"/>
      <c r="J93" s="77">
        <f t="shared" si="4"/>
        <v>0</v>
      </c>
    </row>
    <row r="94" spans="1:10" x14ac:dyDescent="0.25">
      <c r="A94" s="10" t="s">
        <v>344</v>
      </c>
      <c r="B94" s="21" t="s">
        <v>145</v>
      </c>
      <c r="C94" s="63"/>
      <c r="D94" s="63"/>
      <c r="E94" s="63"/>
      <c r="F94" s="77">
        <f t="shared" si="5"/>
        <v>0</v>
      </c>
      <c r="G94" s="63"/>
      <c r="H94" s="63"/>
      <c r="I94" s="63"/>
      <c r="J94" s="77">
        <f t="shared" si="4"/>
        <v>0</v>
      </c>
    </row>
    <row r="95" spans="1:10" x14ac:dyDescent="0.25">
      <c r="A95" s="10" t="s">
        <v>345</v>
      </c>
      <c r="B95" s="21" t="s">
        <v>146</v>
      </c>
      <c r="C95" s="63"/>
      <c r="D95" s="63"/>
      <c r="E95" s="63"/>
      <c r="F95" s="77">
        <f t="shared" si="5"/>
        <v>0</v>
      </c>
      <c r="G95" s="63"/>
      <c r="H95" s="63"/>
      <c r="I95" s="63"/>
      <c r="J95" s="77">
        <f t="shared" si="4"/>
        <v>0</v>
      </c>
    </row>
    <row r="96" spans="1:10" x14ac:dyDescent="0.25">
      <c r="A96" s="10" t="s">
        <v>147</v>
      </c>
      <c r="B96" s="21" t="s">
        <v>148</v>
      </c>
      <c r="C96" s="63"/>
      <c r="D96" s="63"/>
      <c r="E96" s="63"/>
      <c r="F96" s="77">
        <f t="shared" si="5"/>
        <v>0</v>
      </c>
      <c r="G96" s="63"/>
      <c r="H96" s="63"/>
      <c r="I96" s="63"/>
      <c r="J96" s="77">
        <f t="shared" si="4"/>
        <v>0</v>
      </c>
    </row>
    <row r="97" spans="1:10" x14ac:dyDescent="0.25">
      <c r="A97" s="10" t="s">
        <v>346</v>
      </c>
      <c r="B97" s="21" t="s">
        <v>149</v>
      </c>
      <c r="C97" s="63"/>
      <c r="D97" s="63"/>
      <c r="E97" s="63"/>
      <c r="F97" s="77">
        <f t="shared" si="5"/>
        <v>0</v>
      </c>
      <c r="G97" s="63"/>
      <c r="H97" s="63"/>
      <c r="I97" s="63"/>
      <c r="J97" s="77">
        <f t="shared" si="4"/>
        <v>0</v>
      </c>
    </row>
    <row r="98" spans="1:10" s="48" customFormat="1" x14ac:dyDescent="0.25">
      <c r="A98" s="35" t="s">
        <v>315</v>
      </c>
      <c r="B98" s="38" t="s">
        <v>150</v>
      </c>
      <c r="C98" s="63"/>
      <c r="D98" s="63"/>
      <c r="E98" s="63"/>
      <c r="F98" s="77">
        <f t="shared" si="5"/>
        <v>0</v>
      </c>
      <c r="G98" s="63"/>
      <c r="H98" s="63"/>
      <c r="I98" s="63"/>
      <c r="J98" s="77">
        <f t="shared" si="4"/>
        <v>0</v>
      </c>
    </row>
    <row r="99" spans="1:10" s="48" customFormat="1" ht="15.75" x14ac:dyDescent="0.25">
      <c r="A99" s="39" t="s">
        <v>8</v>
      </c>
      <c r="B99" s="38"/>
      <c r="C99" s="63"/>
      <c r="D99" s="63"/>
      <c r="E99" s="63"/>
      <c r="F99" s="77">
        <f t="shared" si="5"/>
        <v>0</v>
      </c>
      <c r="G99" s="63"/>
      <c r="H99" s="63"/>
      <c r="I99" s="63"/>
      <c r="J99" s="77">
        <f t="shared" si="4"/>
        <v>0</v>
      </c>
    </row>
    <row r="100" spans="1:10" s="48" customFormat="1" ht="17.25" x14ac:dyDescent="0.3">
      <c r="A100" s="26" t="s">
        <v>354</v>
      </c>
      <c r="B100" s="27" t="s">
        <v>151</v>
      </c>
      <c r="C100" s="67">
        <f>C26+C27+C52+C61+C75+C84+C89+C98</f>
        <v>23249</v>
      </c>
      <c r="D100" s="67">
        <f>D26+D27+D52+D61+D75+D84+D89+D98</f>
        <v>200</v>
      </c>
      <c r="E100" s="67">
        <f>E26+E52+E61+E75+E84+E89+E98</f>
        <v>0</v>
      </c>
      <c r="F100" s="80">
        <f t="shared" si="5"/>
        <v>23449</v>
      </c>
      <c r="G100" s="67">
        <f>G26+G27+G52+G61+G75+G84+G89+G98</f>
        <v>24418</v>
      </c>
      <c r="H100" s="67">
        <f>H26+H27+H52+H61+H75+H84+H89+H98</f>
        <v>200</v>
      </c>
      <c r="I100" s="67">
        <f>I26+I52+I61+I75+I84+I89+I98</f>
        <v>0</v>
      </c>
      <c r="J100" s="80">
        <f t="shared" si="4"/>
        <v>24618</v>
      </c>
    </row>
    <row r="101" spans="1:10" x14ac:dyDescent="0.25">
      <c r="A101" s="10" t="s">
        <v>347</v>
      </c>
      <c r="B101" s="3" t="s">
        <v>152</v>
      </c>
      <c r="C101" s="63"/>
      <c r="D101" s="63"/>
      <c r="E101" s="63"/>
      <c r="F101" s="77">
        <f t="shared" si="5"/>
        <v>0</v>
      </c>
      <c r="G101" s="63"/>
      <c r="H101" s="63"/>
      <c r="I101" s="63"/>
      <c r="J101" s="77">
        <f t="shared" si="4"/>
        <v>0</v>
      </c>
    </row>
    <row r="102" spans="1:10" x14ac:dyDescent="0.25">
      <c r="A102" s="10" t="s">
        <v>153</v>
      </c>
      <c r="B102" s="3" t="s">
        <v>154</v>
      </c>
      <c r="C102" s="63"/>
      <c r="D102" s="63"/>
      <c r="E102" s="63"/>
      <c r="F102" s="77">
        <f t="shared" si="5"/>
        <v>0</v>
      </c>
      <c r="G102" s="63"/>
      <c r="H102" s="63"/>
      <c r="I102" s="63"/>
      <c r="J102" s="77">
        <f t="shared" si="4"/>
        <v>0</v>
      </c>
    </row>
    <row r="103" spans="1:10" x14ac:dyDescent="0.25">
      <c r="A103" s="10" t="s">
        <v>348</v>
      </c>
      <c r="B103" s="3" t="s">
        <v>155</v>
      </c>
      <c r="C103" s="63"/>
      <c r="D103" s="63"/>
      <c r="E103" s="63"/>
      <c r="F103" s="77">
        <f t="shared" si="5"/>
        <v>0</v>
      </c>
      <c r="G103" s="63"/>
      <c r="H103" s="63"/>
      <c r="I103" s="63"/>
      <c r="J103" s="77">
        <f t="shared" si="4"/>
        <v>0</v>
      </c>
    </row>
    <row r="104" spans="1:10" s="48" customFormat="1" x14ac:dyDescent="0.25">
      <c r="A104" s="12" t="s">
        <v>316</v>
      </c>
      <c r="B104" s="5" t="s">
        <v>156</v>
      </c>
      <c r="C104" s="63"/>
      <c r="D104" s="63"/>
      <c r="E104" s="63"/>
      <c r="F104" s="77">
        <f t="shared" si="5"/>
        <v>0</v>
      </c>
      <c r="G104" s="63"/>
      <c r="H104" s="63"/>
      <c r="I104" s="63"/>
      <c r="J104" s="77">
        <f t="shared" si="4"/>
        <v>0</v>
      </c>
    </row>
    <row r="105" spans="1:10" x14ac:dyDescent="0.25">
      <c r="A105" s="28" t="s">
        <v>349</v>
      </c>
      <c r="B105" s="3" t="s">
        <v>157</v>
      </c>
      <c r="C105" s="63"/>
      <c r="D105" s="63"/>
      <c r="E105" s="63"/>
      <c r="F105" s="77">
        <f t="shared" si="5"/>
        <v>0</v>
      </c>
      <c r="G105" s="63"/>
      <c r="H105" s="63"/>
      <c r="I105" s="63"/>
      <c r="J105" s="77">
        <f t="shared" si="4"/>
        <v>0</v>
      </c>
    </row>
    <row r="106" spans="1:10" x14ac:dyDescent="0.25">
      <c r="A106" s="28" t="s">
        <v>319</v>
      </c>
      <c r="B106" s="3" t="s">
        <v>158</v>
      </c>
      <c r="C106" s="63"/>
      <c r="D106" s="63"/>
      <c r="E106" s="63"/>
      <c r="F106" s="77">
        <f t="shared" si="5"/>
        <v>0</v>
      </c>
      <c r="G106" s="63"/>
      <c r="H106" s="63"/>
      <c r="I106" s="63"/>
      <c r="J106" s="77">
        <f t="shared" si="4"/>
        <v>0</v>
      </c>
    </row>
    <row r="107" spans="1:10" x14ac:dyDescent="0.25">
      <c r="A107" s="10" t="s">
        <v>159</v>
      </c>
      <c r="B107" s="3" t="s">
        <v>160</v>
      </c>
      <c r="C107" s="63"/>
      <c r="D107" s="63"/>
      <c r="E107" s="63"/>
      <c r="F107" s="77">
        <f t="shared" si="5"/>
        <v>0</v>
      </c>
      <c r="G107" s="63"/>
      <c r="H107" s="63"/>
      <c r="I107" s="63"/>
      <c r="J107" s="77">
        <f t="shared" si="4"/>
        <v>0</v>
      </c>
    </row>
    <row r="108" spans="1:10" x14ac:dyDescent="0.25">
      <c r="A108" s="10" t="s">
        <v>350</v>
      </c>
      <c r="B108" s="3" t="s">
        <v>161</v>
      </c>
      <c r="C108" s="63"/>
      <c r="D108" s="63"/>
      <c r="E108" s="63"/>
      <c r="F108" s="77">
        <f t="shared" si="5"/>
        <v>0</v>
      </c>
      <c r="G108" s="63"/>
      <c r="H108" s="63"/>
      <c r="I108" s="63"/>
      <c r="J108" s="77">
        <f t="shared" si="4"/>
        <v>0</v>
      </c>
    </row>
    <row r="109" spans="1:10" s="48" customFormat="1" x14ac:dyDescent="0.25">
      <c r="A109" s="11" t="s">
        <v>317</v>
      </c>
      <c r="B109" s="5" t="s">
        <v>162</v>
      </c>
      <c r="C109" s="63"/>
      <c r="D109" s="63"/>
      <c r="E109" s="63"/>
      <c r="F109" s="77">
        <f t="shared" si="5"/>
        <v>0</v>
      </c>
      <c r="G109" s="63"/>
      <c r="H109" s="63"/>
      <c r="I109" s="63"/>
      <c r="J109" s="77">
        <f t="shared" si="4"/>
        <v>0</v>
      </c>
    </row>
    <row r="110" spans="1:10" x14ac:dyDescent="0.25">
      <c r="A110" s="28" t="s">
        <v>163</v>
      </c>
      <c r="B110" s="3" t="s">
        <v>164</v>
      </c>
      <c r="C110" s="63"/>
      <c r="D110" s="63"/>
      <c r="E110" s="63"/>
      <c r="F110" s="77">
        <f t="shared" si="5"/>
        <v>0</v>
      </c>
      <c r="G110" s="63"/>
      <c r="H110" s="63"/>
      <c r="I110" s="63"/>
      <c r="J110" s="77">
        <f t="shared" ref="J110:J124" si="6">SUM(G110:I110)</f>
        <v>0</v>
      </c>
    </row>
    <row r="111" spans="1:10" x14ac:dyDescent="0.25">
      <c r="A111" s="28" t="s">
        <v>165</v>
      </c>
      <c r="B111" s="3" t="s">
        <v>166</v>
      </c>
      <c r="C111" s="63"/>
      <c r="D111" s="63"/>
      <c r="E111" s="63"/>
      <c r="F111" s="77">
        <f t="shared" si="5"/>
        <v>0</v>
      </c>
      <c r="G111" s="81">
        <v>675</v>
      </c>
      <c r="H111" s="63"/>
      <c r="I111" s="63"/>
      <c r="J111" s="77">
        <f t="shared" si="6"/>
        <v>675</v>
      </c>
    </row>
    <row r="112" spans="1:10" s="48" customFormat="1" x14ac:dyDescent="0.25">
      <c r="A112" s="11" t="s">
        <v>167</v>
      </c>
      <c r="B112" s="5" t="s">
        <v>168</v>
      </c>
      <c r="C112" s="63"/>
      <c r="D112" s="63"/>
      <c r="E112" s="63"/>
      <c r="F112" s="77">
        <f t="shared" si="5"/>
        <v>0</v>
      </c>
      <c r="G112" s="63"/>
      <c r="H112" s="63"/>
      <c r="I112" s="63"/>
      <c r="J112" s="77">
        <f t="shared" si="6"/>
        <v>0</v>
      </c>
    </row>
    <row r="113" spans="1:10" x14ac:dyDescent="0.25">
      <c r="A113" s="28" t="s">
        <v>169</v>
      </c>
      <c r="B113" s="3" t="s">
        <v>170</v>
      </c>
      <c r="C113" s="63"/>
      <c r="D113" s="63"/>
      <c r="E113" s="63"/>
      <c r="F113" s="77">
        <f t="shared" si="5"/>
        <v>0</v>
      </c>
      <c r="G113" s="63"/>
      <c r="H113" s="63"/>
      <c r="I113" s="63"/>
      <c r="J113" s="77">
        <f t="shared" si="6"/>
        <v>0</v>
      </c>
    </row>
    <row r="114" spans="1:10" x14ac:dyDescent="0.25">
      <c r="A114" s="28" t="s">
        <v>171</v>
      </c>
      <c r="B114" s="3" t="s">
        <v>172</v>
      </c>
      <c r="C114" s="63"/>
      <c r="D114" s="63"/>
      <c r="E114" s="63"/>
      <c r="F114" s="77">
        <f t="shared" si="5"/>
        <v>0</v>
      </c>
      <c r="G114" s="63"/>
      <c r="H114" s="63"/>
      <c r="I114" s="63"/>
      <c r="J114" s="77">
        <f t="shared" si="6"/>
        <v>0</v>
      </c>
    </row>
    <row r="115" spans="1:10" x14ac:dyDescent="0.25">
      <c r="A115" s="28" t="s">
        <v>173</v>
      </c>
      <c r="B115" s="3" t="s">
        <v>174</v>
      </c>
      <c r="C115" s="63"/>
      <c r="D115" s="63"/>
      <c r="E115" s="63"/>
      <c r="F115" s="77">
        <f t="shared" si="5"/>
        <v>0</v>
      </c>
      <c r="G115" s="63"/>
      <c r="H115" s="63"/>
      <c r="I115" s="63"/>
      <c r="J115" s="77">
        <f t="shared" si="6"/>
        <v>0</v>
      </c>
    </row>
    <row r="116" spans="1:10" s="48" customFormat="1" x14ac:dyDescent="0.25">
      <c r="A116" s="29" t="s">
        <v>318</v>
      </c>
      <c r="B116" s="30" t="s">
        <v>175</v>
      </c>
      <c r="C116" s="63"/>
      <c r="D116" s="63"/>
      <c r="E116" s="63"/>
      <c r="F116" s="77">
        <f t="shared" si="5"/>
        <v>0</v>
      </c>
      <c r="G116" s="64">
        <v>675</v>
      </c>
      <c r="H116" s="64"/>
      <c r="I116" s="64"/>
      <c r="J116" s="78">
        <f t="shared" si="6"/>
        <v>675</v>
      </c>
    </row>
    <row r="117" spans="1:10" x14ac:dyDescent="0.25">
      <c r="A117" s="28" t="s">
        <v>176</v>
      </c>
      <c r="B117" s="3" t="s">
        <v>177</v>
      </c>
      <c r="C117" s="63"/>
      <c r="D117" s="63"/>
      <c r="E117" s="63"/>
      <c r="F117" s="77">
        <f t="shared" si="5"/>
        <v>0</v>
      </c>
      <c r="G117" s="63"/>
      <c r="H117" s="63"/>
      <c r="I117" s="63"/>
      <c r="J117" s="77">
        <f t="shared" si="6"/>
        <v>0</v>
      </c>
    </row>
    <row r="118" spans="1:10" x14ac:dyDescent="0.25">
      <c r="A118" s="10" t="s">
        <v>178</v>
      </c>
      <c r="B118" s="3" t="s">
        <v>179</v>
      </c>
      <c r="C118" s="63"/>
      <c r="D118" s="63"/>
      <c r="E118" s="63"/>
      <c r="F118" s="77">
        <f t="shared" si="5"/>
        <v>0</v>
      </c>
      <c r="G118" s="63"/>
      <c r="H118" s="63"/>
      <c r="I118" s="63"/>
      <c r="J118" s="77">
        <f t="shared" si="6"/>
        <v>0</v>
      </c>
    </row>
    <row r="119" spans="1:10" x14ac:dyDescent="0.25">
      <c r="A119" s="28" t="s">
        <v>351</v>
      </c>
      <c r="B119" s="3" t="s">
        <v>180</v>
      </c>
      <c r="C119" s="63"/>
      <c r="D119" s="63"/>
      <c r="E119" s="63"/>
      <c r="F119" s="77">
        <f t="shared" si="5"/>
        <v>0</v>
      </c>
      <c r="G119" s="63"/>
      <c r="H119" s="63"/>
      <c r="I119" s="63"/>
      <c r="J119" s="77">
        <f t="shared" si="6"/>
        <v>0</v>
      </c>
    </row>
    <row r="120" spans="1:10" x14ac:dyDescent="0.25">
      <c r="A120" s="28" t="s">
        <v>320</v>
      </c>
      <c r="B120" s="3" t="s">
        <v>181</v>
      </c>
      <c r="C120" s="63"/>
      <c r="D120" s="63"/>
      <c r="E120" s="63"/>
      <c r="F120" s="77">
        <f t="shared" si="5"/>
        <v>0</v>
      </c>
      <c r="G120" s="63"/>
      <c r="H120" s="63"/>
      <c r="I120" s="63"/>
      <c r="J120" s="77">
        <f t="shared" si="6"/>
        <v>0</v>
      </c>
    </row>
    <row r="121" spans="1:10" s="48" customFormat="1" x14ac:dyDescent="0.25">
      <c r="A121" s="29" t="s">
        <v>321</v>
      </c>
      <c r="B121" s="30" t="s">
        <v>182</v>
      </c>
      <c r="C121" s="63"/>
      <c r="D121" s="63"/>
      <c r="E121" s="63"/>
      <c r="F121" s="77">
        <f t="shared" si="5"/>
        <v>0</v>
      </c>
      <c r="G121" s="63"/>
      <c r="H121" s="63"/>
      <c r="I121" s="63"/>
      <c r="J121" s="77">
        <f t="shared" si="6"/>
        <v>0</v>
      </c>
    </row>
    <row r="122" spans="1:10" x14ac:dyDescent="0.25">
      <c r="A122" s="10" t="s">
        <v>183</v>
      </c>
      <c r="B122" s="3" t="s">
        <v>184</v>
      </c>
      <c r="C122" s="63"/>
      <c r="D122" s="63"/>
      <c r="E122" s="63"/>
      <c r="F122" s="77">
        <f t="shared" si="5"/>
        <v>0</v>
      </c>
      <c r="G122" s="63"/>
      <c r="H122" s="63"/>
      <c r="I122" s="63"/>
      <c r="J122" s="77">
        <f t="shared" si="6"/>
        <v>0</v>
      </c>
    </row>
    <row r="123" spans="1:10" s="48" customFormat="1" ht="15.75" x14ac:dyDescent="0.25">
      <c r="A123" s="31" t="s">
        <v>355</v>
      </c>
      <c r="B123" s="32" t="s">
        <v>185</v>
      </c>
      <c r="C123" s="63"/>
      <c r="D123" s="63"/>
      <c r="E123" s="63"/>
      <c r="F123" s="77">
        <f t="shared" si="5"/>
        <v>0</v>
      </c>
      <c r="G123" s="64">
        <v>675</v>
      </c>
      <c r="H123" s="64"/>
      <c r="I123" s="64"/>
      <c r="J123" s="78">
        <f t="shared" si="6"/>
        <v>675</v>
      </c>
    </row>
    <row r="124" spans="1:10" s="48" customFormat="1" ht="17.25" x14ac:dyDescent="0.3">
      <c r="A124" s="50" t="s">
        <v>391</v>
      </c>
      <c r="B124" s="50"/>
      <c r="C124" s="67">
        <f>C100+C123</f>
        <v>23249</v>
      </c>
      <c r="D124" s="67">
        <f>D100+D123</f>
        <v>200</v>
      </c>
      <c r="E124" s="67">
        <f>E100+E123</f>
        <v>0</v>
      </c>
      <c r="F124" s="80">
        <f t="shared" si="5"/>
        <v>23449</v>
      </c>
      <c r="G124" s="67">
        <f>G100+G123</f>
        <v>25093</v>
      </c>
      <c r="H124" s="67">
        <f>H100+H123</f>
        <v>200</v>
      </c>
      <c r="I124" s="67">
        <f>I100+I123</f>
        <v>0</v>
      </c>
      <c r="J124" s="80">
        <f t="shared" si="6"/>
        <v>25293</v>
      </c>
    </row>
    <row r="125" spans="1:10" x14ac:dyDescent="0.25">
      <c r="B125" s="17"/>
      <c r="C125" s="17"/>
      <c r="D125" s="17"/>
      <c r="E125" s="17"/>
      <c r="F125" s="17"/>
    </row>
    <row r="126" spans="1:10" x14ac:dyDescent="0.25">
      <c r="B126" s="17"/>
      <c r="C126" s="17"/>
      <c r="D126" s="17"/>
      <c r="E126" s="17"/>
      <c r="F126" s="17"/>
    </row>
    <row r="127" spans="1:10" x14ac:dyDescent="0.25">
      <c r="B127" s="17"/>
      <c r="C127" s="17"/>
      <c r="D127" s="17"/>
      <c r="E127" s="17"/>
      <c r="F127" s="17"/>
    </row>
    <row r="128" spans="1:10" x14ac:dyDescent="0.25">
      <c r="B128" s="17"/>
      <c r="C128" s="17"/>
      <c r="D128" s="17"/>
      <c r="E128" s="17"/>
      <c r="F128" s="17"/>
    </row>
    <row r="129" spans="2:6" x14ac:dyDescent="0.25">
      <c r="B129" s="17"/>
      <c r="C129" s="17"/>
      <c r="D129" s="17"/>
      <c r="E129" s="17"/>
      <c r="F129" s="17"/>
    </row>
    <row r="130" spans="2:6" x14ac:dyDescent="0.25">
      <c r="B130" s="17"/>
      <c r="C130" s="17"/>
      <c r="D130" s="17"/>
      <c r="E130" s="17"/>
      <c r="F130" s="17"/>
    </row>
    <row r="131" spans="2:6" x14ac:dyDescent="0.25">
      <c r="B131" s="17"/>
      <c r="C131" s="17"/>
      <c r="D131" s="17"/>
      <c r="E131" s="17"/>
      <c r="F131" s="17"/>
    </row>
    <row r="132" spans="2:6" x14ac:dyDescent="0.25">
      <c r="B132" s="17"/>
      <c r="C132" s="17"/>
      <c r="D132" s="17"/>
      <c r="E132" s="17"/>
      <c r="F132" s="17"/>
    </row>
    <row r="133" spans="2:6" x14ac:dyDescent="0.25">
      <c r="B133" s="17"/>
      <c r="C133" s="17"/>
      <c r="D133" s="17"/>
      <c r="E133" s="17"/>
      <c r="F133" s="17"/>
    </row>
    <row r="134" spans="2:6" x14ac:dyDescent="0.25">
      <c r="B134" s="17"/>
      <c r="C134" s="17"/>
      <c r="D134" s="17"/>
      <c r="E134" s="17"/>
      <c r="F134" s="17"/>
    </row>
    <row r="135" spans="2:6" x14ac:dyDescent="0.25">
      <c r="B135" s="17"/>
      <c r="C135" s="17"/>
      <c r="D135" s="17"/>
      <c r="E135" s="17"/>
      <c r="F135" s="17"/>
    </row>
    <row r="136" spans="2:6" x14ac:dyDescent="0.25">
      <c r="B136" s="17"/>
      <c r="C136" s="17"/>
      <c r="D136" s="17"/>
      <c r="E136" s="17"/>
      <c r="F136" s="17"/>
    </row>
    <row r="137" spans="2:6" x14ac:dyDescent="0.25">
      <c r="B137" s="17"/>
      <c r="C137" s="17"/>
      <c r="D137" s="17"/>
      <c r="E137" s="17"/>
      <c r="F137" s="17"/>
    </row>
    <row r="138" spans="2:6" x14ac:dyDescent="0.25">
      <c r="B138" s="17"/>
      <c r="C138" s="17"/>
      <c r="D138" s="17"/>
      <c r="E138" s="17"/>
      <c r="F138" s="17"/>
    </row>
    <row r="139" spans="2:6" x14ac:dyDescent="0.25">
      <c r="B139" s="17"/>
      <c r="C139" s="17"/>
      <c r="D139" s="17"/>
      <c r="E139" s="17"/>
      <c r="F139" s="17"/>
    </row>
    <row r="140" spans="2:6" x14ac:dyDescent="0.25">
      <c r="B140" s="17"/>
      <c r="C140" s="17"/>
      <c r="D140" s="17"/>
      <c r="E140" s="17"/>
      <c r="F140" s="17"/>
    </row>
    <row r="141" spans="2:6" x14ac:dyDescent="0.25">
      <c r="B141" s="17"/>
      <c r="C141" s="17"/>
      <c r="D141" s="17"/>
      <c r="E141" s="17"/>
      <c r="F141" s="17"/>
    </row>
    <row r="142" spans="2:6" x14ac:dyDescent="0.25">
      <c r="B142" s="17"/>
      <c r="C142" s="17"/>
      <c r="D142" s="17"/>
      <c r="E142" s="17"/>
      <c r="F142" s="17"/>
    </row>
    <row r="143" spans="2:6" x14ac:dyDescent="0.25">
      <c r="B143" s="17"/>
      <c r="C143" s="17"/>
      <c r="D143" s="17"/>
      <c r="E143" s="17"/>
      <c r="F143" s="17"/>
    </row>
    <row r="144" spans="2:6" x14ac:dyDescent="0.25">
      <c r="B144" s="17"/>
      <c r="C144" s="17"/>
      <c r="D144" s="17"/>
      <c r="E144" s="17"/>
      <c r="F144" s="17"/>
    </row>
    <row r="145" spans="2:6" x14ac:dyDescent="0.25">
      <c r="B145" s="17"/>
      <c r="C145" s="17"/>
      <c r="D145" s="17"/>
      <c r="E145" s="17"/>
      <c r="F145" s="17"/>
    </row>
    <row r="146" spans="2:6" x14ac:dyDescent="0.25">
      <c r="B146" s="17"/>
      <c r="C146" s="17"/>
      <c r="D146" s="17"/>
      <c r="E146" s="17"/>
      <c r="F146" s="17"/>
    </row>
    <row r="147" spans="2:6" x14ac:dyDescent="0.25">
      <c r="B147" s="17"/>
      <c r="C147" s="17"/>
      <c r="D147" s="17"/>
      <c r="E147" s="17"/>
      <c r="F147" s="17"/>
    </row>
    <row r="148" spans="2:6" x14ac:dyDescent="0.25">
      <c r="B148" s="17"/>
      <c r="C148" s="17"/>
      <c r="D148" s="17"/>
      <c r="E148" s="17"/>
      <c r="F148" s="17"/>
    </row>
    <row r="149" spans="2:6" x14ac:dyDescent="0.25">
      <c r="B149" s="17"/>
      <c r="C149" s="17"/>
      <c r="D149" s="17"/>
      <c r="E149" s="17"/>
      <c r="F149" s="17"/>
    </row>
    <row r="150" spans="2:6" x14ac:dyDescent="0.25">
      <c r="B150" s="17"/>
      <c r="C150" s="17"/>
      <c r="D150" s="17"/>
      <c r="E150" s="17"/>
      <c r="F150" s="17"/>
    </row>
    <row r="151" spans="2:6" x14ac:dyDescent="0.25">
      <c r="B151" s="17"/>
      <c r="C151" s="17"/>
      <c r="D151" s="17"/>
      <c r="E151" s="17"/>
      <c r="F151" s="17"/>
    </row>
    <row r="152" spans="2:6" x14ac:dyDescent="0.25">
      <c r="B152" s="17"/>
      <c r="C152" s="17"/>
      <c r="D152" s="17"/>
      <c r="E152" s="17"/>
      <c r="F152" s="17"/>
    </row>
    <row r="153" spans="2:6" x14ac:dyDescent="0.25">
      <c r="B153" s="17"/>
      <c r="C153" s="17"/>
      <c r="D153" s="17"/>
      <c r="E153" s="17"/>
      <c r="F153" s="17"/>
    </row>
    <row r="154" spans="2:6" x14ac:dyDescent="0.25">
      <c r="B154" s="17"/>
      <c r="C154" s="17"/>
      <c r="D154" s="17"/>
      <c r="E154" s="17"/>
      <c r="F154" s="17"/>
    </row>
    <row r="155" spans="2:6" x14ac:dyDescent="0.25">
      <c r="B155" s="17"/>
      <c r="C155" s="17"/>
      <c r="D155" s="17"/>
      <c r="E155" s="17"/>
      <c r="F155" s="17"/>
    </row>
    <row r="156" spans="2:6" x14ac:dyDescent="0.25">
      <c r="B156" s="17"/>
      <c r="C156" s="17"/>
      <c r="D156" s="17"/>
      <c r="E156" s="17"/>
      <c r="F156" s="17"/>
    </row>
    <row r="157" spans="2:6" x14ac:dyDescent="0.25">
      <c r="B157" s="17"/>
      <c r="C157" s="17"/>
      <c r="D157" s="17"/>
      <c r="E157" s="17"/>
      <c r="F157" s="17"/>
    </row>
    <row r="158" spans="2:6" x14ac:dyDescent="0.25">
      <c r="B158" s="17"/>
      <c r="C158" s="17"/>
      <c r="D158" s="17"/>
      <c r="E158" s="17"/>
      <c r="F158" s="17"/>
    </row>
    <row r="159" spans="2:6" x14ac:dyDescent="0.25">
      <c r="B159" s="17"/>
      <c r="C159" s="17"/>
      <c r="D159" s="17"/>
      <c r="E159" s="17"/>
      <c r="F159" s="17"/>
    </row>
    <row r="160" spans="2:6" x14ac:dyDescent="0.25">
      <c r="B160" s="17"/>
      <c r="C160" s="17"/>
      <c r="D160" s="17"/>
      <c r="E160" s="17"/>
      <c r="F160" s="17"/>
    </row>
    <row r="161" spans="2:6" x14ac:dyDescent="0.25">
      <c r="B161" s="17"/>
      <c r="C161" s="17"/>
      <c r="D161" s="17"/>
      <c r="E161" s="17"/>
      <c r="F161" s="17"/>
    </row>
    <row r="162" spans="2:6" x14ac:dyDescent="0.25">
      <c r="B162" s="17"/>
      <c r="C162" s="17"/>
      <c r="D162" s="17"/>
      <c r="E162" s="17"/>
      <c r="F162" s="17"/>
    </row>
    <row r="163" spans="2:6" x14ac:dyDescent="0.25">
      <c r="B163" s="17"/>
      <c r="C163" s="17"/>
      <c r="D163" s="17"/>
      <c r="E163" s="17"/>
      <c r="F163" s="17"/>
    </row>
    <row r="164" spans="2:6" x14ac:dyDescent="0.25">
      <c r="B164" s="17"/>
      <c r="C164" s="17"/>
      <c r="D164" s="17"/>
      <c r="E164" s="17"/>
      <c r="F164" s="17"/>
    </row>
    <row r="165" spans="2:6" x14ac:dyDescent="0.25">
      <c r="B165" s="17"/>
      <c r="C165" s="17"/>
      <c r="D165" s="17"/>
      <c r="E165" s="17"/>
      <c r="F165" s="17"/>
    </row>
    <row r="166" spans="2:6" x14ac:dyDescent="0.25">
      <c r="B166" s="17"/>
      <c r="C166" s="17"/>
      <c r="D166" s="17"/>
      <c r="E166" s="17"/>
      <c r="F166" s="17"/>
    </row>
    <row r="167" spans="2:6" x14ac:dyDescent="0.25">
      <c r="B167" s="17"/>
      <c r="C167" s="17"/>
      <c r="D167" s="17"/>
      <c r="E167" s="17"/>
      <c r="F167" s="17"/>
    </row>
    <row r="168" spans="2:6" x14ac:dyDescent="0.25">
      <c r="B168" s="17"/>
      <c r="C168" s="17"/>
      <c r="D168" s="17"/>
      <c r="E168" s="17"/>
      <c r="F168" s="17"/>
    </row>
    <row r="169" spans="2:6" x14ac:dyDescent="0.25">
      <c r="B169" s="17"/>
      <c r="C169" s="17"/>
      <c r="D169" s="17"/>
      <c r="E169" s="17"/>
      <c r="F169" s="17"/>
    </row>
    <row r="170" spans="2:6" x14ac:dyDescent="0.25">
      <c r="B170" s="17"/>
      <c r="C170" s="17"/>
      <c r="D170" s="17"/>
      <c r="E170" s="17"/>
      <c r="F170" s="17"/>
    </row>
    <row r="171" spans="2:6" x14ac:dyDescent="0.25">
      <c r="B171" s="17"/>
      <c r="C171" s="17"/>
      <c r="D171" s="17"/>
      <c r="E171" s="17"/>
      <c r="F171" s="17"/>
    </row>
    <row r="172" spans="2:6" x14ac:dyDescent="0.25">
      <c r="B172" s="17"/>
      <c r="C172" s="17"/>
      <c r="D172" s="17"/>
      <c r="E172" s="17"/>
      <c r="F172" s="17"/>
    </row>
    <row r="173" spans="2:6" x14ac:dyDescent="0.25">
      <c r="B173" s="17"/>
      <c r="C173" s="17"/>
      <c r="D173" s="17"/>
      <c r="E173" s="17"/>
      <c r="F173" s="17"/>
    </row>
  </sheetData>
  <mergeCells count="5">
    <mergeCell ref="C6:F6"/>
    <mergeCell ref="C1:F1"/>
    <mergeCell ref="A3:F3"/>
    <mergeCell ref="A4:F4"/>
    <mergeCell ref="G6:J6"/>
  </mergeCells>
  <pageMargins left="0.70866141732283472" right="0.70866141732283472" top="0.74803149606299213" bottom="0.74803149606299213" header="0.31496062992125984" footer="0.31496062992125984"/>
  <pageSetup paperSize="9" scale="40" orientation="portrait" horizontalDpi="4294967293" verticalDpi="300" r:id="rId1"/>
  <ignoredErrors>
    <ignoredError sqref="C31:E3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98"/>
  <sheetViews>
    <sheetView tabSelected="1" workbookViewId="0">
      <selection activeCell="B2" sqref="B2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customWidth="1"/>
    <col min="9" max="9" width="12.140625" customWidth="1"/>
    <col min="10" max="10" width="14" customWidth="1"/>
    <col min="11" max="11" width="11.28515625" customWidth="1"/>
    <col min="12" max="12" width="11.42578125" customWidth="1"/>
    <col min="13" max="13" width="11.140625" customWidth="1"/>
    <col min="14" max="14" width="10.7109375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  <col min="505" max="505" width="92.5703125" customWidth="1"/>
    <col min="507" max="507" width="13" customWidth="1"/>
    <col min="508" max="508" width="14.140625" customWidth="1"/>
    <col min="509" max="509" width="15.85546875" customWidth="1"/>
    <col min="510" max="510" width="14" customWidth="1"/>
    <col min="761" max="761" width="92.5703125" customWidth="1"/>
    <col min="763" max="763" width="13" customWidth="1"/>
    <col min="764" max="764" width="14.140625" customWidth="1"/>
    <col min="765" max="765" width="15.85546875" customWidth="1"/>
    <col min="766" max="766" width="14" customWidth="1"/>
    <col min="1017" max="1017" width="92.5703125" customWidth="1"/>
    <col min="1019" max="1019" width="13" customWidth="1"/>
    <col min="1020" max="1020" width="14.140625" customWidth="1"/>
    <col min="1021" max="1021" width="15.85546875" customWidth="1"/>
    <col min="1022" max="1022" width="14" customWidth="1"/>
    <col min="1273" max="1273" width="92.5703125" customWidth="1"/>
    <col min="1275" max="1275" width="13" customWidth="1"/>
    <col min="1276" max="1276" width="14.140625" customWidth="1"/>
    <col min="1277" max="1277" width="15.85546875" customWidth="1"/>
    <col min="1278" max="1278" width="14" customWidth="1"/>
    <col min="1529" max="1529" width="92.5703125" customWidth="1"/>
    <col min="1531" max="1531" width="13" customWidth="1"/>
    <col min="1532" max="1532" width="14.140625" customWidth="1"/>
    <col min="1533" max="1533" width="15.85546875" customWidth="1"/>
    <col min="1534" max="1534" width="14" customWidth="1"/>
    <col min="1785" max="1785" width="92.5703125" customWidth="1"/>
    <col min="1787" max="1787" width="13" customWidth="1"/>
    <col min="1788" max="1788" width="14.140625" customWidth="1"/>
    <col min="1789" max="1789" width="15.85546875" customWidth="1"/>
    <col min="1790" max="1790" width="14" customWidth="1"/>
    <col min="2041" max="2041" width="92.5703125" customWidth="1"/>
    <col min="2043" max="2043" width="13" customWidth="1"/>
    <col min="2044" max="2044" width="14.140625" customWidth="1"/>
    <col min="2045" max="2045" width="15.85546875" customWidth="1"/>
    <col min="2046" max="2046" width="14" customWidth="1"/>
    <col min="2297" max="2297" width="92.5703125" customWidth="1"/>
    <col min="2299" max="2299" width="13" customWidth="1"/>
    <col min="2300" max="2300" width="14.140625" customWidth="1"/>
    <col min="2301" max="2301" width="15.85546875" customWidth="1"/>
    <col min="2302" max="2302" width="14" customWidth="1"/>
    <col min="2553" max="2553" width="92.5703125" customWidth="1"/>
    <col min="2555" max="2555" width="13" customWidth="1"/>
    <col min="2556" max="2556" width="14.140625" customWidth="1"/>
    <col min="2557" max="2557" width="15.85546875" customWidth="1"/>
    <col min="2558" max="2558" width="14" customWidth="1"/>
    <col min="2809" max="2809" width="92.5703125" customWidth="1"/>
    <col min="2811" max="2811" width="13" customWidth="1"/>
    <col min="2812" max="2812" width="14.140625" customWidth="1"/>
    <col min="2813" max="2813" width="15.85546875" customWidth="1"/>
    <col min="2814" max="2814" width="14" customWidth="1"/>
    <col min="3065" max="3065" width="92.5703125" customWidth="1"/>
    <col min="3067" max="3067" width="13" customWidth="1"/>
    <col min="3068" max="3068" width="14.140625" customWidth="1"/>
    <col min="3069" max="3069" width="15.85546875" customWidth="1"/>
    <col min="3070" max="3070" width="14" customWidth="1"/>
    <col min="3321" max="3321" width="92.5703125" customWidth="1"/>
    <col min="3323" max="3323" width="13" customWidth="1"/>
    <col min="3324" max="3324" width="14.140625" customWidth="1"/>
    <col min="3325" max="3325" width="15.85546875" customWidth="1"/>
    <col min="3326" max="3326" width="14" customWidth="1"/>
    <col min="3577" max="3577" width="92.5703125" customWidth="1"/>
    <col min="3579" max="3579" width="13" customWidth="1"/>
    <col min="3580" max="3580" width="14.140625" customWidth="1"/>
    <col min="3581" max="3581" width="15.85546875" customWidth="1"/>
    <col min="3582" max="3582" width="14" customWidth="1"/>
    <col min="3833" max="3833" width="92.5703125" customWidth="1"/>
    <col min="3835" max="3835" width="13" customWidth="1"/>
    <col min="3836" max="3836" width="14.140625" customWidth="1"/>
    <col min="3837" max="3837" width="15.85546875" customWidth="1"/>
    <col min="3838" max="3838" width="14" customWidth="1"/>
    <col min="4089" max="4089" width="92.5703125" customWidth="1"/>
    <col min="4091" max="4091" width="13" customWidth="1"/>
    <col min="4092" max="4092" width="14.140625" customWidth="1"/>
    <col min="4093" max="4093" width="15.85546875" customWidth="1"/>
    <col min="4094" max="4094" width="14" customWidth="1"/>
    <col min="4345" max="4345" width="92.5703125" customWidth="1"/>
    <col min="4347" max="4347" width="13" customWidth="1"/>
    <col min="4348" max="4348" width="14.140625" customWidth="1"/>
    <col min="4349" max="4349" width="15.85546875" customWidth="1"/>
    <col min="4350" max="4350" width="14" customWidth="1"/>
    <col min="4601" max="4601" width="92.5703125" customWidth="1"/>
    <col min="4603" max="4603" width="13" customWidth="1"/>
    <col min="4604" max="4604" width="14.140625" customWidth="1"/>
    <col min="4605" max="4605" width="15.85546875" customWidth="1"/>
    <col min="4606" max="4606" width="14" customWidth="1"/>
    <col min="4857" max="4857" width="92.5703125" customWidth="1"/>
    <col min="4859" max="4859" width="13" customWidth="1"/>
    <col min="4860" max="4860" width="14.140625" customWidth="1"/>
    <col min="4861" max="4861" width="15.85546875" customWidth="1"/>
    <col min="4862" max="4862" width="14" customWidth="1"/>
    <col min="5113" max="5113" width="92.5703125" customWidth="1"/>
    <col min="5115" max="5115" width="13" customWidth="1"/>
    <col min="5116" max="5116" width="14.140625" customWidth="1"/>
    <col min="5117" max="5117" width="15.85546875" customWidth="1"/>
    <col min="5118" max="5118" width="14" customWidth="1"/>
    <col min="5369" max="5369" width="92.5703125" customWidth="1"/>
    <col min="5371" max="5371" width="13" customWidth="1"/>
    <col min="5372" max="5372" width="14.140625" customWidth="1"/>
    <col min="5373" max="5373" width="15.85546875" customWidth="1"/>
    <col min="5374" max="5374" width="14" customWidth="1"/>
    <col min="5625" max="5625" width="92.5703125" customWidth="1"/>
    <col min="5627" max="5627" width="13" customWidth="1"/>
    <col min="5628" max="5628" width="14.140625" customWidth="1"/>
    <col min="5629" max="5629" width="15.85546875" customWidth="1"/>
    <col min="5630" max="5630" width="14" customWidth="1"/>
    <col min="5881" max="5881" width="92.5703125" customWidth="1"/>
    <col min="5883" max="5883" width="13" customWidth="1"/>
    <col min="5884" max="5884" width="14.140625" customWidth="1"/>
    <col min="5885" max="5885" width="15.85546875" customWidth="1"/>
    <col min="5886" max="5886" width="14" customWidth="1"/>
    <col min="6137" max="6137" width="92.5703125" customWidth="1"/>
    <col min="6139" max="6139" width="13" customWidth="1"/>
    <col min="6140" max="6140" width="14.140625" customWidth="1"/>
    <col min="6141" max="6141" width="15.85546875" customWidth="1"/>
    <col min="6142" max="6142" width="14" customWidth="1"/>
    <col min="6393" max="6393" width="92.5703125" customWidth="1"/>
    <col min="6395" max="6395" width="13" customWidth="1"/>
    <col min="6396" max="6396" width="14.140625" customWidth="1"/>
    <col min="6397" max="6397" width="15.85546875" customWidth="1"/>
    <col min="6398" max="6398" width="14" customWidth="1"/>
    <col min="6649" max="6649" width="92.5703125" customWidth="1"/>
    <col min="6651" max="6651" width="13" customWidth="1"/>
    <col min="6652" max="6652" width="14.140625" customWidth="1"/>
    <col min="6653" max="6653" width="15.85546875" customWidth="1"/>
    <col min="6654" max="6654" width="14" customWidth="1"/>
    <col min="6905" max="6905" width="92.5703125" customWidth="1"/>
    <col min="6907" max="6907" width="13" customWidth="1"/>
    <col min="6908" max="6908" width="14.140625" customWidth="1"/>
    <col min="6909" max="6909" width="15.85546875" customWidth="1"/>
    <col min="6910" max="6910" width="14" customWidth="1"/>
    <col min="7161" max="7161" width="92.5703125" customWidth="1"/>
    <col min="7163" max="7163" width="13" customWidth="1"/>
    <col min="7164" max="7164" width="14.140625" customWidth="1"/>
    <col min="7165" max="7165" width="15.85546875" customWidth="1"/>
    <col min="7166" max="7166" width="14" customWidth="1"/>
    <col min="7417" max="7417" width="92.5703125" customWidth="1"/>
    <col min="7419" max="7419" width="13" customWidth="1"/>
    <col min="7420" max="7420" width="14.140625" customWidth="1"/>
    <col min="7421" max="7421" width="15.85546875" customWidth="1"/>
    <col min="7422" max="7422" width="14" customWidth="1"/>
    <col min="7673" max="7673" width="92.5703125" customWidth="1"/>
    <col min="7675" max="7675" width="13" customWidth="1"/>
    <col min="7676" max="7676" width="14.140625" customWidth="1"/>
    <col min="7677" max="7677" width="15.85546875" customWidth="1"/>
    <col min="7678" max="7678" width="14" customWidth="1"/>
    <col min="7929" max="7929" width="92.5703125" customWidth="1"/>
    <col min="7931" max="7931" width="13" customWidth="1"/>
    <col min="7932" max="7932" width="14.140625" customWidth="1"/>
    <col min="7933" max="7933" width="15.85546875" customWidth="1"/>
    <col min="7934" max="7934" width="14" customWidth="1"/>
    <col min="8185" max="8185" width="92.5703125" customWidth="1"/>
    <col min="8187" max="8187" width="13" customWidth="1"/>
    <col min="8188" max="8188" width="14.140625" customWidth="1"/>
    <col min="8189" max="8189" width="15.85546875" customWidth="1"/>
    <col min="8190" max="8190" width="14" customWidth="1"/>
    <col min="8441" max="8441" width="92.5703125" customWidth="1"/>
    <col min="8443" max="8443" width="13" customWidth="1"/>
    <col min="8444" max="8444" width="14.140625" customWidth="1"/>
    <col min="8445" max="8445" width="15.85546875" customWidth="1"/>
    <col min="8446" max="8446" width="14" customWidth="1"/>
    <col min="8697" max="8697" width="92.5703125" customWidth="1"/>
    <col min="8699" max="8699" width="13" customWidth="1"/>
    <col min="8700" max="8700" width="14.140625" customWidth="1"/>
    <col min="8701" max="8701" width="15.85546875" customWidth="1"/>
    <col min="8702" max="8702" width="14" customWidth="1"/>
    <col min="8953" max="8953" width="92.5703125" customWidth="1"/>
    <col min="8955" max="8955" width="13" customWidth="1"/>
    <col min="8956" max="8956" width="14.140625" customWidth="1"/>
    <col min="8957" max="8957" width="15.85546875" customWidth="1"/>
    <col min="8958" max="8958" width="14" customWidth="1"/>
    <col min="9209" max="9209" width="92.5703125" customWidth="1"/>
    <col min="9211" max="9211" width="13" customWidth="1"/>
    <col min="9212" max="9212" width="14.140625" customWidth="1"/>
    <col min="9213" max="9213" width="15.85546875" customWidth="1"/>
    <col min="9214" max="9214" width="14" customWidth="1"/>
    <col min="9465" max="9465" width="92.5703125" customWidth="1"/>
    <col min="9467" max="9467" width="13" customWidth="1"/>
    <col min="9468" max="9468" width="14.140625" customWidth="1"/>
    <col min="9469" max="9469" width="15.85546875" customWidth="1"/>
    <col min="9470" max="9470" width="14" customWidth="1"/>
    <col min="9721" max="9721" width="92.5703125" customWidth="1"/>
    <col min="9723" max="9723" width="13" customWidth="1"/>
    <col min="9724" max="9724" width="14.140625" customWidth="1"/>
    <col min="9725" max="9725" width="15.85546875" customWidth="1"/>
    <col min="9726" max="9726" width="14" customWidth="1"/>
    <col min="9977" max="9977" width="92.5703125" customWidth="1"/>
    <col min="9979" max="9979" width="13" customWidth="1"/>
    <col min="9980" max="9980" width="14.140625" customWidth="1"/>
    <col min="9981" max="9981" width="15.85546875" customWidth="1"/>
    <col min="9982" max="9982" width="14" customWidth="1"/>
    <col min="10233" max="10233" width="92.5703125" customWidth="1"/>
    <col min="10235" max="10235" width="13" customWidth="1"/>
    <col min="10236" max="10236" width="14.140625" customWidth="1"/>
    <col min="10237" max="10237" width="15.85546875" customWidth="1"/>
    <col min="10238" max="10238" width="14" customWidth="1"/>
    <col min="10489" max="10489" width="92.5703125" customWidth="1"/>
    <col min="10491" max="10491" width="13" customWidth="1"/>
    <col min="10492" max="10492" width="14.140625" customWidth="1"/>
    <col min="10493" max="10493" width="15.85546875" customWidth="1"/>
    <col min="10494" max="10494" width="14" customWidth="1"/>
    <col min="10745" max="10745" width="92.5703125" customWidth="1"/>
    <col min="10747" max="10747" width="13" customWidth="1"/>
    <col min="10748" max="10748" width="14.140625" customWidth="1"/>
    <col min="10749" max="10749" width="15.85546875" customWidth="1"/>
    <col min="10750" max="10750" width="14" customWidth="1"/>
    <col min="11001" max="11001" width="92.5703125" customWidth="1"/>
    <col min="11003" max="11003" width="13" customWidth="1"/>
    <col min="11004" max="11004" width="14.140625" customWidth="1"/>
    <col min="11005" max="11005" width="15.85546875" customWidth="1"/>
    <col min="11006" max="11006" width="14" customWidth="1"/>
    <col min="11257" max="11257" width="92.5703125" customWidth="1"/>
    <col min="11259" max="11259" width="13" customWidth="1"/>
    <col min="11260" max="11260" width="14.140625" customWidth="1"/>
    <col min="11261" max="11261" width="15.85546875" customWidth="1"/>
    <col min="11262" max="11262" width="14" customWidth="1"/>
    <col min="11513" max="11513" width="92.5703125" customWidth="1"/>
    <col min="11515" max="11515" width="13" customWidth="1"/>
    <col min="11516" max="11516" width="14.140625" customWidth="1"/>
    <col min="11517" max="11517" width="15.85546875" customWidth="1"/>
    <col min="11518" max="11518" width="14" customWidth="1"/>
    <col min="11769" max="11769" width="92.5703125" customWidth="1"/>
    <col min="11771" max="11771" width="13" customWidth="1"/>
    <col min="11772" max="11772" width="14.140625" customWidth="1"/>
    <col min="11773" max="11773" width="15.85546875" customWidth="1"/>
    <col min="11774" max="11774" width="14" customWidth="1"/>
    <col min="12025" max="12025" width="92.5703125" customWidth="1"/>
    <col min="12027" max="12027" width="13" customWidth="1"/>
    <col min="12028" max="12028" width="14.140625" customWidth="1"/>
    <col min="12029" max="12029" width="15.85546875" customWidth="1"/>
    <col min="12030" max="12030" width="14" customWidth="1"/>
    <col min="12281" max="12281" width="92.5703125" customWidth="1"/>
    <col min="12283" max="12283" width="13" customWidth="1"/>
    <col min="12284" max="12284" width="14.140625" customWidth="1"/>
    <col min="12285" max="12285" width="15.85546875" customWidth="1"/>
    <col min="12286" max="12286" width="14" customWidth="1"/>
    <col min="12537" max="12537" width="92.5703125" customWidth="1"/>
    <col min="12539" max="12539" width="13" customWidth="1"/>
    <col min="12540" max="12540" width="14.140625" customWidth="1"/>
    <col min="12541" max="12541" width="15.85546875" customWidth="1"/>
    <col min="12542" max="12542" width="14" customWidth="1"/>
    <col min="12793" max="12793" width="92.5703125" customWidth="1"/>
    <col min="12795" max="12795" width="13" customWidth="1"/>
    <col min="12796" max="12796" width="14.140625" customWidth="1"/>
    <col min="12797" max="12797" width="15.85546875" customWidth="1"/>
    <col min="12798" max="12798" width="14" customWidth="1"/>
    <col min="13049" max="13049" width="92.5703125" customWidth="1"/>
    <col min="13051" max="13051" width="13" customWidth="1"/>
    <col min="13052" max="13052" width="14.140625" customWidth="1"/>
    <col min="13053" max="13053" width="15.85546875" customWidth="1"/>
    <col min="13054" max="13054" width="14" customWidth="1"/>
    <col min="13305" max="13305" width="92.5703125" customWidth="1"/>
    <col min="13307" max="13307" width="13" customWidth="1"/>
    <col min="13308" max="13308" width="14.140625" customWidth="1"/>
    <col min="13309" max="13309" width="15.85546875" customWidth="1"/>
    <col min="13310" max="13310" width="14" customWidth="1"/>
    <col min="13561" max="13561" width="92.5703125" customWidth="1"/>
    <col min="13563" max="13563" width="13" customWidth="1"/>
    <col min="13564" max="13564" width="14.140625" customWidth="1"/>
    <col min="13565" max="13565" width="15.85546875" customWidth="1"/>
    <col min="13566" max="13566" width="14" customWidth="1"/>
    <col min="13817" max="13817" width="92.5703125" customWidth="1"/>
    <col min="13819" max="13819" width="13" customWidth="1"/>
    <col min="13820" max="13820" width="14.140625" customWidth="1"/>
    <col min="13821" max="13821" width="15.85546875" customWidth="1"/>
    <col min="13822" max="13822" width="14" customWidth="1"/>
    <col min="14073" max="14073" width="92.5703125" customWidth="1"/>
    <col min="14075" max="14075" width="13" customWidth="1"/>
    <col min="14076" max="14076" width="14.140625" customWidth="1"/>
    <col min="14077" max="14077" width="15.85546875" customWidth="1"/>
    <col min="14078" max="14078" width="14" customWidth="1"/>
    <col min="14329" max="14329" width="92.5703125" customWidth="1"/>
    <col min="14331" max="14331" width="13" customWidth="1"/>
    <col min="14332" max="14332" width="14.140625" customWidth="1"/>
    <col min="14333" max="14333" width="15.85546875" customWidth="1"/>
    <col min="14334" max="14334" width="14" customWidth="1"/>
    <col min="14585" max="14585" width="92.5703125" customWidth="1"/>
    <col min="14587" max="14587" width="13" customWidth="1"/>
    <col min="14588" max="14588" width="14.140625" customWidth="1"/>
    <col min="14589" max="14589" width="15.85546875" customWidth="1"/>
    <col min="14590" max="14590" width="14" customWidth="1"/>
    <col min="14841" max="14841" width="92.5703125" customWidth="1"/>
    <col min="14843" max="14843" width="13" customWidth="1"/>
    <col min="14844" max="14844" width="14.140625" customWidth="1"/>
    <col min="14845" max="14845" width="15.85546875" customWidth="1"/>
    <col min="14846" max="14846" width="14" customWidth="1"/>
    <col min="15097" max="15097" width="92.5703125" customWidth="1"/>
    <col min="15099" max="15099" width="13" customWidth="1"/>
    <col min="15100" max="15100" width="14.140625" customWidth="1"/>
    <col min="15101" max="15101" width="15.85546875" customWidth="1"/>
    <col min="15102" max="15102" width="14" customWidth="1"/>
    <col min="15353" max="15353" width="92.5703125" customWidth="1"/>
    <col min="15355" max="15355" width="13" customWidth="1"/>
    <col min="15356" max="15356" width="14.140625" customWidth="1"/>
    <col min="15357" max="15357" width="15.85546875" customWidth="1"/>
    <col min="15358" max="15358" width="14" customWidth="1"/>
    <col min="15609" max="15609" width="92.5703125" customWidth="1"/>
    <col min="15611" max="15611" width="13" customWidth="1"/>
    <col min="15612" max="15612" width="14.140625" customWidth="1"/>
    <col min="15613" max="15613" width="15.85546875" customWidth="1"/>
    <col min="15614" max="15614" width="14" customWidth="1"/>
    <col min="15865" max="15865" width="92.5703125" customWidth="1"/>
    <col min="15867" max="15867" width="13" customWidth="1"/>
    <col min="15868" max="15868" width="14.140625" customWidth="1"/>
    <col min="15869" max="15869" width="15.85546875" customWidth="1"/>
    <col min="15870" max="15870" width="14" customWidth="1"/>
    <col min="16121" max="16121" width="92.5703125" customWidth="1"/>
    <col min="16123" max="16123" width="13" customWidth="1"/>
    <col min="16124" max="16124" width="14.140625" customWidth="1"/>
    <col min="16125" max="16125" width="15.85546875" customWidth="1"/>
    <col min="16126" max="16126" width="14" customWidth="1"/>
  </cols>
  <sheetData>
    <row r="1" spans="1:10" x14ac:dyDescent="0.25">
      <c r="B1" s="94" t="s">
        <v>432</v>
      </c>
      <c r="C1" s="94"/>
      <c r="D1" s="94"/>
      <c r="E1" s="94"/>
      <c r="F1" s="94"/>
      <c r="G1" s="94"/>
      <c r="H1" s="94"/>
      <c r="I1" s="94"/>
      <c r="J1" s="94"/>
    </row>
    <row r="3" spans="1:10" ht="24" customHeight="1" x14ac:dyDescent="0.25">
      <c r="A3" s="90" t="s">
        <v>428</v>
      </c>
      <c r="B3" s="95"/>
      <c r="C3" s="95"/>
      <c r="D3" s="95"/>
      <c r="E3" s="95"/>
      <c r="F3" s="92"/>
    </row>
    <row r="4" spans="1:10" ht="24" customHeight="1" x14ac:dyDescent="0.25">
      <c r="A4" s="93" t="s">
        <v>410</v>
      </c>
      <c r="B4" s="91"/>
      <c r="C4" s="91"/>
      <c r="D4" s="91"/>
      <c r="E4" s="91"/>
      <c r="F4" s="92"/>
      <c r="H4" s="43"/>
    </row>
    <row r="5" spans="1:10" ht="18" x14ac:dyDescent="0.25">
      <c r="A5" s="54"/>
    </row>
    <row r="6" spans="1:10" x14ac:dyDescent="0.25">
      <c r="A6" s="46" t="s">
        <v>429</v>
      </c>
      <c r="C6" s="87" t="s">
        <v>426</v>
      </c>
      <c r="D6" s="87"/>
      <c r="E6" s="87"/>
      <c r="F6" s="88"/>
      <c r="G6" s="87" t="s">
        <v>430</v>
      </c>
      <c r="H6" s="87"/>
      <c r="I6" s="87"/>
      <c r="J6" s="88"/>
    </row>
    <row r="7" spans="1:10" ht="45" x14ac:dyDescent="0.3">
      <c r="A7" s="1" t="s">
        <v>14</v>
      </c>
      <c r="B7" s="2" t="s">
        <v>6</v>
      </c>
      <c r="C7" s="55" t="s">
        <v>412</v>
      </c>
      <c r="D7" s="55" t="s">
        <v>413</v>
      </c>
      <c r="E7" s="55" t="s">
        <v>9</v>
      </c>
      <c r="F7" s="76" t="s">
        <v>5</v>
      </c>
      <c r="G7" s="55" t="s">
        <v>412</v>
      </c>
      <c r="H7" s="55" t="s">
        <v>413</v>
      </c>
      <c r="I7" s="55" t="s">
        <v>9</v>
      </c>
      <c r="J7" s="76" t="s">
        <v>5</v>
      </c>
    </row>
    <row r="8" spans="1:10" ht="15" customHeight="1" x14ac:dyDescent="0.25">
      <c r="A8" s="22" t="s">
        <v>186</v>
      </c>
      <c r="B8" s="4" t="s">
        <v>187</v>
      </c>
      <c r="C8" s="45">
        <v>10655</v>
      </c>
      <c r="D8" s="45">
        <v>0</v>
      </c>
      <c r="E8" s="45">
        <v>0</v>
      </c>
      <c r="F8" s="82">
        <f>SUM(C8:E8)</f>
        <v>10655</v>
      </c>
      <c r="G8" s="81">
        <v>10678</v>
      </c>
      <c r="H8" s="45">
        <v>0</v>
      </c>
      <c r="I8" s="45">
        <v>0</v>
      </c>
      <c r="J8" s="82">
        <f>SUM(G8:I8)</f>
        <v>10678</v>
      </c>
    </row>
    <row r="9" spans="1:10" ht="15" customHeight="1" x14ac:dyDescent="0.25">
      <c r="A9" s="3" t="s">
        <v>188</v>
      </c>
      <c r="B9" s="4" t="s">
        <v>189</v>
      </c>
      <c r="C9" s="45"/>
      <c r="D9" s="45"/>
      <c r="E9" s="45"/>
      <c r="F9" s="82">
        <f t="shared" ref="F9:F72" si="0">SUM(C9:E9)</f>
        <v>0</v>
      </c>
      <c r="G9" s="45"/>
      <c r="H9" s="45"/>
      <c r="I9" s="45"/>
      <c r="J9" s="82">
        <f t="shared" ref="J9:J72" si="1">SUM(G9:I9)</f>
        <v>0</v>
      </c>
    </row>
    <row r="10" spans="1:10" ht="15" customHeight="1" x14ac:dyDescent="0.25">
      <c r="A10" s="3" t="s">
        <v>190</v>
      </c>
      <c r="B10" s="4" t="s">
        <v>191</v>
      </c>
      <c r="C10" s="45">
        <v>5022</v>
      </c>
      <c r="D10" s="45">
        <v>0</v>
      </c>
      <c r="E10" s="45">
        <v>0</v>
      </c>
      <c r="F10" s="82">
        <f t="shared" si="0"/>
        <v>5022</v>
      </c>
      <c r="G10" s="45">
        <v>5022</v>
      </c>
      <c r="H10" s="45">
        <v>0</v>
      </c>
      <c r="I10" s="45">
        <v>0</v>
      </c>
      <c r="J10" s="82">
        <f t="shared" si="1"/>
        <v>5022</v>
      </c>
    </row>
    <row r="11" spans="1:10" ht="15" customHeight="1" x14ac:dyDescent="0.25">
      <c r="A11" s="3" t="s">
        <v>192</v>
      </c>
      <c r="B11" s="4" t="s">
        <v>193</v>
      </c>
      <c r="C11" s="45">
        <v>1200</v>
      </c>
      <c r="D11" s="45">
        <v>0</v>
      </c>
      <c r="E11" s="45">
        <v>0</v>
      </c>
      <c r="F11" s="82">
        <f t="shared" si="0"/>
        <v>1200</v>
      </c>
      <c r="G11" s="45">
        <v>1200</v>
      </c>
      <c r="H11" s="45">
        <v>0</v>
      </c>
      <c r="I11" s="45">
        <v>0</v>
      </c>
      <c r="J11" s="82">
        <f t="shared" si="1"/>
        <v>1200</v>
      </c>
    </row>
    <row r="12" spans="1:10" ht="15" customHeight="1" x14ac:dyDescent="0.25">
      <c r="A12" s="3" t="s">
        <v>194</v>
      </c>
      <c r="B12" s="4" t="s">
        <v>195</v>
      </c>
      <c r="C12" s="45"/>
      <c r="D12" s="45"/>
      <c r="E12" s="45"/>
      <c r="F12" s="82">
        <f t="shared" si="0"/>
        <v>0</v>
      </c>
      <c r="G12" s="45"/>
      <c r="H12" s="45"/>
      <c r="I12" s="45"/>
      <c r="J12" s="82">
        <f t="shared" si="1"/>
        <v>0</v>
      </c>
    </row>
    <row r="13" spans="1:10" ht="15" customHeight="1" x14ac:dyDescent="0.25">
      <c r="A13" s="3" t="s">
        <v>196</v>
      </c>
      <c r="B13" s="4" t="s">
        <v>197</v>
      </c>
      <c r="C13" s="45"/>
      <c r="D13" s="45"/>
      <c r="E13" s="45"/>
      <c r="F13" s="82">
        <f t="shared" si="0"/>
        <v>0</v>
      </c>
      <c r="G13" s="45"/>
      <c r="H13" s="45"/>
      <c r="I13" s="45"/>
      <c r="J13" s="82">
        <f t="shared" si="1"/>
        <v>0</v>
      </c>
    </row>
    <row r="14" spans="1:10" s="48" customFormat="1" ht="15" customHeight="1" x14ac:dyDescent="0.25">
      <c r="A14" s="5" t="s">
        <v>393</v>
      </c>
      <c r="B14" s="6" t="s">
        <v>198</v>
      </c>
      <c r="C14" s="49">
        <f>SUM(C8:C13)</f>
        <v>16877</v>
      </c>
      <c r="D14" s="49">
        <f>SUM(D8:D13)</f>
        <v>0</v>
      </c>
      <c r="E14" s="49">
        <f>SUM(E8:E13)</f>
        <v>0</v>
      </c>
      <c r="F14" s="82">
        <f t="shared" si="0"/>
        <v>16877</v>
      </c>
      <c r="G14" s="49">
        <f>SUM(G8:G13)</f>
        <v>16900</v>
      </c>
      <c r="H14" s="49">
        <f>SUM(H8:H13)</f>
        <v>0</v>
      </c>
      <c r="I14" s="49">
        <f>SUM(I8:I13)</f>
        <v>0</v>
      </c>
      <c r="J14" s="82">
        <f t="shared" si="1"/>
        <v>16900</v>
      </c>
    </row>
    <row r="15" spans="1:10" ht="15" customHeight="1" x14ac:dyDescent="0.25">
      <c r="A15" s="3" t="s">
        <v>199</v>
      </c>
      <c r="B15" s="4" t="s">
        <v>200</v>
      </c>
      <c r="C15" s="45"/>
      <c r="D15" s="45"/>
      <c r="E15" s="45"/>
      <c r="F15" s="82">
        <f t="shared" si="0"/>
        <v>0</v>
      </c>
      <c r="G15" s="45"/>
      <c r="H15" s="45"/>
      <c r="I15" s="45"/>
      <c r="J15" s="82">
        <f t="shared" si="1"/>
        <v>0</v>
      </c>
    </row>
    <row r="16" spans="1:10" ht="15" customHeight="1" x14ac:dyDescent="0.25">
      <c r="A16" s="3" t="s">
        <v>201</v>
      </c>
      <c r="B16" s="4" t="s">
        <v>202</v>
      </c>
      <c r="C16" s="45"/>
      <c r="D16" s="45"/>
      <c r="E16" s="45"/>
      <c r="F16" s="82">
        <f t="shared" si="0"/>
        <v>0</v>
      </c>
      <c r="G16" s="45"/>
      <c r="H16" s="45"/>
      <c r="I16" s="45"/>
      <c r="J16" s="82">
        <f t="shared" si="1"/>
        <v>0</v>
      </c>
    </row>
    <row r="17" spans="1:10" ht="15" customHeight="1" x14ac:dyDescent="0.25">
      <c r="A17" s="3" t="s">
        <v>356</v>
      </c>
      <c r="B17" s="4" t="s">
        <v>203</v>
      </c>
      <c r="C17" s="45"/>
      <c r="D17" s="45"/>
      <c r="E17" s="45"/>
      <c r="F17" s="82">
        <f t="shared" si="0"/>
        <v>0</v>
      </c>
      <c r="G17" s="45"/>
      <c r="H17" s="45"/>
      <c r="I17" s="45"/>
      <c r="J17" s="82">
        <f t="shared" si="1"/>
        <v>0</v>
      </c>
    </row>
    <row r="18" spans="1:10" ht="15" customHeight="1" x14ac:dyDescent="0.25">
      <c r="A18" s="3" t="s">
        <v>357</v>
      </c>
      <c r="B18" s="4" t="s">
        <v>204</v>
      </c>
      <c r="C18" s="45"/>
      <c r="D18" s="45"/>
      <c r="E18" s="45"/>
      <c r="F18" s="82">
        <f t="shared" si="0"/>
        <v>0</v>
      </c>
      <c r="G18" s="45"/>
      <c r="H18" s="45"/>
      <c r="I18" s="45"/>
      <c r="J18" s="82">
        <f t="shared" si="1"/>
        <v>0</v>
      </c>
    </row>
    <row r="19" spans="1:10" ht="15" customHeight="1" x14ac:dyDescent="0.25">
      <c r="A19" s="3" t="s">
        <v>358</v>
      </c>
      <c r="B19" s="4" t="s">
        <v>205</v>
      </c>
      <c r="C19" s="45"/>
      <c r="D19" s="45"/>
      <c r="E19" s="45"/>
      <c r="F19" s="82">
        <f t="shared" si="0"/>
        <v>0</v>
      </c>
      <c r="G19" s="81">
        <v>719</v>
      </c>
      <c r="H19" s="45"/>
      <c r="I19" s="45"/>
      <c r="J19" s="82">
        <f t="shared" si="1"/>
        <v>719</v>
      </c>
    </row>
    <row r="20" spans="1:10" s="48" customFormat="1" ht="15" customHeight="1" x14ac:dyDescent="0.25">
      <c r="A20" s="30" t="s">
        <v>394</v>
      </c>
      <c r="B20" s="36" t="s">
        <v>206</v>
      </c>
      <c r="C20" s="49">
        <f>SUM(C14:C19)</f>
        <v>16877</v>
      </c>
      <c r="D20" s="49">
        <f>SUM(D14:D19)</f>
        <v>0</v>
      </c>
      <c r="E20" s="49">
        <f>SUM(E14:E19)</f>
        <v>0</v>
      </c>
      <c r="F20" s="78">
        <f t="shared" si="0"/>
        <v>16877</v>
      </c>
      <c r="G20" s="49">
        <f>SUM(G14:G19)</f>
        <v>17619</v>
      </c>
      <c r="H20" s="49">
        <f>SUM(H14:H19)</f>
        <v>0</v>
      </c>
      <c r="I20" s="49">
        <f>SUM(I14:I19)</f>
        <v>0</v>
      </c>
      <c r="J20" s="78">
        <f t="shared" si="1"/>
        <v>17619</v>
      </c>
    </row>
    <row r="21" spans="1:10" ht="15" customHeight="1" x14ac:dyDescent="0.25">
      <c r="A21" s="3" t="s">
        <v>362</v>
      </c>
      <c r="B21" s="4" t="s">
        <v>215</v>
      </c>
      <c r="C21" s="45"/>
      <c r="D21" s="45"/>
      <c r="E21" s="45"/>
      <c r="F21" s="82">
        <f t="shared" si="0"/>
        <v>0</v>
      </c>
      <c r="G21" s="45"/>
      <c r="H21" s="45"/>
      <c r="I21" s="45"/>
      <c r="J21" s="82">
        <f t="shared" si="1"/>
        <v>0</v>
      </c>
    </row>
    <row r="22" spans="1:10" ht="15" customHeight="1" x14ac:dyDescent="0.25">
      <c r="A22" s="3" t="s">
        <v>363</v>
      </c>
      <c r="B22" s="4" t="s">
        <v>216</v>
      </c>
      <c r="C22" s="45"/>
      <c r="D22" s="45"/>
      <c r="E22" s="45"/>
      <c r="F22" s="82">
        <f t="shared" si="0"/>
        <v>0</v>
      </c>
      <c r="G22" s="45"/>
      <c r="H22" s="45"/>
      <c r="I22" s="45"/>
      <c r="J22" s="82">
        <f t="shared" si="1"/>
        <v>0</v>
      </c>
    </row>
    <row r="23" spans="1:10" s="48" customFormat="1" ht="15" customHeight="1" x14ac:dyDescent="0.25">
      <c r="A23" s="5" t="s">
        <v>396</v>
      </c>
      <c r="B23" s="6" t="s">
        <v>217</v>
      </c>
      <c r="C23" s="49"/>
      <c r="D23" s="49"/>
      <c r="E23" s="49"/>
      <c r="F23" s="82">
        <f t="shared" si="0"/>
        <v>0</v>
      </c>
      <c r="G23" s="49"/>
      <c r="H23" s="49"/>
      <c r="I23" s="49"/>
      <c r="J23" s="82">
        <f t="shared" si="1"/>
        <v>0</v>
      </c>
    </row>
    <row r="24" spans="1:10" ht="15" customHeight="1" x14ac:dyDescent="0.25">
      <c r="A24" s="5" t="s">
        <v>364</v>
      </c>
      <c r="B24" s="6" t="s">
        <v>218</v>
      </c>
      <c r="C24" s="49"/>
      <c r="D24" s="49"/>
      <c r="E24" s="49"/>
      <c r="F24" s="78">
        <f t="shared" si="0"/>
        <v>0</v>
      </c>
      <c r="G24" s="49"/>
      <c r="H24" s="49"/>
      <c r="I24" s="49"/>
      <c r="J24" s="78">
        <f t="shared" si="1"/>
        <v>0</v>
      </c>
    </row>
    <row r="25" spans="1:10" ht="15" customHeight="1" x14ac:dyDescent="0.25">
      <c r="A25" s="5" t="s">
        <v>365</v>
      </c>
      <c r="B25" s="6" t="s">
        <v>219</v>
      </c>
      <c r="C25" s="49"/>
      <c r="D25" s="49"/>
      <c r="E25" s="49"/>
      <c r="F25" s="78">
        <f t="shared" si="0"/>
        <v>0</v>
      </c>
      <c r="G25" s="49"/>
      <c r="H25" s="49"/>
      <c r="I25" s="49"/>
      <c r="J25" s="78">
        <f t="shared" si="1"/>
        <v>0</v>
      </c>
    </row>
    <row r="26" spans="1:10" ht="15" customHeight="1" x14ac:dyDescent="0.25">
      <c r="A26" s="5" t="s">
        <v>366</v>
      </c>
      <c r="B26" s="6" t="s">
        <v>220</v>
      </c>
      <c r="C26" s="49">
        <v>428</v>
      </c>
      <c r="D26" s="49">
        <v>0</v>
      </c>
      <c r="E26" s="49">
        <v>0</v>
      </c>
      <c r="F26" s="78">
        <f t="shared" si="0"/>
        <v>428</v>
      </c>
      <c r="G26" s="49">
        <v>428</v>
      </c>
      <c r="H26" s="49">
        <v>0</v>
      </c>
      <c r="I26" s="49">
        <v>0</v>
      </c>
      <c r="J26" s="78">
        <f t="shared" si="1"/>
        <v>428</v>
      </c>
    </row>
    <row r="27" spans="1:10" ht="15" customHeight="1" x14ac:dyDescent="0.25">
      <c r="A27" s="3" t="s">
        <v>367</v>
      </c>
      <c r="B27" s="4" t="s">
        <v>221</v>
      </c>
      <c r="C27" s="45">
        <v>1923</v>
      </c>
      <c r="D27" s="45">
        <v>0</v>
      </c>
      <c r="E27" s="45">
        <v>0</v>
      </c>
      <c r="F27" s="82">
        <f t="shared" si="0"/>
        <v>1923</v>
      </c>
      <c r="G27" s="45">
        <v>1923</v>
      </c>
      <c r="H27" s="45">
        <v>0</v>
      </c>
      <c r="I27" s="45">
        <v>0</v>
      </c>
      <c r="J27" s="82">
        <f t="shared" si="1"/>
        <v>1923</v>
      </c>
    </row>
    <row r="28" spans="1:10" ht="15" customHeight="1" x14ac:dyDescent="0.25">
      <c r="A28" s="3" t="s">
        <v>368</v>
      </c>
      <c r="B28" s="4" t="s">
        <v>222</v>
      </c>
      <c r="C28" s="45"/>
      <c r="D28" s="45"/>
      <c r="E28" s="45"/>
      <c r="F28" s="82">
        <f t="shared" si="0"/>
        <v>0</v>
      </c>
      <c r="G28" s="45"/>
      <c r="H28" s="45"/>
      <c r="I28" s="45"/>
      <c r="J28" s="82">
        <f t="shared" si="1"/>
        <v>0</v>
      </c>
    </row>
    <row r="29" spans="1:10" ht="15" customHeight="1" x14ac:dyDescent="0.25">
      <c r="A29" s="3" t="s">
        <v>223</v>
      </c>
      <c r="B29" s="4" t="s">
        <v>224</v>
      </c>
      <c r="C29" s="45"/>
      <c r="D29" s="45"/>
      <c r="E29" s="45"/>
      <c r="F29" s="82">
        <f t="shared" si="0"/>
        <v>0</v>
      </c>
      <c r="G29" s="45"/>
      <c r="H29" s="45"/>
      <c r="I29" s="45"/>
      <c r="J29" s="82">
        <f t="shared" si="1"/>
        <v>0</v>
      </c>
    </row>
    <row r="30" spans="1:10" ht="15" customHeight="1" x14ac:dyDescent="0.25">
      <c r="A30" s="3" t="s">
        <v>369</v>
      </c>
      <c r="B30" s="4" t="s">
        <v>225</v>
      </c>
      <c r="C30" s="45">
        <v>776</v>
      </c>
      <c r="D30" s="45">
        <v>0</v>
      </c>
      <c r="E30" s="45">
        <v>0</v>
      </c>
      <c r="F30" s="82">
        <f t="shared" si="0"/>
        <v>776</v>
      </c>
      <c r="G30" s="45">
        <v>776</v>
      </c>
      <c r="H30" s="45">
        <v>0</v>
      </c>
      <c r="I30" s="45">
        <v>0</v>
      </c>
      <c r="J30" s="82">
        <f t="shared" si="1"/>
        <v>776</v>
      </c>
    </row>
    <row r="31" spans="1:10" ht="15" customHeight="1" x14ac:dyDescent="0.25">
      <c r="A31" s="3" t="s">
        <v>370</v>
      </c>
      <c r="B31" s="4" t="s">
        <v>226</v>
      </c>
      <c r="C31" s="45">
        <v>140</v>
      </c>
      <c r="D31" s="45"/>
      <c r="E31" s="45"/>
      <c r="F31" s="82">
        <f t="shared" si="0"/>
        <v>140</v>
      </c>
      <c r="G31" s="45">
        <v>140</v>
      </c>
      <c r="H31" s="45"/>
      <c r="I31" s="45"/>
      <c r="J31" s="82">
        <f t="shared" si="1"/>
        <v>140</v>
      </c>
    </row>
    <row r="32" spans="1:10" s="48" customFormat="1" ht="15" customHeight="1" x14ac:dyDescent="0.25">
      <c r="A32" s="5" t="s">
        <v>397</v>
      </c>
      <c r="B32" s="6" t="s">
        <v>227</v>
      </c>
      <c r="C32" s="49">
        <f>SUM(C27:C31)</f>
        <v>2839</v>
      </c>
      <c r="D32" s="49">
        <f>SUM(D27:D31)</f>
        <v>0</v>
      </c>
      <c r="E32" s="49">
        <f>SUM(E27:E31)</f>
        <v>0</v>
      </c>
      <c r="F32" s="78">
        <f t="shared" si="0"/>
        <v>2839</v>
      </c>
      <c r="G32" s="49">
        <f>SUM(G27:G31)</f>
        <v>2839</v>
      </c>
      <c r="H32" s="49">
        <f>SUM(H27:H31)</f>
        <v>0</v>
      </c>
      <c r="I32" s="49">
        <f>SUM(I27:I31)</f>
        <v>0</v>
      </c>
      <c r="J32" s="78">
        <f t="shared" si="1"/>
        <v>2839</v>
      </c>
    </row>
    <row r="33" spans="1:10" ht="15" customHeight="1" x14ac:dyDescent="0.25">
      <c r="A33" s="5" t="s">
        <v>371</v>
      </c>
      <c r="B33" s="6" t="s">
        <v>228</v>
      </c>
      <c r="C33" s="49">
        <v>39</v>
      </c>
      <c r="D33" s="49">
        <v>0</v>
      </c>
      <c r="E33" s="49">
        <v>0</v>
      </c>
      <c r="F33" s="78">
        <f t="shared" si="0"/>
        <v>39</v>
      </c>
      <c r="G33" s="49">
        <v>39</v>
      </c>
      <c r="H33" s="49">
        <v>0</v>
      </c>
      <c r="I33" s="49">
        <v>0</v>
      </c>
      <c r="J33" s="78">
        <f t="shared" si="1"/>
        <v>39</v>
      </c>
    </row>
    <row r="34" spans="1:10" s="48" customFormat="1" ht="15" customHeight="1" x14ac:dyDescent="0.25">
      <c r="A34" s="30" t="s">
        <v>398</v>
      </c>
      <c r="B34" s="36" t="s">
        <v>229</v>
      </c>
      <c r="C34" s="66">
        <f>C23+C24+C25+C26+C32+C33</f>
        <v>3306</v>
      </c>
      <c r="D34" s="66">
        <f>D23+D24+D25+D26+D32+D33</f>
        <v>0</v>
      </c>
      <c r="E34" s="66">
        <f>E23+E24+E25+E26+E32+E33</f>
        <v>0</v>
      </c>
      <c r="F34" s="79">
        <f t="shared" si="0"/>
        <v>3306</v>
      </c>
      <c r="G34" s="66">
        <f>G23+G24+G25+G26+G32+G33</f>
        <v>3306</v>
      </c>
      <c r="H34" s="66">
        <f>H23+H24+H25+H26+H32+H33</f>
        <v>0</v>
      </c>
      <c r="I34" s="66">
        <f>I23+I24+I25+I26+I32+I33</f>
        <v>0</v>
      </c>
      <c r="J34" s="79">
        <f t="shared" si="1"/>
        <v>3306</v>
      </c>
    </row>
    <row r="35" spans="1:10" ht="15" customHeight="1" x14ac:dyDescent="0.25">
      <c r="A35" s="10" t="s">
        <v>230</v>
      </c>
      <c r="B35" s="4" t="s">
        <v>231</v>
      </c>
      <c r="C35" s="45"/>
      <c r="D35" s="45"/>
      <c r="E35" s="45"/>
      <c r="F35" s="82">
        <f t="shared" si="0"/>
        <v>0</v>
      </c>
      <c r="G35" s="45"/>
      <c r="H35" s="45"/>
      <c r="I35" s="45"/>
      <c r="J35" s="82">
        <f t="shared" si="1"/>
        <v>0</v>
      </c>
    </row>
    <row r="36" spans="1:10" ht="15" customHeight="1" x14ac:dyDescent="0.25">
      <c r="A36" s="10" t="s">
        <v>372</v>
      </c>
      <c r="B36" s="4" t="s">
        <v>232</v>
      </c>
      <c r="C36" s="45"/>
      <c r="D36" s="45"/>
      <c r="E36" s="45"/>
      <c r="F36" s="82">
        <f t="shared" si="0"/>
        <v>0</v>
      </c>
      <c r="G36" s="45"/>
      <c r="H36" s="45"/>
      <c r="I36" s="45"/>
      <c r="J36" s="82">
        <f t="shared" si="1"/>
        <v>0</v>
      </c>
    </row>
    <row r="37" spans="1:10" ht="15" customHeight="1" x14ac:dyDescent="0.25">
      <c r="A37" s="10" t="s">
        <v>373</v>
      </c>
      <c r="B37" s="4" t="s">
        <v>233</v>
      </c>
      <c r="C37" s="45"/>
      <c r="D37" s="45"/>
      <c r="E37" s="45"/>
      <c r="F37" s="82">
        <f t="shared" si="0"/>
        <v>0</v>
      </c>
      <c r="G37" s="45"/>
      <c r="H37" s="45"/>
      <c r="I37" s="45"/>
      <c r="J37" s="82">
        <f t="shared" si="1"/>
        <v>0</v>
      </c>
    </row>
    <row r="38" spans="1:10" ht="15" customHeight="1" x14ac:dyDescent="0.25">
      <c r="A38" s="10" t="s">
        <v>374</v>
      </c>
      <c r="B38" s="4" t="s">
        <v>234</v>
      </c>
      <c r="C38" s="45">
        <v>104</v>
      </c>
      <c r="D38" s="45">
        <v>0</v>
      </c>
      <c r="E38" s="45">
        <v>0</v>
      </c>
      <c r="F38" s="82">
        <f t="shared" si="0"/>
        <v>104</v>
      </c>
      <c r="G38" s="45">
        <v>104</v>
      </c>
      <c r="H38" s="45">
        <v>0</v>
      </c>
      <c r="I38" s="45">
        <v>0</v>
      </c>
      <c r="J38" s="82">
        <f t="shared" si="1"/>
        <v>104</v>
      </c>
    </row>
    <row r="39" spans="1:10" ht="15" customHeight="1" x14ac:dyDescent="0.25">
      <c r="A39" s="10" t="s">
        <v>235</v>
      </c>
      <c r="B39" s="4" t="s">
        <v>236</v>
      </c>
      <c r="C39" s="45"/>
      <c r="D39" s="45"/>
      <c r="E39" s="45"/>
      <c r="F39" s="82">
        <f t="shared" si="0"/>
        <v>0</v>
      </c>
      <c r="G39" s="45"/>
      <c r="H39" s="45"/>
      <c r="I39" s="45"/>
      <c r="J39" s="82">
        <f t="shared" si="1"/>
        <v>0</v>
      </c>
    </row>
    <row r="40" spans="1:10" ht="15" customHeight="1" x14ac:dyDescent="0.25">
      <c r="A40" s="10" t="s">
        <v>237</v>
      </c>
      <c r="B40" s="4" t="s">
        <v>238</v>
      </c>
      <c r="C40" s="45"/>
      <c r="D40" s="45"/>
      <c r="E40" s="45"/>
      <c r="F40" s="82">
        <f t="shared" si="0"/>
        <v>0</v>
      </c>
      <c r="G40" s="45"/>
      <c r="H40" s="45"/>
      <c r="I40" s="45"/>
      <c r="J40" s="82">
        <f t="shared" si="1"/>
        <v>0</v>
      </c>
    </row>
    <row r="41" spans="1:10" ht="15" customHeight="1" x14ac:dyDescent="0.25">
      <c r="A41" s="10" t="s">
        <v>239</v>
      </c>
      <c r="B41" s="4" t="s">
        <v>240</v>
      </c>
      <c r="C41" s="45"/>
      <c r="D41" s="45"/>
      <c r="E41" s="45"/>
      <c r="F41" s="82">
        <f t="shared" si="0"/>
        <v>0</v>
      </c>
      <c r="G41" s="45"/>
      <c r="H41" s="45"/>
      <c r="I41" s="45"/>
      <c r="J41" s="82">
        <f t="shared" si="1"/>
        <v>0</v>
      </c>
    </row>
    <row r="42" spans="1:10" ht="15" customHeight="1" x14ac:dyDescent="0.25">
      <c r="A42" s="10" t="s">
        <v>375</v>
      </c>
      <c r="B42" s="4" t="s">
        <v>241</v>
      </c>
      <c r="C42" s="45"/>
      <c r="D42" s="45"/>
      <c r="E42" s="45"/>
      <c r="F42" s="82">
        <f t="shared" si="0"/>
        <v>0</v>
      </c>
      <c r="G42" s="45"/>
      <c r="H42" s="45"/>
      <c r="I42" s="45"/>
      <c r="J42" s="82">
        <f t="shared" si="1"/>
        <v>0</v>
      </c>
    </row>
    <row r="43" spans="1:10" ht="15" customHeight="1" x14ac:dyDescent="0.25">
      <c r="A43" s="10" t="s">
        <v>376</v>
      </c>
      <c r="B43" s="4" t="s">
        <v>242</v>
      </c>
      <c r="C43" s="45"/>
      <c r="D43" s="45"/>
      <c r="E43" s="45"/>
      <c r="F43" s="82">
        <f t="shared" si="0"/>
        <v>0</v>
      </c>
      <c r="G43" s="45"/>
      <c r="H43" s="45"/>
      <c r="I43" s="45"/>
      <c r="J43" s="82">
        <f t="shared" si="1"/>
        <v>0</v>
      </c>
    </row>
    <row r="44" spans="1:10" ht="15" customHeight="1" x14ac:dyDescent="0.25">
      <c r="A44" s="10" t="s">
        <v>377</v>
      </c>
      <c r="B44" s="4" t="s">
        <v>243</v>
      </c>
      <c r="C44" s="45"/>
      <c r="D44" s="45"/>
      <c r="E44" s="45"/>
      <c r="F44" s="82">
        <f t="shared" si="0"/>
        <v>0</v>
      </c>
      <c r="G44" s="45"/>
      <c r="H44" s="45"/>
      <c r="I44" s="45"/>
      <c r="J44" s="82">
        <f t="shared" si="1"/>
        <v>0</v>
      </c>
    </row>
    <row r="45" spans="1:10" s="48" customFormat="1" ht="15" customHeight="1" x14ac:dyDescent="0.25">
      <c r="A45" s="35" t="s">
        <v>399</v>
      </c>
      <c r="B45" s="36" t="s">
        <v>244</v>
      </c>
      <c r="C45" s="49">
        <f>SUM(C38:C44)</f>
        <v>104</v>
      </c>
      <c r="D45" s="49">
        <v>0</v>
      </c>
      <c r="E45" s="49">
        <v>0</v>
      </c>
      <c r="F45" s="82">
        <f t="shared" si="0"/>
        <v>104</v>
      </c>
      <c r="G45" s="49">
        <f>SUM(G38:G44)</f>
        <v>104</v>
      </c>
      <c r="H45" s="49">
        <v>0</v>
      </c>
      <c r="I45" s="49">
        <v>0</v>
      </c>
      <c r="J45" s="82">
        <f t="shared" si="1"/>
        <v>104</v>
      </c>
    </row>
    <row r="46" spans="1:10" ht="15" customHeight="1" x14ac:dyDescent="0.25">
      <c r="A46" s="10" t="s">
        <v>253</v>
      </c>
      <c r="B46" s="4" t="s">
        <v>254</v>
      </c>
      <c r="C46" s="45"/>
      <c r="D46" s="45"/>
      <c r="E46" s="45"/>
      <c r="F46" s="82">
        <f t="shared" si="0"/>
        <v>0</v>
      </c>
      <c r="G46" s="45"/>
      <c r="H46" s="45"/>
      <c r="I46" s="45"/>
      <c r="J46" s="82">
        <f t="shared" si="1"/>
        <v>0</v>
      </c>
    </row>
    <row r="47" spans="1:10" ht="15" customHeight="1" x14ac:dyDescent="0.25">
      <c r="A47" s="3" t="s">
        <v>381</v>
      </c>
      <c r="B47" s="4" t="s">
        <v>255</v>
      </c>
      <c r="C47" s="45"/>
      <c r="D47" s="45"/>
      <c r="E47" s="45"/>
      <c r="F47" s="82">
        <f t="shared" si="0"/>
        <v>0</v>
      </c>
      <c r="G47" s="45"/>
      <c r="H47" s="45"/>
      <c r="I47" s="45"/>
      <c r="J47" s="82">
        <f t="shared" si="1"/>
        <v>0</v>
      </c>
    </row>
    <row r="48" spans="1:10" ht="15" customHeight="1" x14ac:dyDescent="0.25">
      <c r="A48" s="10" t="s">
        <v>382</v>
      </c>
      <c r="B48" s="4" t="s">
        <v>256</v>
      </c>
      <c r="C48" s="45">
        <v>487</v>
      </c>
      <c r="D48" s="45"/>
      <c r="E48" s="45"/>
      <c r="F48" s="82">
        <f t="shared" si="0"/>
        <v>487</v>
      </c>
      <c r="G48" s="45">
        <v>487</v>
      </c>
      <c r="H48" s="45"/>
      <c r="I48" s="45"/>
      <c r="J48" s="82">
        <f t="shared" si="1"/>
        <v>487</v>
      </c>
    </row>
    <row r="49" spans="1:10" s="48" customFormat="1" ht="15" customHeight="1" x14ac:dyDescent="0.25">
      <c r="A49" s="30" t="s">
        <v>401</v>
      </c>
      <c r="B49" s="36" t="s">
        <v>257</v>
      </c>
      <c r="C49" s="66">
        <f>SUM(C48)</f>
        <v>487</v>
      </c>
      <c r="D49" s="66">
        <v>0</v>
      </c>
      <c r="E49" s="66">
        <v>0</v>
      </c>
      <c r="F49" s="79">
        <f t="shared" si="0"/>
        <v>487</v>
      </c>
      <c r="G49" s="66">
        <f>SUM(G48)</f>
        <v>487</v>
      </c>
      <c r="H49" s="66">
        <v>0</v>
      </c>
      <c r="I49" s="66">
        <v>0</v>
      </c>
      <c r="J49" s="79">
        <f t="shared" si="1"/>
        <v>487</v>
      </c>
    </row>
    <row r="50" spans="1:10" s="48" customFormat="1" ht="15" customHeight="1" x14ac:dyDescent="0.25">
      <c r="A50" s="39" t="s">
        <v>10</v>
      </c>
      <c r="B50" s="41"/>
      <c r="C50" s="49"/>
      <c r="D50" s="49"/>
      <c r="E50" s="49"/>
      <c r="F50" s="82">
        <f t="shared" si="0"/>
        <v>0</v>
      </c>
      <c r="G50" s="49"/>
      <c r="H50" s="49"/>
      <c r="I50" s="49"/>
      <c r="J50" s="82">
        <f t="shared" si="1"/>
        <v>0</v>
      </c>
    </row>
    <row r="51" spans="1:10" ht="15" customHeight="1" x14ac:dyDescent="0.25">
      <c r="A51" s="3" t="s">
        <v>207</v>
      </c>
      <c r="B51" s="4" t="s">
        <v>208</v>
      </c>
      <c r="C51" s="45"/>
      <c r="D51" s="45"/>
      <c r="E51" s="45"/>
      <c r="F51" s="82">
        <f t="shared" si="0"/>
        <v>0</v>
      </c>
      <c r="G51" s="45"/>
      <c r="H51" s="45"/>
      <c r="I51" s="45"/>
      <c r="J51" s="82">
        <f t="shared" si="1"/>
        <v>0</v>
      </c>
    </row>
    <row r="52" spans="1:10" ht="15" customHeight="1" x14ac:dyDescent="0.25">
      <c r="A52" s="3" t="s">
        <v>209</v>
      </c>
      <c r="B52" s="4" t="s">
        <v>210</v>
      </c>
      <c r="C52" s="45"/>
      <c r="D52" s="45"/>
      <c r="E52" s="45"/>
      <c r="F52" s="82">
        <f t="shared" si="0"/>
        <v>0</v>
      </c>
      <c r="G52" s="45"/>
      <c r="H52" s="45"/>
      <c r="I52" s="45"/>
      <c r="J52" s="82">
        <f t="shared" si="1"/>
        <v>0</v>
      </c>
    </row>
    <row r="53" spans="1:10" ht="15" customHeight="1" x14ac:dyDescent="0.25">
      <c r="A53" s="3" t="s">
        <v>359</v>
      </c>
      <c r="B53" s="4" t="s">
        <v>211</v>
      </c>
      <c r="C53" s="45"/>
      <c r="D53" s="45"/>
      <c r="E53" s="45"/>
      <c r="F53" s="82">
        <f t="shared" si="0"/>
        <v>0</v>
      </c>
      <c r="G53" s="45"/>
      <c r="H53" s="45"/>
      <c r="I53" s="45"/>
      <c r="J53" s="82">
        <f t="shared" si="1"/>
        <v>0</v>
      </c>
    </row>
    <row r="54" spans="1:10" ht="15" customHeight="1" x14ac:dyDescent="0.25">
      <c r="A54" s="3" t="s">
        <v>360</v>
      </c>
      <c r="B54" s="4" t="s">
        <v>212</v>
      </c>
      <c r="C54" s="45"/>
      <c r="D54" s="45"/>
      <c r="E54" s="45"/>
      <c r="F54" s="82">
        <f t="shared" si="0"/>
        <v>0</v>
      </c>
      <c r="G54" s="45"/>
      <c r="H54" s="45"/>
      <c r="I54" s="45"/>
      <c r="J54" s="82">
        <f t="shared" si="1"/>
        <v>0</v>
      </c>
    </row>
    <row r="55" spans="1:10" ht="15" customHeight="1" x14ac:dyDescent="0.25">
      <c r="A55" s="3" t="s">
        <v>361</v>
      </c>
      <c r="B55" s="4" t="s">
        <v>213</v>
      </c>
      <c r="C55" s="45"/>
      <c r="D55" s="45"/>
      <c r="E55" s="45"/>
      <c r="F55" s="82">
        <f t="shared" si="0"/>
        <v>0</v>
      </c>
      <c r="G55" s="45"/>
      <c r="H55" s="45"/>
      <c r="I55" s="45"/>
      <c r="J55" s="82">
        <f t="shared" si="1"/>
        <v>0</v>
      </c>
    </row>
    <row r="56" spans="1:10" s="48" customFormat="1" ht="15" customHeight="1" x14ac:dyDescent="0.25">
      <c r="A56" s="30" t="s">
        <v>395</v>
      </c>
      <c r="B56" s="36" t="s">
        <v>214</v>
      </c>
      <c r="C56" s="49"/>
      <c r="D56" s="49"/>
      <c r="E56" s="49"/>
      <c r="F56" s="82">
        <f t="shared" si="0"/>
        <v>0</v>
      </c>
      <c r="G56" s="49"/>
      <c r="H56" s="49"/>
      <c r="I56" s="49"/>
      <c r="J56" s="82">
        <f t="shared" si="1"/>
        <v>0</v>
      </c>
    </row>
    <row r="57" spans="1:10" ht="15" customHeight="1" x14ac:dyDescent="0.25">
      <c r="A57" s="10" t="s">
        <v>378</v>
      </c>
      <c r="B57" s="4" t="s">
        <v>245</v>
      </c>
      <c r="C57" s="45"/>
      <c r="D57" s="45"/>
      <c r="E57" s="45"/>
      <c r="F57" s="82">
        <f t="shared" si="0"/>
        <v>0</v>
      </c>
      <c r="G57" s="45"/>
      <c r="H57" s="45"/>
      <c r="I57" s="45"/>
      <c r="J57" s="82">
        <f t="shared" si="1"/>
        <v>0</v>
      </c>
    </row>
    <row r="58" spans="1:10" ht="15" customHeight="1" x14ac:dyDescent="0.25">
      <c r="A58" s="10" t="s">
        <v>379</v>
      </c>
      <c r="B58" s="4" t="s">
        <v>246</v>
      </c>
      <c r="C58" s="45"/>
      <c r="D58" s="45"/>
      <c r="E58" s="45"/>
      <c r="F58" s="82">
        <f t="shared" si="0"/>
        <v>0</v>
      </c>
      <c r="G58" s="45"/>
      <c r="H58" s="45"/>
      <c r="I58" s="45"/>
      <c r="J58" s="82">
        <f t="shared" si="1"/>
        <v>0</v>
      </c>
    </row>
    <row r="59" spans="1:10" ht="15" customHeight="1" x14ac:dyDescent="0.25">
      <c r="A59" s="10" t="s">
        <v>247</v>
      </c>
      <c r="B59" s="4" t="s">
        <v>248</v>
      </c>
      <c r="C59" s="45"/>
      <c r="D59" s="45"/>
      <c r="E59" s="45"/>
      <c r="F59" s="82">
        <f t="shared" si="0"/>
        <v>0</v>
      </c>
      <c r="G59" s="45"/>
      <c r="H59" s="45"/>
      <c r="I59" s="45"/>
      <c r="J59" s="82">
        <f t="shared" si="1"/>
        <v>0</v>
      </c>
    </row>
    <row r="60" spans="1:10" ht="15" customHeight="1" x14ac:dyDescent="0.25">
      <c r="A60" s="10" t="s">
        <v>380</v>
      </c>
      <c r="B60" s="4" t="s">
        <v>249</v>
      </c>
      <c r="C60" s="45"/>
      <c r="D60" s="45"/>
      <c r="E60" s="45"/>
      <c r="F60" s="82">
        <f t="shared" si="0"/>
        <v>0</v>
      </c>
      <c r="G60" s="45"/>
      <c r="H60" s="45"/>
      <c r="I60" s="45"/>
      <c r="J60" s="82">
        <f t="shared" si="1"/>
        <v>0</v>
      </c>
    </row>
    <row r="61" spans="1:10" ht="15" customHeight="1" x14ac:dyDescent="0.25">
      <c r="A61" s="10" t="s">
        <v>250</v>
      </c>
      <c r="B61" s="4" t="s">
        <v>251</v>
      </c>
      <c r="C61" s="45"/>
      <c r="D61" s="45"/>
      <c r="E61" s="45"/>
      <c r="F61" s="82">
        <f t="shared" si="0"/>
        <v>0</v>
      </c>
      <c r="G61" s="45"/>
      <c r="H61" s="45"/>
      <c r="I61" s="45"/>
      <c r="J61" s="82">
        <f t="shared" si="1"/>
        <v>0</v>
      </c>
    </row>
    <row r="62" spans="1:10" s="48" customFormat="1" ht="15" customHeight="1" x14ac:dyDescent="0.25">
      <c r="A62" s="30" t="s">
        <v>400</v>
      </c>
      <c r="B62" s="36" t="s">
        <v>252</v>
      </c>
      <c r="C62" s="49"/>
      <c r="D62" s="49"/>
      <c r="E62" s="49"/>
      <c r="F62" s="82">
        <f t="shared" si="0"/>
        <v>0</v>
      </c>
      <c r="G62" s="49"/>
      <c r="H62" s="49"/>
      <c r="I62" s="49"/>
      <c r="J62" s="82">
        <f t="shared" si="1"/>
        <v>0</v>
      </c>
    </row>
    <row r="63" spans="1:10" ht="15" customHeight="1" x14ac:dyDescent="0.25">
      <c r="A63" s="10" t="s">
        <v>258</v>
      </c>
      <c r="B63" s="4" t="s">
        <v>259</v>
      </c>
      <c r="C63" s="45"/>
      <c r="D63" s="45"/>
      <c r="E63" s="45"/>
      <c r="F63" s="82">
        <f t="shared" si="0"/>
        <v>0</v>
      </c>
      <c r="G63" s="45"/>
      <c r="H63" s="45"/>
      <c r="I63" s="45"/>
      <c r="J63" s="82">
        <f t="shared" si="1"/>
        <v>0</v>
      </c>
    </row>
    <row r="64" spans="1:10" ht="15" customHeight="1" x14ac:dyDescent="0.25">
      <c r="A64" s="3" t="s">
        <v>383</v>
      </c>
      <c r="B64" s="4" t="s">
        <v>260</v>
      </c>
      <c r="C64" s="45"/>
      <c r="D64" s="45"/>
      <c r="E64" s="45"/>
      <c r="F64" s="82">
        <f t="shared" si="0"/>
        <v>0</v>
      </c>
      <c r="G64" s="45"/>
      <c r="H64" s="45"/>
      <c r="I64" s="45"/>
      <c r="J64" s="82">
        <f t="shared" si="1"/>
        <v>0</v>
      </c>
    </row>
    <row r="65" spans="1:10" ht="15" customHeight="1" x14ac:dyDescent="0.25">
      <c r="A65" s="10" t="s">
        <v>384</v>
      </c>
      <c r="B65" s="4" t="s">
        <v>261</v>
      </c>
      <c r="C65" s="45"/>
      <c r="D65" s="45"/>
      <c r="E65" s="45"/>
      <c r="F65" s="82">
        <f t="shared" si="0"/>
        <v>0</v>
      </c>
      <c r="G65" s="45"/>
      <c r="H65" s="45"/>
      <c r="I65" s="45"/>
      <c r="J65" s="82">
        <f t="shared" si="1"/>
        <v>0</v>
      </c>
    </row>
    <row r="66" spans="1:10" s="48" customFormat="1" ht="15" customHeight="1" x14ac:dyDescent="0.25">
      <c r="A66" s="30" t="s">
        <v>403</v>
      </c>
      <c r="B66" s="36" t="s">
        <v>262</v>
      </c>
      <c r="C66" s="49"/>
      <c r="D66" s="49"/>
      <c r="E66" s="49"/>
      <c r="F66" s="82">
        <f t="shared" si="0"/>
        <v>0</v>
      </c>
      <c r="G66" s="49"/>
      <c r="H66" s="49"/>
      <c r="I66" s="49"/>
      <c r="J66" s="82">
        <f t="shared" si="1"/>
        <v>0</v>
      </c>
    </row>
    <row r="67" spans="1:10" s="48" customFormat="1" ht="15" customHeight="1" x14ac:dyDescent="0.25">
      <c r="A67" s="39" t="s">
        <v>11</v>
      </c>
      <c r="B67" s="41"/>
      <c r="C67" s="49"/>
      <c r="D67" s="49"/>
      <c r="E67" s="49"/>
      <c r="F67" s="82">
        <f t="shared" si="0"/>
        <v>0</v>
      </c>
      <c r="G67" s="49"/>
      <c r="H67" s="49"/>
      <c r="I67" s="49"/>
      <c r="J67" s="82">
        <f t="shared" si="1"/>
        <v>0</v>
      </c>
    </row>
    <row r="68" spans="1:10" s="48" customFormat="1" ht="15.75" x14ac:dyDescent="0.25">
      <c r="A68" s="33" t="s">
        <v>402</v>
      </c>
      <c r="B68" s="83" t="s">
        <v>263</v>
      </c>
      <c r="C68" s="66">
        <f>C20+C34+C45+C49+C56+C62+C66</f>
        <v>20774</v>
      </c>
      <c r="D68" s="66">
        <v>0</v>
      </c>
      <c r="E68" s="66">
        <v>0</v>
      </c>
      <c r="F68" s="84">
        <f t="shared" si="0"/>
        <v>20774</v>
      </c>
      <c r="G68" s="66">
        <f>G20+G34+G45+G49+G56+G62+G66</f>
        <v>21516</v>
      </c>
      <c r="H68" s="66">
        <v>0</v>
      </c>
      <c r="I68" s="66">
        <v>0</v>
      </c>
      <c r="J68" s="79">
        <f t="shared" si="1"/>
        <v>21516</v>
      </c>
    </row>
    <row r="69" spans="1:10" s="48" customFormat="1" ht="15.75" x14ac:dyDescent="0.25">
      <c r="A69" s="51" t="s">
        <v>12</v>
      </c>
      <c r="B69" s="44"/>
      <c r="C69" s="49"/>
      <c r="D69" s="49"/>
      <c r="E69" s="49"/>
      <c r="F69" s="82">
        <f t="shared" si="0"/>
        <v>0</v>
      </c>
      <c r="G69" s="49"/>
      <c r="H69" s="49"/>
      <c r="I69" s="49"/>
      <c r="J69" s="82">
        <f t="shared" si="1"/>
        <v>0</v>
      </c>
    </row>
    <row r="70" spans="1:10" s="48" customFormat="1" ht="15.75" x14ac:dyDescent="0.25">
      <c r="A70" s="51" t="s">
        <v>13</v>
      </c>
      <c r="B70" s="44"/>
      <c r="C70" s="49"/>
      <c r="D70" s="49"/>
      <c r="E70" s="49"/>
      <c r="F70" s="82">
        <f t="shared" si="0"/>
        <v>0</v>
      </c>
      <c r="G70" s="49"/>
      <c r="H70" s="49"/>
      <c r="I70" s="49"/>
      <c r="J70" s="82">
        <f t="shared" si="1"/>
        <v>0</v>
      </c>
    </row>
    <row r="71" spans="1:10" x14ac:dyDescent="0.25">
      <c r="A71" s="28" t="s">
        <v>385</v>
      </c>
      <c r="B71" s="3" t="s">
        <v>264</v>
      </c>
      <c r="C71" s="45"/>
      <c r="D71" s="45"/>
      <c r="E71" s="45"/>
      <c r="F71" s="82">
        <f t="shared" si="0"/>
        <v>0</v>
      </c>
      <c r="G71" s="45"/>
      <c r="H71" s="45"/>
      <c r="I71" s="45"/>
      <c r="J71" s="82">
        <f t="shared" si="1"/>
        <v>0</v>
      </c>
    </row>
    <row r="72" spans="1:10" x14ac:dyDescent="0.25">
      <c r="A72" s="10" t="s">
        <v>265</v>
      </c>
      <c r="B72" s="3" t="s">
        <v>266</v>
      </c>
      <c r="C72" s="45"/>
      <c r="D72" s="45"/>
      <c r="E72" s="45"/>
      <c r="F72" s="82">
        <f t="shared" si="0"/>
        <v>0</v>
      </c>
      <c r="G72" s="45"/>
      <c r="H72" s="45"/>
      <c r="I72" s="45"/>
      <c r="J72" s="82">
        <f t="shared" si="1"/>
        <v>0</v>
      </c>
    </row>
    <row r="73" spans="1:10" x14ac:dyDescent="0.25">
      <c r="A73" s="28" t="s">
        <v>386</v>
      </c>
      <c r="B73" s="3" t="s">
        <v>267</v>
      </c>
      <c r="C73" s="45"/>
      <c r="D73" s="45"/>
      <c r="E73" s="45"/>
      <c r="F73" s="82">
        <f t="shared" ref="F73:F97" si="2">SUM(C73:E73)</f>
        <v>0</v>
      </c>
      <c r="G73" s="45"/>
      <c r="H73" s="45"/>
      <c r="I73" s="45"/>
      <c r="J73" s="82">
        <f t="shared" ref="J73:J97" si="3">SUM(G73:I73)</f>
        <v>0</v>
      </c>
    </row>
    <row r="74" spans="1:10" s="48" customFormat="1" x14ac:dyDescent="0.25">
      <c r="A74" s="12" t="s">
        <v>404</v>
      </c>
      <c r="B74" s="5" t="s">
        <v>268</v>
      </c>
      <c r="C74" s="49"/>
      <c r="D74" s="49"/>
      <c r="E74" s="49"/>
      <c r="F74" s="82">
        <f t="shared" si="2"/>
        <v>0</v>
      </c>
      <c r="G74" s="49"/>
      <c r="H74" s="49"/>
      <c r="I74" s="49"/>
      <c r="J74" s="82">
        <f t="shared" si="3"/>
        <v>0</v>
      </c>
    </row>
    <row r="75" spans="1:10" x14ac:dyDescent="0.25">
      <c r="A75" s="10" t="s">
        <v>387</v>
      </c>
      <c r="B75" s="3" t="s">
        <v>269</v>
      </c>
      <c r="C75" s="45"/>
      <c r="D75" s="45"/>
      <c r="E75" s="45"/>
      <c r="F75" s="82">
        <f t="shared" si="2"/>
        <v>0</v>
      </c>
      <c r="G75" s="45"/>
      <c r="H75" s="45"/>
      <c r="I75" s="45"/>
      <c r="J75" s="82">
        <f t="shared" si="3"/>
        <v>0</v>
      </c>
    </row>
    <row r="76" spans="1:10" x14ac:dyDescent="0.25">
      <c r="A76" s="28" t="s">
        <v>270</v>
      </c>
      <c r="B76" s="3" t="s">
        <v>271</v>
      </c>
      <c r="C76" s="45"/>
      <c r="D76" s="45"/>
      <c r="E76" s="45"/>
      <c r="F76" s="82">
        <f t="shared" si="2"/>
        <v>0</v>
      </c>
      <c r="G76" s="45"/>
      <c r="H76" s="45"/>
      <c r="I76" s="45"/>
      <c r="J76" s="82">
        <f t="shared" si="3"/>
        <v>0</v>
      </c>
    </row>
    <row r="77" spans="1:10" x14ac:dyDescent="0.25">
      <c r="A77" s="10" t="s">
        <v>388</v>
      </c>
      <c r="B77" s="3" t="s">
        <v>272</v>
      </c>
      <c r="C77" s="45"/>
      <c r="D77" s="45"/>
      <c r="E77" s="45"/>
      <c r="F77" s="82">
        <f t="shared" si="2"/>
        <v>0</v>
      </c>
      <c r="G77" s="45"/>
      <c r="H77" s="45"/>
      <c r="I77" s="45"/>
      <c r="J77" s="82">
        <f t="shared" si="3"/>
        <v>0</v>
      </c>
    </row>
    <row r="78" spans="1:10" x14ac:dyDescent="0.25">
      <c r="A78" s="28" t="s">
        <v>273</v>
      </c>
      <c r="B78" s="3" t="s">
        <v>274</v>
      </c>
      <c r="C78" s="45"/>
      <c r="D78" s="45"/>
      <c r="E78" s="45"/>
      <c r="F78" s="82">
        <f t="shared" si="2"/>
        <v>0</v>
      </c>
      <c r="G78" s="45"/>
      <c r="H78" s="45"/>
      <c r="I78" s="45"/>
      <c r="J78" s="82">
        <f t="shared" si="3"/>
        <v>0</v>
      </c>
    </row>
    <row r="79" spans="1:10" s="48" customFormat="1" x14ac:dyDescent="0.25">
      <c r="A79" s="11" t="s">
        <v>405</v>
      </c>
      <c r="B79" s="5" t="s">
        <v>275</v>
      </c>
      <c r="C79" s="49"/>
      <c r="D79" s="49"/>
      <c r="E79" s="49"/>
      <c r="F79" s="82">
        <f t="shared" si="2"/>
        <v>0</v>
      </c>
      <c r="G79" s="49"/>
      <c r="H79" s="49"/>
      <c r="I79" s="49"/>
      <c r="J79" s="82">
        <f t="shared" si="3"/>
        <v>0</v>
      </c>
    </row>
    <row r="80" spans="1:10" x14ac:dyDescent="0.25">
      <c r="A80" s="3" t="s">
        <v>416</v>
      </c>
      <c r="B80" s="3" t="s">
        <v>276</v>
      </c>
      <c r="C80" s="45">
        <v>2000</v>
      </c>
      <c r="D80" s="45"/>
      <c r="E80" s="45"/>
      <c r="F80" s="82">
        <f t="shared" si="2"/>
        <v>2000</v>
      </c>
      <c r="G80" s="81">
        <v>3777</v>
      </c>
      <c r="H80" s="45"/>
      <c r="I80" s="45"/>
      <c r="J80" s="82">
        <f t="shared" si="3"/>
        <v>3777</v>
      </c>
    </row>
    <row r="81" spans="1:10" x14ac:dyDescent="0.25">
      <c r="A81" s="3" t="s">
        <v>417</v>
      </c>
      <c r="B81" s="3" t="s">
        <v>276</v>
      </c>
      <c r="C81" s="45"/>
      <c r="D81" s="45"/>
      <c r="E81" s="45"/>
      <c r="F81" s="82">
        <f t="shared" si="2"/>
        <v>0</v>
      </c>
      <c r="G81" s="45"/>
      <c r="H81" s="45"/>
      <c r="I81" s="45"/>
      <c r="J81" s="82">
        <f t="shared" si="3"/>
        <v>0</v>
      </c>
    </row>
    <row r="82" spans="1:10" x14ac:dyDescent="0.25">
      <c r="A82" s="3" t="s">
        <v>414</v>
      </c>
      <c r="B82" s="3" t="s">
        <v>277</v>
      </c>
      <c r="C82" s="45"/>
      <c r="D82" s="45"/>
      <c r="E82" s="45"/>
      <c r="F82" s="82">
        <f t="shared" si="2"/>
        <v>0</v>
      </c>
      <c r="G82" s="45"/>
      <c r="H82" s="45"/>
      <c r="I82" s="45"/>
      <c r="J82" s="82">
        <f t="shared" si="3"/>
        <v>0</v>
      </c>
    </row>
    <row r="83" spans="1:10" x14ac:dyDescent="0.25">
      <c r="A83" s="3" t="s">
        <v>415</v>
      </c>
      <c r="B83" s="3" t="s">
        <v>277</v>
      </c>
      <c r="C83" s="45"/>
      <c r="D83" s="45"/>
      <c r="E83" s="45"/>
      <c r="F83" s="82">
        <f t="shared" si="2"/>
        <v>0</v>
      </c>
      <c r="G83" s="45"/>
      <c r="H83" s="45"/>
      <c r="I83" s="45"/>
      <c r="J83" s="82">
        <f t="shared" si="3"/>
        <v>0</v>
      </c>
    </row>
    <row r="84" spans="1:10" s="48" customFormat="1" x14ac:dyDescent="0.25">
      <c r="A84" s="5" t="s">
        <v>406</v>
      </c>
      <c r="B84" s="5" t="s">
        <v>278</v>
      </c>
      <c r="C84" s="49">
        <f>SUM(C80:C83)</f>
        <v>2000</v>
      </c>
      <c r="D84" s="49">
        <v>0</v>
      </c>
      <c r="E84" s="49">
        <v>0</v>
      </c>
      <c r="F84" s="78">
        <f t="shared" si="2"/>
        <v>2000</v>
      </c>
      <c r="G84" s="49">
        <f>SUM(G80:G83)</f>
        <v>3777</v>
      </c>
      <c r="H84" s="49">
        <v>0</v>
      </c>
      <c r="I84" s="49">
        <v>0</v>
      </c>
      <c r="J84" s="78">
        <f t="shared" si="3"/>
        <v>3777</v>
      </c>
    </row>
    <row r="85" spans="1:10" s="48" customFormat="1" x14ac:dyDescent="0.25">
      <c r="A85" s="11" t="s">
        <v>279</v>
      </c>
      <c r="B85" s="5" t="s">
        <v>280</v>
      </c>
      <c r="C85" s="49">
        <v>675</v>
      </c>
      <c r="D85" s="49">
        <v>0</v>
      </c>
      <c r="E85" s="49">
        <v>0</v>
      </c>
      <c r="F85" s="78">
        <f t="shared" si="2"/>
        <v>675</v>
      </c>
      <c r="G85" s="85">
        <v>0</v>
      </c>
      <c r="H85" s="49">
        <v>0</v>
      </c>
      <c r="I85" s="49">
        <v>0</v>
      </c>
      <c r="J85" s="78">
        <f t="shared" si="3"/>
        <v>0</v>
      </c>
    </row>
    <row r="86" spans="1:10" s="48" customFormat="1" x14ac:dyDescent="0.25">
      <c r="A86" s="11" t="s">
        <v>281</v>
      </c>
      <c r="B86" s="5" t="s">
        <v>282</v>
      </c>
      <c r="C86" s="49"/>
      <c r="D86" s="49"/>
      <c r="E86" s="49"/>
      <c r="F86" s="78">
        <f t="shared" si="2"/>
        <v>0</v>
      </c>
      <c r="G86" s="49"/>
      <c r="H86" s="49"/>
      <c r="I86" s="49"/>
      <c r="J86" s="78">
        <f t="shared" si="3"/>
        <v>0</v>
      </c>
    </row>
    <row r="87" spans="1:10" s="48" customFormat="1" x14ac:dyDescent="0.25">
      <c r="A87" s="11" t="s">
        <v>283</v>
      </c>
      <c r="B87" s="5" t="s">
        <v>284</v>
      </c>
      <c r="C87" s="49"/>
      <c r="D87" s="49"/>
      <c r="E87" s="49"/>
      <c r="F87" s="78">
        <f t="shared" si="2"/>
        <v>0</v>
      </c>
      <c r="G87" s="49"/>
      <c r="H87" s="49"/>
      <c r="I87" s="49"/>
      <c r="J87" s="78">
        <f t="shared" si="3"/>
        <v>0</v>
      </c>
    </row>
    <row r="88" spans="1:10" s="48" customFormat="1" x14ac:dyDescent="0.25">
      <c r="A88" s="11" t="s">
        <v>285</v>
      </c>
      <c r="B88" s="5" t="s">
        <v>286</v>
      </c>
      <c r="C88" s="49"/>
      <c r="D88" s="49"/>
      <c r="E88" s="49"/>
      <c r="F88" s="78">
        <f t="shared" si="2"/>
        <v>0</v>
      </c>
      <c r="G88" s="49"/>
      <c r="H88" s="49"/>
      <c r="I88" s="49"/>
      <c r="J88" s="78">
        <f t="shared" si="3"/>
        <v>0</v>
      </c>
    </row>
    <row r="89" spans="1:10" s="48" customFormat="1" x14ac:dyDescent="0.25">
      <c r="A89" s="12" t="s">
        <v>389</v>
      </c>
      <c r="B89" s="5" t="s">
        <v>287</v>
      </c>
      <c r="C89" s="49"/>
      <c r="D89" s="49"/>
      <c r="E89" s="49"/>
      <c r="F89" s="78">
        <f t="shared" si="2"/>
        <v>0</v>
      </c>
      <c r="G89" s="49"/>
      <c r="H89" s="49"/>
      <c r="I89" s="49"/>
      <c r="J89" s="78">
        <f t="shared" si="3"/>
        <v>0</v>
      </c>
    </row>
    <row r="90" spans="1:10" s="48" customFormat="1" ht="15.75" x14ac:dyDescent="0.25">
      <c r="A90" s="35" t="s">
        <v>407</v>
      </c>
      <c r="B90" s="30" t="s">
        <v>288</v>
      </c>
      <c r="C90" s="66">
        <f>C74+C79+C84+C85+C86+C87+C88+C89</f>
        <v>2675</v>
      </c>
      <c r="D90" s="66">
        <v>0</v>
      </c>
      <c r="E90" s="66">
        <v>0</v>
      </c>
      <c r="F90" s="79">
        <f t="shared" si="2"/>
        <v>2675</v>
      </c>
      <c r="G90" s="66">
        <f>G74+G79+G84+G85+G86+G87+G88+G89</f>
        <v>3777</v>
      </c>
      <c r="H90" s="66">
        <v>0</v>
      </c>
      <c r="I90" s="66">
        <v>0</v>
      </c>
      <c r="J90" s="79">
        <f t="shared" si="3"/>
        <v>3777</v>
      </c>
    </row>
    <row r="91" spans="1:10" x14ac:dyDescent="0.25">
      <c r="A91" s="10" t="s">
        <v>289</v>
      </c>
      <c r="B91" s="3" t="s">
        <v>290</v>
      </c>
      <c r="C91" s="45"/>
      <c r="D91" s="45"/>
      <c r="E91" s="45"/>
      <c r="F91" s="82">
        <f t="shared" si="2"/>
        <v>0</v>
      </c>
      <c r="G91" s="45"/>
      <c r="H91" s="45"/>
      <c r="I91" s="45"/>
      <c r="J91" s="82">
        <f t="shared" si="3"/>
        <v>0</v>
      </c>
    </row>
    <row r="92" spans="1:10" x14ac:dyDescent="0.25">
      <c r="A92" s="10" t="s">
        <v>291</v>
      </c>
      <c r="B92" s="3" t="s">
        <v>292</v>
      </c>
      <c r="C92" s="45"/>
      <c r="D92" s="45"/>
      <c r="E92" s="45"/>
      <c r="F92" s="82">
        <f t="shared" si="2"/>
        <v>0</v>
      </c>
      <c r="G92" s="45"/>
      <c r="H92" s="45"/>
      <c r="I92" s="45"/>
      <c r="J92" s="82">
        <f t="shared" si="3"/>
        <v>0</v>
      </c>
    </row>
    <row r="93" spans="1:10" x14ac:dyDescent="0.25">
      <c r="A93" s="28" t="s">
        <v>293</v>
      </c>
      <c r="B93" s="3" t="s">
        <v>294</v>
      </c>
      <c r="C93" s="45"/>
      <c r="D93" s="45"/>
      <c r="E93" s="45"/>
      <c r="F93" s="82">
        <f t="shared" si="2"/>
        <v>0</v>
      </c>
      <c r="G93" s="45"/>
      <c r="H93" s="45"/>
      <c r="I93" s="45"/>
      <c r="J93" s="82">
        <f t="shared" si="3"/>
        <v>0</v>
      </c>
    </row>
    <row r="94" spans="1:10" x14ac:dyDescent="0.25">
      <c r="A94" s="28" t="s">
        <v>390</v>
      </c>
      <c r="B94" s="3" t="s">
        <v>295</v>
      </c>
      <c r="C94" s="45"/>
      <c r="D94" s="45"/>
      <c r="E94" s="45"/>
      <c r="F94" s="82">
        <f t="shared" si="2"/>
        <v>0</v>
      </c>
      <c r="G94" s="45"/>
      <c r="H94" s="45"/>
      <c r="I94" s="45"/>
      <c r="J94" s="82">
        <f t="shared" si="3"/>
        <v>0</v>
      </c>
    </row>
    <row r="95" spans="1:10" s="48" customFormat="1" x14ac:dyDescent="0.25">
      <c r="A95" s="11" t="s">
        <v>408</v>
      </c>
      <c r="B95" s="5" t="s">
        <v>296</v>
      </c>
      <c r="C95" s="49"/>
      <c r="D95" s="49"/>
      <c r="E95" s="49"/>
      <c r="F95" s="82">
        <f t="shared" si="2"/>
        <v>0</v>
      </c>
      <c r="G95" s="49"/>
      <c r="H95" s="49"/>
      <c r="I95" s="49"/>
      <c r="J95" s="82">
        <f t="shared" si="3"/>
        <v>0</v>
      </c>
    </row>
    <row r="96" spans="1:10" s="48" customFormat="1" x14ac:dyDescent="0.25">
      <c r="A96" s="12" t="s">
        <v>297</v>
      </c>
      <c r="B96" s="5" t="s">
        <v>298</v>
      </c>
      <c r="C96" s="49"/>
      <c r="D96" s="49"/>
      <c r="E96" s="49"/>
      <c r="F96" s="82">
        <f t="shared" si="2"/>
        <v>0</v>
      </c>
      <c r="G96" s="49"/>
      <c r="H96" s="49"/>
      <c r="I96" s="49"/>
      <c r="J96" s="82">
        <f t="shared" si="3"/>
        <v>0</v>
      </c>
    </row>
    <row r="97" spans="1:10" s="48" customFormat="1" ht="15.75" x14ac:dyDescent="0.25">
      <c r="A97" s="31" t="s">
        <v>409</v>
      </c>
      <c r="B97" s="32" t="s">
        <v>299</v>
      </c>
      <c r="C97" s="66">
        <f>C90+C95+C96</f>
        <v>2675</v>
      </c>
      <c r="D97" s="66">
        <v>0</v>
      </c>
      <c r="E97" s="66">
        <v>0</v>
      </c>
      <c r="F97" s="79">
        <f t="shared" si="2"/>
        <v>2675</v>
      </c>
      <c r="G97" s="66">
        <f>G90+G95+G96</f>
        <v>3777</v>
      </c>
      <c r="H97" s="66">
        <v>0</v>
      </c>
      <c r="I97" s="66">
        <v>0</v>
      </c>
      <c r="J97" s="79">
        <f t="shared" si="3"/>
        <v>3777</v>
      </c>
    </row>
    <row r="98" spans="1:10" s="48" customFormat="1" ht="17.25" x14ac:dyDescent="0.3">
      <c r="A98" s="50" t="s">
        <v>392</v>
      </c>
      <c r="B98" s="50"/>
      <c r="C98" s="68">
        <f>C68+C97</f>
        <v>23449</v>
      </c>
      <c r="D98" s="68">
        <v>0</v>
      </c>
      <c r="E98" s="68">
        <v>0</v>
      </c>
      <c r="F98" s="80">
        <f>SUM(C98:E98)</f>
        <v>23449</v>
      </c>
      <c r="G98" s="68">
        <f>G68+G97</f>
        <v>25293</v>
      </c>
      <c r="H98" s="68">
        <v>0</v>
      </c>
      <c r="I98" s="68">
        <v>0</v>
      </c>
      <c r="J98" s="80">
        <f>SUM(G98:I98)</f>
        <v>25293</v>
      </c>
    </row>
  </sheetData>
  <mergeCells count="5">
    <mergeCell ref="B1:J1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93"/>
  <sheetViews>
    <sheetView workbookViewId="0">
      <selection activeCell="E16" sqref="E16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8" customWidth="1"/>
    <col min="5" max="5" width="18.7109375" style="69" customWidth="1"/>
    <col min="254" max="254" width="64.7109375" customWidth="1"/>
    <col min="255" max="255" width="9.42578125" customWidth="1"/>
    <col min="256" max="256" width="22.42578125" customWidth="1"/>
    <col min="257" max="257" width="18.85546875" customWidth="1"/>
    <col min="258" max="258" width="18.7109375" customWidth="1"/>
    <col min="259" max="259" width="18.28515625" customWidth="1"/>
    <col min="260" max="260" width="18" customWidth="1"/>
    <col min="261" max="261" width="18.7109375" customWidth="1"/>
    <col min="510" max="510" width="64.7109375" customWidth="1"/>
    <col min="511" max="511" width="9.42578125" customWidth="1"/>
    <col min="512" max="512" width="22.42578125" customWidth="1"/>
    <col min="513" max="513" width="18.85546875" customWidth="1"/>
    <col min="514" max="514" width="18.7109375" customWidth="1"/>
    <col min="515" max="515" width="18.28515625" customWidth="1"/>
    <col min="516" max="516" width="18" customWidth="1"/>
    <col min="517" max="517" width="18.7109375" customWidth="1"/>
    <col min="766" max="766" width="64.7109375" customWidth="1"/>
    <col min="767" max="767" width="9.42578125" customWidth="1"/>
    <col min="768" max="768" width="22.42578125" customWidth="1"/>
    <col min="769" max="769" width="18.85546875" customWidth="1"/>
    <col min="770" max="770" width="18.7109375" customWidth="1"/>
    <col min="771" max="771" width="18.28515625" customWidth="1"/>
    <col min="772" max="772" width="18" customWidth="1"/>
    <col min="773" max="773" width="18.7109375" customWidth="1"/>
    <col min="1022" max="1022" width="64.7109375" customWidth="1"/>
    <col min="1023" max="1023" width="9.42578125" customWidth="1"/>
    <col min="1024" max="1024" width="22.42578125" customWidth="1"/>
    <col min="1025" max="1025" width="18.85546875" customWidth="1"/>
    <col min="1026" max="1026" width="18.7109375" customWidth="1"/>
    <col min="1027" max="1027" width="18.28515625" customWidth="1"/>
    <col min="1028" max="1028" width="18" customWidth="1"/>
    <col min="1029" max="1029" width="18.7109375" customWidth="1"/>
    <col min="1278" max="1278" width="64.7109375" customWidth="1"/>
    <col min="1279" max="1279" width="9.42578125" customWidth="1"/>
    <col min="1280" max="1280" width="22.42578125" customWidth="1"/>
    <col min="1281" max="1281" width="18.85546875" customWidth="1"/>
    <col min="1282" max="1282" width="18.7109375" customWidth="1"/>
    <col min="1283" max="1283" width="18.28515625" customWidth="1"/>
    <col min="1284" max="1284" width="18" customWidth="1"/>
    <col min="1285" max="1285" width="18.7109375" customWidth="1"/>
    <col min="1534" max="1534" width="64.7109375" customWidth="1"/>
    <col min="1535" max="1535" width="9.42578125" customWidth="1"/>
    <col min="1536" max="1536" width="22.42578125" customWidth="1"/>
    <col min="1537" max="1537" width="18.85546875" customWidth="1"/>
    <col min="1538" max="1538" width="18.7109375" customWidth="1"/>
    <col min="1539" max="1539" width="18.28515625" customWidth="1"/>
    <col min="1540" max="1540" width="18" customWidth="1"/>
    <col min="1541" max="1541" width="18.7109375" customWidth="1"/>
    <col min="1790" max="1790" width="64.7109375" customWidth="1"/>
    <col min="1791" max="1791" width="9.42578125" customWidth="1"/>
    <col min="1792" max="1792" width="22.42578125" customWidth="1"/>
    <col min="1793" max="1793" width="18.85546875" customWidth="1"/>
    <col min="1794" max="1794" width="18.7109375" customWidth="1"/>
    <col min="1795" max="1795" width="18.28515625" customWidth="1"/>
    <col min="1796" max="1796" width="18" customWidth="1"/>
    <col min="1797" max="1797" width="18.7109375" customWidth="1"/>
    <col min="2046" max="2046" width="64.7109375" customWidth="1"/>
    <col min="2047" max="2047" width="9.42578125" customWidth="1"/>
    <col min="2048" max="2048" width="22.42578125" customWidth="1"/>
    <col min="2049" max="2049" width="18.85546875" customWidth="1"/>
    <col min="2050" max="2050" width="18.7109375" customWidth="1"/>
    <col min="2051" max="2051" width="18.28515625" customWidth="1"/>
    <col min="2052" max="2052" width="18" customWidth="1"/>
    <col min="2053" max="2053" width="18.7109375" customWidth="1"/>
    <col min="2302" max="2302" width="64.7109375" customWidth="1"/>
    <col min="2303" max="2303" width="9.42578125" customWidth="1"/>
    <col min="2304" max="2304" width="22.42578125" customWidth="1"/>
    <col min="2305" max="2305" width="18.85546875" customWidth="1"/>
    <col min="2306" max="2306" width="18.7109375" customWidth="1"/>
    <col min="2307" max="2307" width="18.28515625" customWidth="1"/>
    <col min="2308" max="2308" width="18" customWidth="1"/>
    <col min="2309" max="2309" width="18.7109375" customWidth="1"/>
    <col min="2558" max="2558" width="64.7109375" customWidth="1"/>
    <col min="2559" max="2559" width="9.42578125" customWidth="1"/>
    <col min="2560" max="2560" width="22.42578125" customWidth="1"/>
    <col min="2561" max="2561" width="18.85546875" customWidth="1"/>
    <col min="2562" max="2562" width="18.7109375" customWidth="1"/>
    <col min="2563" max="2563" width="18.28515625" customWidth="1"/>
    <col min="2564" max="2564" width="18" customWidth="1"/>
    <col min="2565" max="2565" width="18.7109375" customWidth="1"/>
    <col min="2814" max="2814" width="64.7109375" customWidth="1"/>
    <col min="2815" max="2815" width="9.42578125" customWidth="1"/>
    <col min="2816" max="2816" width="22.42578125" customWidth="1"/>
    <col min="2817" max="2817" width="18.85546875" customWidth="1"/>
    <col min="2818" max="2818" width="18.7109375" customWidth="1"/>
    <col min="2819" max="2819" width="18.28515625" customWidth="1"/>
    <col min="2820" max="2820" width="18" customWidth="1"/>
    <col min="2821" max="2821" width="18.7109375" customWidth="1"/>
    <col min="3070" max="3070" width="64.7109375" customWidth="1"/>
    <col min="3071" max="3071" width="9.42578125" customWidth="1"/>
    <col min="3072" max="3072" width="22.42578125" customWidth="1"/>
    <col min="3073" max="3073" width="18.85546875" customWidth="1"/>
    <col min="3074" max="3074" width="18.7109375" customWidth="1"/>
    <col min="3075" max="3075" width="18.28515625" customWidth="1"/>
    <col min="3076" max="3076" width="18" customWidth="1"/>
    <col min="3077" max="3077" width="18.7109375" customWidth="1"/>
    <col min="3326" max="3326" width="64.7109375" customWidth="1"/>
    <col min="3327" max="3327" width="9.42578125" customWidth="1"/>
    <col min="3328" max="3328" width="22.42578125" customWidth="1"/>
    <col min="3329" max="3329" width="18.85546875" customWidth="1"/>
    <col min="3330" max="3330" width="18.7109375" customWidth="1"/>
    <col min="3331" max="3331" width="18.28515625" customWidth="1"/>
    <col min="3332" max="3332" width="18" customWidth="1"/>
    <col min="3333" max="3333" width="18.7109375" customWidth="1"/>
    <col min="3582" max="3582" width="64.7109375" customWidth="1"/>
    <col min="3583" max="3583" width="9.42578125" customWidth="1"/>
    <col min="3584" max="3584" width="22.42578125" customWidth="1"/>
    <col min="3585" max="3585" width="18.85546875" customWidth="1"/>
    <col min="3586" max="3586" width="18.7109375" customWidth="1"/>
    <col min="3587" max="3587" width="18.28515625" customWidth="1"/>
    <col min="3588" max="3588" width="18" customWidth="1"/>
    <col min="3589" max="3589" width="18.7109375" customWidth="1"/>
    <col min="3838" max="3838" width="64.7109375" customWidth="1"/>
    <col min="3839" max="3839" width="9.42578125" customWidth="1"/>
    <col min="3840" max="3840" width="22.42578125" customWidth="1"/>
    <col min="3841" max="3841" width="18.85546875" customWidth="1"/>
    <col min="3842" max="3842" width="18.7109375" customWidth="1"/>
    <col min="3843" max="3843" width="18.28515625" customWidth="1"/>
    <col min="3844" max="3844" width="18" customWidth="1"/>
    <col min="3845" max="3845" width="18.7109375" customWidth="1"/>
    <col min="4094" max="4094" width="64.7109375" customWidth="1"/>
    <col min="4095" max="4095" width="9.42578125" customWidth="1"/>
    <col min="4096" max="4096" width="22.42578125" customWidth="1"/>
    <col min="4097" max="4097" width="18.85546875" customWidth="1"/>
    <col min="4098" max="4098" width="18.7109375" customWidth="1"/>
    <col min="4099" max="4099" width="18.28515625" customWidth="1"/>
    <col min="4100" max="4100" width="18" customWidth="1"/>
    <col min="4101" max="4101" width="18.7109375" customWidth="1"/>
    <col min="4350" max="4350" width="64.7109375" customWidth="1"/>
    <col min="4351" max="4351" width="9.42578125" customWidth="1"/>
    <col min="4352" max="4352" width="22.42578125" customWidth="1"/>
    <col min="4353" max="4353" width="18.85546875" customWidth="1"/>
    <col min="4354" max="4354" width="18.7109375" customWidth="1"/>
    <col min="4355" max="4355" width="18.28515625" customWidth="1"/>
    <col min="4356" max="4356" width="18" customWidth="1"/>
    <col min="4357" max="4357" width="18.7109375" customWidth="1"/>
    <col min="4606" max="4606" width="64.7109375" customWidth="1"/>
    <col min="4607" max="4607" width="9.42578125" customWidth="1"/>
    <col min="4608" max="4608" width="22.42578125" customWidth="1"/>
    <col min="4609" max="4609" width="18.85546875" customWidth="1"/>
    <col min="4610" max="4610" width="18.7109375" customWidth="1"/>
    <col min="4611" max="4611" width="18.28515625" customWidth="1"/>
    <col min="4612" max="4612" width="18" customWidth="1"/>
    <col min="4613" max="4613" width="18.7109375" customWidth="1"/>
    <col min="4862" max="4862" width="64.7109375" customWidth="1"/>
    <col min="4863" max="4863" width="9.42578125" customWidth="1"/>
    <col min="4864" max="4864" width="22.42578125" customWidth="1"/>
    <col min="4865" max="4865" width="18.85546875" customWidth="1"/>
    <col min="4866" max="4866" width="18.7109375" customWidth="1"/>
    <col min="4867" max="4867" width="18.28515625" customWidth="1"/>
    <col min="4868" max="4868" width="18" customWidth="1"/>
    <col min="4869" max="4869" width="18.7109375" customWidth="1"/>
    <col min="5118" max="5118" width="64.7109375" customWidth="1"/>
    <col min="5119" max="5119" width="9.42578125" customWidth="1"/>
    <col min="5120" max="5120" width="22.42578125" customWidth="1"/>
    <col min="5121" max="5121" width="18.85546875" customWidth="1"/>
    <col min="5122" max="5122" width="18.7109375" customWidth="1"/>
    <col min="5123" max="5123" width="18.28515625" customWidth="1"/>
    <col min="5124" max="5124" width="18" customWidth="1"/>
    <col min="5125" max="5125" width="18.7109375" customWidth="1"/>
    <col min="5374" max="5374" width="64.7109375" customWidth="1"/>
    <col min="5375" max="5375" width="9.42578125" customWidth="1"/>
    <col min="5376" max="5376" width="22.42578125" customWidth="1"/>
    <col min="5377" max="5377" width="18.85546875" customWidth="1"/>
    <col min="5378" max="5378" width="18.7109375" customWidth="1"/>
    <col min="5379" max="5379" width="18.28515625" customWidth="1"/>
    <col min="5380" max="5380" width="18" customWidth="1"/>
    <col min="5381" max="5381" width="18.7109375" customWidth="1"/>
    <col min="5630" max="5630" width="64.7109375" customWidth="1"/>
    <col min="5631" max="5631" width="9.42578125" customWidth="1"/>
    <col min="5632" max="5632" width="22.42578125" customWidth="1"/>
    <col min="5633" max="5633" width="18.85546875" customWidth="1"/>
    <col min="5634" max="5634" width="18.7109375" customWidth="1"/>
    <col min="5635" max="5635" width="18.28515625" customWidth="1"/>
    <col min="5636" max="5636" width="18" customWidth="1"/>
    <col min="5637" max="5637" width="18.7109375" customWidth="1"/>
    <col min="5886" max="5886" width="64.7109375" customWidth="1"/>
    <col min="5887" max="5887" width="9.42578125" customWidth="1"/>
    <col min="5888" max="5888" width="22.42578125" customWidth="1"/>
    <col min="5889" max="5889" width="18.85546875" customWidth="1"/>
    <col min="5890" max="5890" width="18.7109375" customWidth="1"/>
    <col min="5891" max="5891" width="18.28515625" customWidth="1"/>
    <col min="5892" max="5892" width="18" customWidth="1"/>
    <col min="5893" max="5893" width="18.7109375" customWidth="1"/>
    <col min="6142" max="6142" width="64.7109375" customWidth="1"/>
    <col min="6143" max="6143" width="9.42578125" customWidth="1"/>
    <col min="6144" max="6144" width="22.42578125" customWidth="1"/>
    <col min="6145" max="6145" width="18.85546875" customWidth="1"/>
    <col min="6146" max="6146" width="18.7109375" customWidth="1"/>
    <col min="6147" max="6147" width="18.28515625" customWidth="1"/>
    <col min="6148" max="6148" width="18" customWidth="1"/>
    <col min="6149" max="6149" width="18.7109375" customWidth="1"/>
    <col min="6398" max="6398" width="64.7109375" customWidth="1"/>
    <col min="6399" max="6399" width="9.42578125" customWidth="1"/>
    <col min="6400" max="6400" width="22.42578125" customWidth="1"/>
    <col min="6401" max="6401" width="18.85546875" customWidth="1"/>
    <col min="6402" max="6402" width="18.7109375" customWidth="1"/>
    <col min="6403" max="6403" width="18.28515625" customWidth="1"/>
    <col min="6404" max="6404" width="18" customWidth="1"/>
    <col min="6405" max="6405" width="18.7109375" customWidth="1"/>
    <col min="6654" max="6654" width="64.7109375" customWidth="1"/>
    <col min="6655" max="6655" width="9.42578125" customWidth="1"/>
    <col min="6656" max="6656" width="22.42578125" customWidth="1"/>
    <col min="6657" max="6657" width="18.85546875" customWidth="1"/>
    <col min="6658" max="6658" width="18.7109375" customWidth="1"/>
    <col min="6659" max="6659" width="18.28515625" customWidth="1"/>
    <col min="6660" max="6660" width="18" customWidth="1"/>
    <col min="6661" max="6661" width="18.7109375" customWidth="1"/>
    <col min="6910" max="6910" width="64.7109375" customWidth="1"/>
    <col min="6911" max="6911" width="9.42578125" customWidth="1"/>
    <col min="6912" max="6912" width="22.42578125" customWidth="1"/>
    <col min="6913" max="6913" width="18.85546875" customWidth="1"/>
    <col min="6914" max="6914" width="18.7109375" customWidth="1"/>
    <col min="6915" max="6915" width="18.28515625" customWidth="1"/>
    <col min="6916" max="6916" width="18" customWidth="1"/>
    <col min="6917" max="6917" width="18.7109375" customWidth="1"/>
    <col min="7166" max="7166" width="64.7109375" customWidth="1"/>
    <col min="7167" max="7167" width="9.42578125" customWidth="1"/>
    <col min="7168" max="7168" width="22.42578125" customWidth="1"/>
    <col min="7169" max="7169" width="18.85546875" customWidth="1"/>
    <col min="7170" max="7170" width="18.7109375" customWidth="1"/>
    <col min="7171" max="7171" width="18.28515625" customWidth="1"/>
    <col min="7172" max="7172" width="18" customWidth="1"/>
    <col min="7173" max="7173" width="18.7109375" customWidth="1"/>
    <col min="7422" max="7422" width="64.7109375" customWidth="1"/>
    <col min="7423" max="7423" width="9.42578125" customWidth="1"/>
    <col min="7424" max="7424" width="22.42578125" customWidth="1"/>
    <col min="7425" max="7425" width="18.85546875" customWidth="1"/>
    <col min="7426" max="7426" width="18.7109375" customWidth="1"/>
    <col min="7427" max="7427" width="18.28515625" customWidth="1"/>
    <col min="7428" max="7428" width="18" customWidth="1"/>
    <col min="7429" max="7429" width="18.7109375" customWidth="1"/>
    <col min="7678" max="7678" width="64.7109375" customWidth="1"/>
    <col min="7679" max="7679" width="9.42578125" customWidth="1"/>
    <col min="7680" max="7680" width="22.42578125" customWidth="1"/>
    <col min="7681" max="7681" width="18.85546875" customWidth="1"/>
    <col min="7682" max="7682" width="18.7109375" customWidth="1"/>
    <col min="7683" max="7683" width="18.28515625" customWidth="1"/>
    <col min="7684" max="7684" width="18" customWidth="1"/>
    <col min="7685" max="7685" width="18.7109375" customWidth="1"/>
    <col min="7934" max="7934" width="64.7109375" customWidth="1"/>
    <col min="7935" max="7935" width="9.42578125" customWidth="1"/>
    <col min="7936" max="7936" width="22.42578125" customWidth="1"/>
    <col min="7937" max="7937" width="18.85546875" customWidth="1"/>
    <col min="7938" max="7938" width="18.7109375" customWidth="1"/>
    <col min="7939" max="7939" width="18.28515625" customWidth="1"/>
    <col min="7940" max="7940" width="18" customWidth="1"/>
    <col min="7941" max="7941" width="18.7109375" customWidth="1"/>
    <col min="8190" max="8190" width="64.7109375" customWidth="1"/>
    <col min="8191" max="8191" width="9.42578125" customWidth="1"/>
    <col min="8192" max="8192" width="22.42578125" customWidth="1"/>
    <col min="8193" max="8193" width="18.85546875" customWidth="1"/>
    <col min="8194" max="8194" width="18.7109375" customWidth="1"/>
    <col min="8195" max="8195" width="18.28515625" customWidth="1"/>
    <col min="8196" max="8196" width="18" customWidth="1"/>
    <col min="8197" max="8197" width="18.7109375" customWidth="1"/>
    <col min="8446" max="8446" width="64.7109375" customWidth="1"/>
    <col min="8447" max="8447" width="9.42578125" customWidth="1"/>
    <col min="8448" max="8448" width="22.42578125" customWidth="1"/>
    <col min="8449" max="8449" width="18.85546875" customWidth="1"/>
    <col min="8450" max="8450" width="18.7109375" customWidth="1"/>
    <col min="8451" max="8451" width="18.28515625" customWidth="1"/>
    <col min="8452" max="8452" width="18" customWidth="1"/>
    <col min="8453" max="8453" width="18.7109375" customWidth="1"/>
    <col min="8702" max="8702" width="64.7109375" customWidth="1"/>
    <col min="8703" max="8703" width="9.42578125" customWidth="1"/>
    <col min="8704" max="8704" width="22.42578125" customWidth="1"/>
    <col min="8705" max="8705" width="18.85546875" customWidth="1"/>
    <col min="8706" max="8706" width="18.7109375" customWidth="1"/>
    <col min="8707" max="8707" width="18.28515625" customWidth="1"/>
    <col min="8708" max="8708" width="18" customWidth="1"/>
    <col min="8709" max="8709" width="18.7109375" customWidth="1"/>
    <col min="8958" max="8958" width="64.7109375" customWidth="1"/>
    <col min="8959" max="8959" width="9.42578125" customWidth="1"/>
    <col min="8960" max="8960" width="22.42578125" customWidth="1"/>
    <col min="8961" max="8961" width="18.85546875" customWidth="1"/>
    <col min="8962" max="8962" width="18.7109375" customWidth="1"/>
    <col min="8963" max="8963" width="18.28515625" customWidth="1"/>
    <col min="8964" max="8964" width="18" customWidth="1"/>
    <col min="8965" max="8965" width="18.7109375" customWidth="1"/>
    <col min="9214" max="9214" width="64.7109375" customWidth="1"/>
    <col min="9215" max="9215" width="9.42578125" customWidth="1"/>
    <col min="9216" max="9216" width="22.42578125" customWidth="1"/>
    <col min="9217" max="9217" width="18.85546875" customWidth="1"/>
    <col min="9218" max="9218" width="18.7109375" customWidth="1"/>
    <col min="9219" max="9219" width="18.28515625" customWidth="1"/>
    <col min="9220" max="9220" width="18" customWidth="1"/>
    <col min="9221" max="9221" width="18.7109375" customWidth="1"/>
    <col min="9470" max="9470" width="64.7109375" customWidth="1"/>
    <col min="9471" max="9471" width="9.42578125" customWidth="1"/>
    <col min="9472" max="9472" width="22.42578125" customWidth="1"/>
    <col min="9473" max="9473" width="18.85546875" customWidth="1"/>
    <col min="9474" max="9474" width="18.7109375" customWidth="1"/>
    <col min="9475" max="9475" width="18.28515625" customWidth="1"/>
    <col min="9476" max="9476" width="18" customWidth="1"/>
    <col min="9477" max="9477" width="18.7109375" customWidth="1"/>
    <col min="9726" max="9726" width="64.7109375" customWidth="1"/>
    <col min="9727" max="9727" width="9.42578125" customWidth="1"/>
    <col min="9728" max="9728" width="22.42578125" customWidth="1"/>
    <col min="9729" max="9729" width="18.85546875" customWidth="1"/>
    <col min="9730" max="9730" width="18.7109375" customWidth="1"/>
    <col min="9731" max="9731" width="18.28515625" customWidth="1"/>
    <col min="9732" max="9732" width="18" customWidth="1"/>
    <col min="9733" max="9733" width="18.7109375" customWidth="1"/>
    <col min="9982" max="9982" width="64.7109375" customWidth="1"/>
    <col min="9983" max="9983" width="9.42578125" customWidth="1"/>
    <col min="9984" max="9984" width="22.42578125" customWidth="1"/>
    <col min="9985" max="9985" width="18.85546875" customWidth="1"/>
    <col min="9986" max="9986" width="18.7109375" customWidth="1"/>
    <col min="9987" max="9987" width="18.28515625" customWidth="1"/>
    <col min="9988" max="9988" width="18" customWidth="1"/>
    <col min="9989" max="9989" width="18.7109375" customWidth="1"/>
    <col min="10238" max="10238" width="64.7109375" customWidth="1"/>
    <col min="10239" max="10239" width="9.42578125" customWidth="1"/>
    <col min="10240" max="10240" width="22.42578125" customWidth="1"/>
    <col min="10241" max="10241" width="18.85546875" customWidth="1"/>
    <col min="10242" max="10242" width="18.7109375" customWidth="1"/>
    <col min="10243" max="10243" width="18.28515625" customWidth="1"/>
    <col min="10244" max="10244" width="18" customWidth="1"/>
    <col min="10245" max="10245" width="18.7109375" customWidth="1"/>
    <col min="10494" max="10494" width="64.7109375" customWidth="1"/>
    <col min="10495" max="10495" width="9.42578125" customWidth="1"/>
    <col min="10496" max="10496" width="22.42578125" customWidth="1"/>
    <col min="10497" max="10497" width="18.85546875" customWidth="1"/>
    <col min="10498" max="10498" width="18.7109375" customWidth="1"/>
    <col min="10499" max="10499" width="18.28515625" customWidth="1"/>
    <col min="10500" max="10500" width="18" customWidth="1"/>
    <col min="10501" max="10501" width="18.7109375" customWidth="1"/>
    <col min="10750" max="10750" width="64.7109375" customWidth="1"/>
    <col min="10751" max="10751" width="9.42578125" customWidth="1"/>
    <col min="10752" max="10752" width="22.42578125" customWidth="1"/>
    <col min="10753" max="10753" width="18.85546875" customWidth="1"/>
    <col min="10754" max="10754" width="18.7109375" customWidth="1"/>
    <col min="10755" max="10755" width="18.28515625" customWidth="1"/>
    <col min="10756" max="10756" width="18" customWidth="1"/>
    <col min="10757" max="10757" width="18.7109375" customWidth="1"/>
    <col min="11006" max="11006" width="64.7109375" customWidth="1"/>
    <col min="11007" max="11007" width="9.42578125" customWidth="1"/>
    <col min="11008" max="11008" width="22.42578125" customWidth="1"/>
    <col min="11009" max="11009" width="18.85546875" customWidth="1"/>
    <col min="11010" max="11010" width="18.7109375" customWidth="1"/>
    <col min="11011" max="11011" width="18.28515625" customWidth="1"/>
    <col min="11012" max="11012" width="18" customWidth="1"/>
    <col min="11013" max="11013" width="18.7109375" customWidth="1"/>
    <col min="11262" max="11262" width="64.7109375" customWidth="1"/>
    <col min="11263" max="11263" width="9.42578125" customWidth="1"/>
    <col min="11264" max="11264" width="22.42578125" customWidth="1"/>
    <col min="11265" max="11265" width="18.85546875" customWidth="1"/>
    <col min="11266" max="11266" width="18.7109375" customWidth="1"/>
    <col min="11267" max="11267" width="18.28515625" customWidth="1"/>
    <col min="11268" max="11268" width="18" customWidth="1"/>
    <col min="11269" max="11269" width="18.7109375" customWidth="1"/>
    <col min="11518" max="11518" width="64.7109375" customWidth="1"/>
    <col min="11519" max="11519" width="9.42578125" customWidth="1"/>
    <col min="11520" max="11520" width="22.42578125" customWidth="1"/>
    <col min="11521" max="11521" width="18.85546875" customWidth="1"/>
    <col min="11522" max="11522" width="18.7109375" customWidth="1"/>
    <col min="11523" max="11523" width="18.28515625" customWidth="1"/>
    <col min="11524" max="11524" width="18" customWidth="1"/>
    <col min="11525" max="11525" width="18.7109375" customWidth="1"/>
    <col min="11774" max="11774" width="64.7109375" customWidth="1"/>
    <col min="11775" max="11775" width="9.42578125" customWidth="1"/>
    <col min="11776" max="11776" width="22.42578125" customWidth="1"/>
    <col min="11777" max="11777" width="18.85546875" customWidth="1"/>
    <col min="11778" max="11778" width="18.7109375" customWidth="1"/>
    <col min="11779" max="11779" width="18.28515625" customWidth="1"/>
    <col min="11780" max="11780" width="18" customWidth="1"/>
    <col min="11781" max="11781" width="18.7109375" customWidth="1"/>
    <col min="12030" max="12030" width="64.7109375" customWidth="1"/>
    <col min="12031" max="12031" width="9.42578125" customWidth="1"/>
    <col min="12032" max="12032" width="22.42578125" customWidth="1"/>
    <col min="12033" max="12033" width="18.85546875" customWidth="1"/>
    <col min="12034" max="12034" width="18.7109375" customWidth="1"/>
    <col min="12035" max="12035" width="18.28515625" customWidth="1"/>
    <col min="12036" max="12036" width="18" customWidth="1"/>
    <col min="12037" max="12037" width="18.7109375" customWidth="1"/>
    <col min="12286" max="12286" width="64.7109375" customWidth="1"/>
    <col min="12287" max="12287" width="9.42578125" customWidth="1"/>
    <col min="12288" max="12288" width="22.42578125" customWidth="1"/>
    <col min="12289" max="12289" width="18.85546875" customWidth="1"/>
    <col min="12290" max="12290" width="18.7109375" customWidth="1"/>
    <col min="12291" max="12291" width="18.28515625" customWidth="1"/>
    <col min="12292" max="12292" width="18" customWidth="1"/>
    <col min="12293" max="12293" width="18.7109375" customWidth="1"/>
    <col min="12542" max="12542" width="64.7109375" customWidth="1"/>
    <col min="12543" max="12543" width="9.42578125" customWidth="1"/>
    <col min="12544" max="12544" width="22.42578125" customWidth="1"/>
    <col min="12545" max="12545" width="18.85546875" customWidth="1"/>
    <col min="12546" max="12546" width="18.7109375" customWidth="1"/>
    <col min="12547" max="12547" width="18.28515625" customWidth="1"/>
    <col min="12548" max="12548" width="18" customWidth="1"/>
    <col min="12549" max="12549" width="18.7109375" customWidth="1"/>
    <col min="12798" max="12798" width="64.7109375" customWidth="1"/>
    <col min="12799" max="12799" width="9.42578125" customWidth="1"/>
    <col min="12800" max="12800" width="22.42578125" customWidth="1"/>
    <col min="12801" max="12801" width="18.85546875" customWidth="1"/>
    <col min="12802" max="12802" width="18.7109375" customWidth="1"/>
    <col min="12803" max="12803" width="18.28515625" customWidth="1"/>
    <col min="12804" max="12804" width="18" customWidth="1"/>
    <col min="12805" max="12805" width="18.7109375" customWidth="1"/>
    <col min="13054" max="13054" width="64.7109375" customWidth="1"/>
    <col min="13055" max="13055" width="9.42578125" customWidth="1"/>
    <col min="13056" max="13056" width="22.42578125" customWidth="1"/>
    <col min="13057" max="13057" width="18.85546875" customWidth="1"/>
    <col min="13058" max="13058" width="18.7109375" customWidth="1"/>
    <col min="13059" max="13059" width="18.28515625" customWidth="1"/>
    <col min="13060" max="13060" width="18" customWidth="1"/>
    <col min="13061" max="13061" width="18.7109375" customWidth="1"/>
    <col min="13310" max="13310" width="64.7109375" customWidth="1"/>
    <col min="13311" max="13311" width="9.42578125" customWidth="1"/>
    <col min="13312" max="13312" width="22.42578125" customWidth="1"/>
    <col min="13313" max="13313" width="18.85546875" customWidth="1"/>
    <col min="13314" max="13314" width="18.7109375" customWidth="1"/>
    <col min="13315" max="13315" width="18.28515625" customWidth="1"/>
    <col min="13316" max="13316" width="18" customWidth="1"/>
    <col min="13317" max="13317" width="18.7109375" customWidth="1"/>
    <col min="13566" max="13566" width="64.7109375" customWidth="1"/>
    <col min="13567" max="13567" width="9.42578125" customWidth="1"/>
    <col min="13568" max="13568" width="22.42578125" customWidth="1"/>
    <col min="13569" max="13569" width="18.85546875" customWidth="1"/>
    <col min="13570" max="13570" width="18.7109375" customWidth="1"/>
    <col min="13571" max="13571" width="18.28515625" customWidth="1"/>
    <col min="13572" max="13572" width="18" customWidth="1"/>
    <col min="13573" max="13573" width="18.7109375" customWidth="1"/>
    <col min="13822" max="13822" width="64.7109375" customWidth="1"/>
    <col min="13823" max="13823" width="9.42578125" customWidth="1"/>
    <col min="13824" max="13824" width="22.42578125" customWidth="1"/>
    <col min="13825" max="13825" width="18.85546875" customWidth="1"/>
    <col min="13826" max="13826" width="18.7109375" customWidth="1"/>
    <col min="13827" max="13827" width="18.28515625" customWidth="1"/>
    <col min="13828" max="13828" width="18" customWidth="1"/>
    <col min="13829" max="13829" width="18.7109375" customWidth="1"/>
    <col min="14078" max="14078" width="64.7109375" customWidth="1"/>
    <col min="14079" max="14079" width="9.42578125" customWidth="1"/>
    <col min="14080" max="14080" width="22.42578125" customWidth="1"/>
    <col min="14081" max="14081" width="18.85546875" customWidth="1"/>
    <col min="14082" max="14082" width="18.7109375" customWidth="1"/>
    <col min="14083" max="14083" width="18.28515625" customWidth="1"/>
    <col min="14084" max="14084" width="18" customWidth="1"/>
    <col min="14085" max="14085" width="18.7109375" customWidth="1"/>
    <col min="14334" max="14334" width="64.7109375" customWidth="1"/>
    <col min="14335" max="14335" width="9.42578125" customWidth="1"/>
    <col min="14336" max="14336" width="22.42578125" customWidth="1"/>
    <col min="14337" max="14337" width="18.85546875" customWidth="1"/>
    <col min="14338" max="14338" width="18.7109375" customWidth="1"/>
    <col min="14339" max="14339" width="18.28515625" customWidth="1"/>
    <col min="14340" max="14340" width="18" customWidth="1"/>
    <col min="14341" max="14341" width="18.7109375" customWidth="1"/>
    <col min="14590" max="14590" width="64.7109375" customWidth="1"/>
    <col min="14591" max="14591" width="9.42578125" customWidth="1"/>
    <col min="14592" max="14592" width="22.42578125" customWidth="1"/>
    <col min="14593" max="14593" width="18.85546875" customWidth="1"/>
    <col min="14594" max="14594" width="18.7109375" customWidth="1"/>
    <col min="14595" max="14595" width="18.28515625" customWidth="1"/>
    <col min="14596" max="14596" width="18" customWidth="1"/>
    <col min="14597" max="14597" width="18.7109375" customWidth="1"/>
    <col min="14846" max="14846" width="64.7109375" customWidth="1"/>
    <col min="14847" max="14847" width="9.42578125" customWidth="1"/>
    <col min="14848" max="14848" width="22.42578125" customWidth="1"/>
    <col min="14849" max="14849" width="18.85546875" customWidth="1"/>
    <col min="14850" max="14850" width="18.7109375" customWidth="1"/>
    <col min="14851" max="14851" width="18.28515625" customWidth="1"/>
    <col min="14852" max="14852" width="18" customWidth="1"/>
    <col min="14853" max="14853" width="18.7109375" customWidth="1"/>
    <col min="15102" max="15102" width="64.7109375" customWidth="1"/>
    <col min="15103" max="15103" width="9.42578125" customWidth="1"/>
    <col min="15104" max="15104" width="22.42578125" customWidth="1"/>
    <col min="15105" max="15105" width="18.85546875" customWidth="1"/>
    <col min="15106" max="15106" width="18.7109375" customWidth="1"/>
    <col min="15107" max="15107" width="18.28515625" customWidth="1"/>
    <col min="15108" max="15108" width="18" customWidth="1"/>
    <col min="15109" max="15109" width="18.7109375" customWidth="1"/>
    <col min="15358" max="15358" width="64.7109375" customWidth="1"/>
    <col min="15359" max="15359" width="9.42578125" customWidth="1"/>
    <col min="15360" max="15360" width="22.42578125" customWidth="1"/>
    <col min="15361" max="15361" width="18.85546875" customWidth="1"/>
    <col min="15362" max="15362" width="18.7109375" customWidth="1"/>
    <col min="15363" max="15363" width="18.28515625" customWidth="1"/>
    <col min="15364" max="15364" width="18" customWidth="1"/>
    <col min="15365" max="15365" width="18.7109375" customWidth="1"/>
    <col min="15614" max="15614" width="64.7109375" customWidth="1"/>
    <col min="15615" max="15615" width="9.42578125" customWidth="1"/>
    <col min="15616" max="15616" width="22.42578125" customWidth="1"/>
    <col min="15617" max="15617" width="18.85546875" customWidth="1"/>
    <col min="15618" max="15618" width="18.7109375" customWidth="1"/>
    <col min="15619" max="15619" width="18.28515625" customWidth="1"/>
    <col min="15620" max="15620" width="18" customWidth="1"/>
    <col min="15621" max="15621" width="18.7109375" customWidth="1"/>
    <col min="15870" max="15870" width="64.7109375" customWidth="1"/>
    <col min="15871" max="15871" width="9.42578125" customWidth="1"/>
    <col min="15872" max="15872" width="22.42578125" customWidth="1"/>
    <col min="15873" max="15873" width="18.85546875" customWidth="1"/>
    <col min="15874" max="15874" width="18.7109375" customWidth="1"/>
    <col min="15875" max="15875" width="18.28515625" customWidth="1"/>
    <col min="15876" max="15876" width="18" customWidth="1"/>
    <col min="15877" max="15877" width="18.7109375" customWidth="1"/>
    <col min="16126" max="16126" width="64.7109375" customWidth="1"/>
    <col min="16127" max="16127" width="9.42578125" customWidth="1"/>
    <col min="16128" max="16128" width="22.42578125" customWidth="1"/>
    <col min="16129" max="16129" width="18.85546875" customWidth="1"/>
    <col min="16130" max="16130" width="18.7109375" customWidth="1"/>
    <col min="16131" max="16131" width="18.28515625" customWidth="1"/>
    <col min="16132" max="16132" width="18" customWidth="1"/>
    <col min="16133" max="16133" width="18.7109375" customWidth="1"/>
  </cols>
  <sheetData>
    <row r="1" spans="1:5" x14ac:dyDescent="0.25">
      <c r="A1" s="89" t="s">
        <v>433</v>
      </c>
      <c r="B1" s="89"/>
      <c r="C1" s="89"/>
      <c r="D1" s="89"/>
      <c r="E1" s="89"/>
    </row>
    <row r="3" spans="1:5" ht="21.75" customHeight="1" x14ac:dyDescent="0.25">
      <c r="A3" s="90" t="s">
        <v>428</v>
      </c>
      <c r="B3" s="95"/>
      <c r="C3" s="95"/>
      <c r="D3" s="95"/>
      <c r="E3" s="95"/>
    </row>
    <row r="4" spans="1:5" ht="26.25" customHeight="1" x14ac:dyDescent="0.25">
      <c r="A4" s="93" t="s">
        <v>3</v>
      </c>
      <c r="B4" s="91"/>
      <c r="C4" s="91"/>
      <c r="D4" s="91"/>
      <c r="E4" s="91"/>
    </row>
    <row r="6" spans="1:5" ht="30" x14ac:dyDescent="0.3">
      <c r="A6" s="1" t="s">
        <v>14</v>
      </c>
      <c r="B6" s="2" t="s">
        <v>15</v>
      </c>
      <c r="C6" s="55" t="s">
        <v>0</v>
      </c>
      <c r="D6" s="56" t="s">
        <v>2</v>
      </c>
    </row>
    <row r="7" spans="1:5" x14ac:dyDescent="0.25">
      <c r="A7" s="18"/>
      <c r="B7" s="18"/>
      <c r="C7" s="45"/>
      <c r="D7" s="45"/>
    </row>
    <row r="8" spans="1:5" x14ac:dyDescent="0.25">
      <c r="A8" s="18"/>
      <c r="B8" s="18"/>
      <c r="C8" s="45"/>
      <c r="D8" s="45"/>
    </row>
    <row r="9" spans="1:5" x14ac:dyDescent="0.25">
      <c r="A9" s="18"/>
      <c r="B9" s="18"/>
      <c r="C9" s="45"/>
      <c r="D9" s="45"/>
    </row>
    <row r="10" spans="1:5" x14ac:dyDescent="0.25">
      <c r="A10" s="18"/>
      <c r="B10" s="18"/>
      <c r="C10" s="45"/>
      <c r="D10" s="45"/>
    </row>
    <row r="11" spans="1:5" x14ac:dyDescent="0.25">
      <c r="A11" s="10" t="s">
        <v>117</v>
      </c>
      <c r="B11" s="4" t="s">
        <v>118</v>
      </c>
      <c r="C11" s="45"/>
      <c r="D11" s="45"/>
    </row>
    <row r="12" spans="1:5" x14ac:dyDescent="0.25">
      <c r="A12" s="10"/>
      <c r="B12" s="4"/>
      <c r="C12" s="45"/>
      <c r="D12" s="45"/>
    </row>
    <row r="13" spans="1:5" x14ac:dyDescent="0.25">
      <c r="A13" s="10"/>
      <c r="B13" s="4"/>
      <c r="C13" s="45"/>
      <c r="D13" s="45"/>
    </row>
    <row r="14" spans="1:5" x14ac:dyDescent="0.25">
      <c r="A14" s="10"/>
      <c r="B14" s="4"/>
      <c r="C14" s="45"/>
      <c r="D14" s="45"/>
    </row>
    <row r="15" spans="1:5" x14ac:dyDescent="0.25">
      <c r="A15" s="10"/>
      <c r="B15" s="4"/>
      <c r="C15" s="45"/>
      <c r="D15" s="45"/>
    </row>
    <row r="16" spans="1:5" x14ac:dyDescent="0.25">
      <c r="A16" s="10" t="s">
        <v>312</v>
      </c>
      <c r="B16" s="4" t="s">
        <v>119</v>
      </c>
      <c r="C16" s="45"/>
      <c r="D16" s="45"/>
    </row>
    <row r="17" spans="1:4" x14ac:dyDescent="0.25">
      <c r="A17" s="10"/>
      <c r="B17" s="4"/>
      <c r="C17" s="45"/>
      <c r="D17" s="45"/>
    </row>
    <row r="18" spans="1:4" x14ac:dyDescent="0.25">
      <c r="A18" s="10"/>
      <c r="B18" s="4"/>
      <c r="C18" s="45"/>
      <c r="D18" s="45"/>
    </row>
    <row r="19" spans="1:4" x14ac:dyDescent="0.25">
      <c r="A19" s="10"/>
      <c r="B19" s="4"/>
      <c r="C19" s="45"/>
      <c r="D19" s="45"/>
    </row>
    <row r="20" spans="1:4" x14ac:dyDescent="0.25">
      <c r="A20" s="10"/>
      <c r="B20" s="4"/>
      <c r="C20" s="45"/>
      <c r="D20" s="45"/>
    </row>
    <row r="21" spans="1:4" x14ac:dyDescent="0.25">
      <c r="A21" s="3" t="s">
        <v>120</v>
      </c>
      <c r="B21" s="4" t="s">
        <v>121</v>
      </c>
      <c r="C21" s="45"/>
      <c r="D21" s="45"/>
    </row>
    <row r="22" spans="1:4" x14ac:dyDescent="0.25">
      <c r="A22" s="3"/>
      <c r="B22" s="4"/>
      <c r="C22" s="45"/>
      <c r="D22" s="45"/>
    </row>
    <row r="23" spans="1:4" x14ac:dyDescent="0.25">
      <c r="A23" s="3"/>
      <c r="B23" s="4"/>
      <c r="C23" s="45"/>
      <c r="D23" s="58"/>
    </row>
    <row r="24" spans="1:4" x14ac:dyDescent="0.25">
      <c r="A24" s="10" t="s">
        <v>122</v>
      </c>
      <c r="B24" s="4" t="s">
        <v>123</v>
      </c>
      <c r="C24" s="45">
        <v>228</v>
      </c>
      <c r="D24" s="60">
        <v>228</v>
      </c>
    </row>
    <row r="25" spans="1:4" x14ac:dyDescent="0.25">
      <c r="A25" s="10"/>
      <c r="B25" s="4"/>
      <c r="C25" s="45"/>
      <c r="D25" s="45"/>
    </row>
    <row r="26" spans="1:4" x14ac:dyDescent="0.25">
      <c r="A26" s="10"/>
      <c r="B26" s="4"/>
      <c r="C26" s="45"/>
      <c r="D26" s="45"/>
    </row>
    <row r="27" spans="1:4" x14ac:dyDescent="0.25">
      <c r="A27" s="10" t="s">
        <v>124</v>
      </c>
      <c r="B27" s="4" t="s">
        <v>125</v>
      </c>
      <c r="C27" s="45"/>
      <c r="D27" s="45"/>
    </row>
    <row r="28" spans="1:4" x14ac:dyDescent="0.25">
      <c r="A28" s="10"/>
      <c r="B28" s="4"/>
      <c r="C28" s="45"/>
      <c r="D28" s="45"/>
    </row>
    <row r="29" spans="1:4" x14ac:dyDescent="0.25">
      <c r="A29" s="10"/>
      <c r="B29" s="4"/>
      <c r="C29" s="45"/>
      <c r="D29" s="45"/>
    </row>
    <row r="30" spans="1:4" x14ac:dyDescent="0.25">
      <c r="A30" s="3" t="s">
        <v>126</v>
      </c>
      <c r="B30" s="4" t="s">
        <v>127</v>
      </c>
      <c r="C30" s="45"/>
      <c r="D30" s="45"/>
    </row>
    <row r="31" spans="1:4" x14ac:dyDescent="0.25">
      <c r="A31" s="3" t="s">
        <v>128</v>
      </c>
      <c r="B31" s="4" t="s">
        <v>129</v>
      </c>
      <c r="C31" s="60">
        <v>62</v>
      </c>
      <c r="D31" s="60">
        <v>62</v>
      </c>
    </row>
    <row r="32" spans="1:4" s="48" customFormat="1" ht="15.75" x14ac:dyDescent="0.25">
      <c r="A32" s="14" t="s">
        <v>313</v>
      </c>
      <c r="B32" s="7" t="s">
        <v>130</v>
      </c>
      <c r="C32" s="86">
        <v>290</v>
      </c>
      <c r="D32" s="86">
        <v>290</v>
      </c>
    </row>
    <row r="33" spans="1:4" ht="15.75" x14ac:dyDescent="0.25">
      <c r="A33" s="16"/>
      <c r="B33" s="6"/>
      <c r="C33" s="45"/>
      <c r="D33" s="45"/>
    </row>
    <row r="34" spans="1:4" ht="15.75" x14ac:dyDescent="0.25">
      <c r="A34" s="47"/>
      <c r="B34" s="6"/>
      <c r="C34" s="45"/>
      <c r="D34" s="45"/>
    </row>
    <row r="35" spans="1:4" ht="15.75" x14ac:dyDescent="0.25">
      <c r="A35" s="16"/>
      <c r="B35" s="6"/>
      <c r="C35" s="45"/>
      <c r="D35" s="45"/>
    </row>
    <row r="36" spans="1:4" ht="15.75" x14ac:dyDescent="0.25">
      <c r="A36" s="16"/>
      <c r="B36" s="6"/>
      <c r="C36" s="45"/>
      <c r="D36" s="45"/>
    </row>
    <row r="37" spans="1:4" x14ac:dyDescent="0.25">
      <c r="A37" s="10" t="s">
        <v>131</v>
      </c>
      <c r="B37" s="4" t="s">
        <v>132</v>
      </c>
      <c r="C37" s="60"/>
      <c r="D37" s="45"/>
    </row>
    <row r="38" spans="1:4" x14ac:dyDescent="0.25">
      <c r="A38" s="10"/>
      <c r="B38" s="4"/>
      <c r="C38" s="45"/>
      <c r="D38" s="45"/>
    </row>
    <row r="39" spans="1:4" x14ac:dyDescent="0.25">
      <c r="A39" s="10"/>
      <c r="B39" s="4"/>
      <c r="C39" s="45"/>
      <c r="D39" s="45"/>
    </row>
    <row r="40" spans="1:4" x14ac:dyDescent="0.25">
      <c r="A40" s="10"/>
      <c r="B40" s="4"/>
      <c r="C40" s="45"/>
      <c r="D40" s="45"/>
    </row>
    <row r="41" spans="1:4" x14ac:dyDescent="0.25">
      <c r="A41" s="10"/>
      <c r="B41" s="4"/>
      <c r="C41" s="45"/>
      <c r="D41" s="45"/>
    </row>
    <row r="42" spans="1:4" x14ac:dyDescent="0.25">
      <c r="A42" s="10" t="s">
        <v>133</v>
      </c>
      <c r="B42" s="4" t="s">
        <v>134</v>
      </c>
      <c r="C42" s="45"/>
      <c r="D42" s="45"/>
    </row>
    <row r="43" spans="1:4" x14ac:dyDescent="0.25">
      <c r="A43" s="10"/>
      <c r="B43" s="4"/>
      <c r="C43" s="45"/>
      <c r="D43" s="45"/>
    </row>
    <row r="44" spans="1:4" x14ac:dyDescent="0.25">
      <c r="A44" s="10"/>
      <c r="B44" s="4"/>
      <c r="C44" s="45"/>
      <c r="D44" s="45"/>
    </row>
    <row r="45" spans="1:4" x14ac:dyDescent="0.25">
      <c r="A45" s="10"/>
      <c r="B45" s="4"/>
      <c r="C45" s="45"/>
      <c r="D45" s="45"/>
    </row>
    <row r="46" spans="1:4" x14ac:dyDescent="0.25">
      <c r="A46" s="10"/>
      <c r="B46" s="4"/>
      <c r="C46" s="45"/>
      <c r="D46" s="45"/>
    </row>
    <row r="47" spans="1:4" x14ac:dyDescent="0.25">
      <c r="A47" s="10" t="s">
        <v>135</v>
      </c>
      <c r="B47" s="4" t="s">
        <v>136</v>
      </c>
      <c r="C47" s="45"/>
      <c r="D47" s="45"/>
    </row>
    <row r="48" spans="1:4" x14ac:dyDescent="0.25">
      <c r="A48" s="10" t="s">
        <v>137</v>
      </c>
      <c r="B48" s="4" t="s">
        <v>138</v>
      </c>
      <c r="C48" s="45"/>
      <c r="D48" s="45"/>
    </row>
    <row r="49" spans="1:5" s="48" customFormat="1" ht="15.75" x14ac:dyDescent="0.25">
      <c r="A49" s="14" t="s">
        <v>314</v>
      </c>
      <c r="B49" s="7" t="s">
        <v>139</v>
      </c>
      <c r="C49" s="66"/>
      <c r="D49" s="66"/>
    </row>
    <row r="52" spans="1:5" x14ac:dyDescent="0.25">
      <c r="A52" s="52" t="s">
        <v>422</v>
      </c>
      <c r="B52" s="52" t="s">
        <v>427</v>
      </c>
      <c r="C52" s="52" t="s">
        <v>423</v>
      </c>
      <c r="D52" s="52" t="s">
        <v>424</v>
      </c>
      <c r="E52" s="72" t="s">
        <v>425</v>
      </c>
    </row>
    <row r="53" spans="1:5" x14ac:dyDescent="0.25">
      <c r="A53" s="57"/>
      <c r="B53" s="57"/>
      <c r="C53" s="74"/>
      <c r="D53" s="74"/>
      <c r="E53" s="70"/>
    </row>
    <row r="54" spans="1:5" x14ac:dyDescent="0.25">
      <c r="A54" s="57"/>
      <c r="B54" s="57"/>
      <c r="C54" s="74"/>
      <c r="D54" s="74"/>
      <c r="E54" s="70"/>
    </row>
    <row r="55" spans="1:5" x14ac:dyDescent="0.25">
      <c r="A55" s="57"/>
      <c r="B55" s="57"/>
      <c r="C55" s="74"/>
      <c r="D55" s="74"/>
      <c r="E55" s="70"/>
    </row>
    <row r="56" spans="1:5" x14ac:dyDescent="0.25">
      <c r="A56" s="57"/>
      <c r="B56" s="57"/>
      <c r="C56" s="74"/>
      <c r="D56" s="74"/>
      <c r="E56" s="70"/>
    </row>
    <row r="57" spans="1:5" x14ac:dyDescent="0.25">
      <c r="A57" s="10" t="s">
        <v>117</v>
      </c>
      <c r="B57" s="4" t="s">
        <v>118</v>
      </c>
      <c r="C57" s="74"/>
      <c r="D57" s="74"/>
      <c r="E57" s="70"/>
    </row>
    <row r="58" spans="1:5" x14ac:dyDescent="0.25">
      <c r="A58" s="10"/>
      <c r="B58" s="4"/>
      <c r="C58" s="74"/>
      <c r="D58" s="74"/>
      <c r="E58" s="70"/>
    </row>
    <row r="59" spans="1:5" x14ac:dyDescent="0.25">
      <c r="A59" s="10"/>
      <c r="B59" s="4"/>
      <c r="C59" s="74"/>
      <c r="D59" s="74"/>
      <c r="E59" s="70"/>
    </row>
    <row r="60" spans="1:5" x14ac:dyDescent="0.25">
      <c r="A60" s="10"/>
      <c r="B60" s="4"/>
      <c r="C60" s="74"/>
      <c r="D60" s="74"/>
      <c r="E60" s="70"/>
    </row>
    <row r="61" spans="1:5" x14ac:dyDescent="0.25">
      <c r="A61" s="10"/>
      <c r="B61" s="4"/>
      <c r="C61" s="74"/>
      <c r="D61" s="74"/>
      <c r="E61" s="70"/>
    </row>
    <row r="62" spans="1:5" x14ac:dyDescent="0.25">
      <c r="A62" s="10" t="s">
        <v>312</v>
      </c>
      <c r="B62" s="4" t="s">
        <v>119</v>
      </c>
      <c r="C62" s="74"/>
      <c r="D62" s="74"/>
      <c r="E62" s="70"/>
    </row>
    <row r="63" spans="1:5" x14ac:dyDescent="0.25">
      <c r="A63" s="10"/>
      <c r="B63" s="4"/>
      <c r="C63" s="74"/>
      <c r="D63" s="74"/>
      <c r="E63" s="70"/>
    </row>
    <row r="64" spans="1:5" x14ac:dyDescent="0.25">
      <c r="A64" s="10"/>
      <c r="B64" s="4"/>
      <c r="C64" s="74"/>
      <c r="D64" s="74"/>
      <c r="E64" s="70"/>
    </row>
    <row r="65" spans="1:5" x14ac:dyDescent="0.25">
      <c r="A65" s="10"/>
      <c r="B65" s="4"/>
      <c r="C65" s="74"/>
      <c r="D65" s="74"/>
      <c r="E65" s="70"/>
    </row>
    <row r="66" spans="1:5" x14ac:dyDescent="0.25">
      <c r="A66" s="10"/>
      <c r="B66" s="4"/>
      <c r="C66" s="74"/>
      <c r="D66" s="74"/>
      <c r="E66" s="70"/>
    </row>
    <row r="67" spans="1:5" x14ac:dyDescent="0.25">
      <c r="A67" s="3" t="s">
        <v>120</v>
      </c>
      <c r="B67" s="4" t="s">
        <v>121</v>
      </c>
      <c r="C67" s="74"/>
      <c r="D67" s="74"/>
      <c r="E67" s="70"/>
    </row>
    <row r="68" spans="1:5" x14ac:dyDescent="0.25">
      <c r="A68" s="3"/>
      <c r="B68" s="4"/>
      <c r="C68" s="74"/>
      <c r="D68" s="74"/>
      <c r="E68" s="70"/>
    </row>
    <row r="69" spans="1:5" x14ac:dyDescent="0.25">
      <c r="A69" s="3"/>
      <c r="B69" s="4"/>
      <c r="C69" s="59"/>
      <c r="D69" s="59"/>
      <c r="E69" s="59"/>
    </row>
    <row r="70" spans="1:5" x14ac:dyDescent="0.25">
      <c r="A70" s="10" t="s">
        <v>122</v>
      </c>
      <c r="B70" s="4" t="s">
        <v>123</v>
      </c>
      <c r="C70" s="61">
        <v>228</v>
      </c>
      <c r="D70" s="61">
        <v>62</v>
      </c>
      <c r="E70" s="61">
        <v>290</v>
      </c>
    </row>
    <row r="71" spans="1:5" s="48" customFormat="1" ht="15.75" x14ac:dyDescent="0.25">
      <c r="A71" s="14" t="s">
        <v>313</v>
      </c>
      <c r="B71" s="7" t="s">
        <v>130</v>
      </c>
      <c r="C71" s="72"/>
      <c r="D71" s="72"/>
      <c r="E71" s="72"/>
    </row>
    <row r="72" spans="1:5" ht="15.75" x14ac:dyDescent="0.25">
      <c r="A72" s="16"/>
      <c r="B72" s="6"/>
      <c r="C72" s="74"/>
      <c r="D72" s="74"/>
      <c r="E72" s="70"/>
    </row>
    <row r="73" spans="1:5" ht="15.75" x14ac:dyDescent="0.25">
      <c r="A73" s="16"/>
      <c r="B73" s="6"/>
      <c r="C73" s="74"/>
      <c r="D73" s="74"/>
      <c r="E73" s="70"/>
    </row>
    <row r="74" spans="1:5" s="71" customFormat="1" x14ac:dyDescent="0.25">
      <c r="A74" s="10"/>
      <c r="B74" s="4"/>
      <c r="C74" s="74"/>
      <c r="D74" s="74"/>
      <c r="E74" s="70"/>
    </row>
    <row r="75" spans="1:5" ht="15.75" x14ac:dyDescent="0.25">
      <c r="A75" s="16"/>
      <c r="B75" s="6"/>
      <c r="C75" s="74"/>
      <c r="D75" s="74"/>
      <c r="E75" s="70"/>
    </row>
    <row r="76" spans="1:5" x14ac:dyDescent="0.25">
      <c r="A76" s="10" t="s">
        <v>131</v>
      </c>
      <c r="B76" s="4" t="s">
        <v>132</v>
      </c>
      <c r="C76" s="74"/>
      <c r="D76" s="74"/>
      <c r="E76" s="70"/>
    </row>
    <row r="77" spans="1:5" x14ac:dyDescent="0.25">
      <c r="A77" s="10"/>
      <c r="B77" s="4"/>
      <c r="C77" s="74"/>
      <c r="D77" s="74"/>
      <c r="E77" s="70"/>
    </row>
    <row r="78" spans="1:5" x14ac:dyDescent="0.25">
      <c r="A78" s="10"/>
      <c r="B78" s="4"/>
      <c r="C78" s="74"/>
      <c r="D78" s="74"/>
      <c r="E78" s="70"/>
    </row>
    <row r="79" spans="1:5" x14ac:dyDescent="0.25">
      <c r="A79" s="10"/>
      <c r="B79" s="4"/>
      <c r="C79" s="74"/>
      <c r="D79" s="74"/>
      <c r="E79" s="70"/>
    </row>
    <row r="80" spans="1:5" x14ac:dyDescent="0.25">
      <c r="A80" s="10"/>
      <c r="B80" s="4"/>
      <c r="C80" s="74"/>
      <c r="D80" s="74"/>
      <c r="E80" s="70"/>
    </row>
    <row r="81" spans="1:5" x14ac:dyDescent="0.25">
      <c r="A81" s="10" t="s">
        <v>133</v>
      </c>
      <c r="B81" s="4" t="s">
        <v>134</v>
      </c>
      <c r="C81" s="74"/>
      <c r="D81" s="74"/>
      <c r="E81" s="70"/>
    </row>
    <row r="82" spans="1:5" x14ac:dyDescent="0.25">
      <c r="A82" s="10"/>
      <c r="B82" s="4"/>
      <c r="C82" s="74"/>
      <c r="D82" s="74"/>
      <c r="E82" s="70"/>
    </row>
    <row r="83" spans="1:5" x14ac:dyDescent="0.25">
      <c r="A83" s="10"/>
      <c r="B83" s="4"/>
      <c r="C83" s="74"/>
      <c r="D83" s="74"/>
      <c r="E83" s="70"/>
    </row>
    <row r="84" spans="1:5" x14ac:dyDescent="0.25">
      <c r="A84" s="10"/>
      <c r="B84" s="4"/>
      <c r="C84" s="74"/>
      <c r="D84" s="74"/>
      <c r="E84" s="70"/>
    </row>
    <row r="85" spans="1:5" x14ac:dyDescent="0.25">
      <c r="A85" s="10"/>
      <c r="B85" s="4"/>
      <c r="C85" s="74"/>
      <c r="D85" s="74"/>
      <c r="E85" s="70"/>
    </row>
    <row r="86" spans="1:5" x14ac:dyDescent="0.25">
      <c r="A86" s="10" t="s">
        <v>135</v>
      </c>
      <c r="B86" s="4" t="s">
        <v>136</v>
      </c>
      <c r="C86" s="74"/>
      <c r="D86" s="74"/>
      <c r="E86" s="70"/>
    </row>
    <row r="87" spans="1:5" s="48" customFormat="1" ht="15.75" x14ac:dyDescent="0.25">
      <c r="A87" s="14" t="s">
        <v>314</v>
      </c>
      <c r="B87" s="7" t="s">
        <v>139</v>
      </c>
      <c r="C87" s="75"/>
      <c r="D87" s="75"/>
      <c r="E87" s="73"/>
    </row>
    <row r="88" spans="1:5" x14ac:dyDescent="0.25">
      <c r="A88" s="46"/>
      <c r="B88" s="46"/>
      <c r="C88" s="46"/>
      <c r="D88" s="46"/>
    </row>
    <row r="89" spans="1:5" x14ac:dyDescent="0.25">
      <c r="A89" s="46"/>
      <c r="B89" s="46"/>
      <c r="C89" s="46"/>
      <c r="D89" s="46"/>
    </row>
    <row r="90" spans="1:5" x14ac:dyDescent="0.25">
      <c r="A90" s="46"/>
      <c r="B90" s="46"/>
      <c r="C90" s="46"/>
      <c r="D90" s="46"/>
    </row>
    <row r="91" spans="1:5" x14ac:dyDescent="0.25">
      <c r="A91" s="46"/>
      <c r="B91" s="46"/>
      <c r="C91" s="46"/>
      <c r="D91" s="46"/>
    </row>
    <row r="92" spans="1:5" x14ac:dyDescent="0.25">
      <c r="A92" s="46"/>
      <c r="B92" s="46"/>
      <c r="C92" s="46"/>
      <c r="D92" s="46"/>
    </row>
    <row r="93" spans="1:5" x14ac:dyDescent="0.25">
      <c r="A93" s="46"/>
      <c r="B93" s="46"/>
      <c r="C93" s="46"/>
      <c r="D93" s="46"/>
    </row>
  </sheetData>
  <mergeCells count="3">
    <mergeCell ref="A1:E1"/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17"/>
  <sheetViews>
    <sheetView workbookViewId="0">
      <selection activeCell="E28" sqref="E28"/>
    </sheetView>
  </sheetViews>
  <sheetFormatPr defaultRowHeight="15" x14ac:dyDescent="0.25"/>
  <cols>
    <col min="1" max="1" width="36.42578125" customWidth="1"/>
    <col min="2" max="2" width="10.140625" customWidth="1"/>
    <col min="3" max="3" width="18.85546875" customWidth="1"/>
    <col min="4" max="4" width="17.28515625" customWidth="1"/>
    <col min="5" max="5" width="17.5703125" customWidth="1"/>
    <col min="6" max="6" width="17.7109375" customWidth="1"/>
    <col min="7" max="7" width="17.140625" customWidth="1"/>
    <col min="8" max="8" width="17.7109375" customWidth="1"/>
  </cols>
  <sheetData>
    <row r="1" spans="1:8" x14ac:dyDescent="0.25">
      <c r="F1" s="94" t="s">
        <v>434</v>
      </c>
      <c r="G1" s="94"/>
      <c r="H1" s="94"/>
    </row>
    <row r="3" spans="1:8" ht="24" customHeight="1" x14ac:dyDescent="0.25">
      <c r="A3" s="90" t="s">
        <v>428</v>
      </c>
      <c r="B3" s="95"/>
      <c r="C3" s="95"/>
      <c r="D3" s="95"/>
      <c r="E3" s="95"/>
      <c r="F3" s="95"/>
      <c r="G3" s="95"/>
      <c r="H3" s="95"/>
    </row>
    <row r="4" spans="1:8" ht="23.25" customHeight="1" x14ac:dyDescent="0.25">
      <c r="A4" s="96" t="s">
        <v>4</v>
      </c>
      <c r="B4" s="91"/>
      <c r="C4" s="91"/>
      <c r="D4" s="91"/>
      <c r="E4" s="91"/>
      <c r="F4" s="91"/>
      <c r="G4" s="91"/>
      <c r="H4" s="91"/>
    </row>
    <row r="5" spans="1:8" ht="18" x14ac:dyDescent="0.25">
      <c r="A5" s="34"/>
    </row>
    <row r="7" spans="1:8" ht="30" x14ac:dyDescent="0.3">
      <c r="A7" s="1" t="s">
        <v>14</v>
      </c>
      <c r="B7" s="2" t="s">
        <v>15</v>
      </c>
      <c r="C7" s="40" t="s">
        <v>0</v>
      </c>
      <c r="D7" s="40" t="s">
        <v>1</v>
      </c>
      <c r="E7" s="40" t="s">
        <v>1</v>
      </c>
      <c r="F7" s="40" t="s">
        <v>1</v>
      </c>
      <c r="G7" s="40" t="s">
        <v>1</v>
      </c>
      <c r="H7" s="42" t="s">
        <v>2</v>
      </c>
    </row>
    <row r="8" spans="1:8" x14ac:dyDescent="0.25">
      <c r="A8" s="18"/>
      <c r="B8" s="18"/>
      <c r="C8" s="18"/>
      <c r="D8" s="18"/>
      <c r="E8" s="18"/>
      <c r="F8" s="18"/>
      <c r="G8" s="18"/>
      <c r="H8" s="18"/>
    </row>
    <row r="9" spans="1:8" x14ac:dyDescent="0.25">
      <c r="A9" s="18"/>
      <c r="B9" s="18"/>
      <c r="C9" s="18"/>
      <c r="D9" s="18"/>
      <c r="E9" s="18"/>
      <c r="F9" s="18"/>
      <c r="G9" s="18"/>
      <c r="H9" s="18"/>
    </row>
    <row r="10" spans="1:8" x14ac:dyDescent="0.25">
      <c r="A10" s="18"/>
      <c r="B10" s="18"/>
      <c r="C10" s="18"/>
      <c r="D10" s="18"/>
      <c r="E10" s="18"/>
      <c r="F10" s="18"/>
      <c r="G10" s="18"/>
      <c r="H10" s="18"/>
    </row>
    <row r="11" spans="1:8" x14ac:dyDescent="0.25">
      <c r="A11" s="18"/>
      <c r="B11" s="18"/>
      <c r="C11" s="18"/>
      <c r="D11" s="18"/>
      <c r="E11" s="18"/>
      <c r="F11" s="18"/>
      <c r="G11" s="18"/>
      <c r="H11" s="18"/>
    </row>
    <row r="12" spans="1:8" s="48" customFormat="1" x14ac:dyDescent="0.25">
      <c r="A12" s="12" t="s">
        <v>421</v>
      </c>
      <c r="B12" s="6" t="s">
        <v>115</v>
      </c>
      <c r="C12" s="62">
        <v>0</v>
      </c>
      <c r="D12" s="62"/>
      <c r="E12" s="62"/>
      <c r="F12" s="62"/>
      <c r="G12" s="62"/>
      <c r="H12" s="62">
        <f>SUM(C12:G12)</f>
        <v>0</v>
      </c>
    </row>
    <row r="13" spans="1:8" x14ac:dyDescent="0.25">
      <c r="A13" s="12"/>
      <c r="B13" s="6"/>
      <c r="C13" s="18"/>
      <c r="D13" s="18"/>
      <c r="E13" s="18"/>
      <c r="F13" s="18"/>
      <c r="G13" s="18"/>
      <c r="H13" s="18"/>
    </row>
    <row r="14" spans="1:8" x14ac:dyDescent="0.25">
      <c r="A14" s="12"/>
      <c r="B14" s="6"/>
      <c r="C14" s="18"/>
      <c r="D14" s="18"/>
      <c r="E14" s="18"/>
      <c r="F14" s="18"/>
      <c r="G14" s="18"/>
      <c r="H14" s="18"/>
    </row>
    <row r="15" spans="1:8" x14ac:dyDescent="0.25">
      <c r="A15" s="12"/>
      <c r="B15" s="6"/>
      <c r="C15" s="18"/>
      <c r="D15" s="18"/>
      <c r="E15" s="18"/>
      <c r="F15" s="18"/>
      <c r="G15" s="18"/>
      <c r="H15" s="18"/>
    </row>
    <row r="16" spans="1:8" x14ac:dyDescent="0.25">
      <c r="A16" s="12"/>
      <c r="B16" s="6"/>
      <c r="C16" s="18"/>
      <c r="D16" s="18"/>
      <c r="E16" s="18"/>
      <c r="F16" s="18"/>
      <c r="G16" s="18"/>
      <c r="H16" s="18"/>
    </row>
    <row r="17" spans="1:8" s="48" customFormat="1" x14ac:dyDescent="0.25">
      <c r="A17" s="12" t="s">
        <v>420</v>
      </c>
      <c r="B17" s="6" t="s">
        <v>115</v>
      </c>
      <c r="C17" s="53">
        <v>0</v>
      </c>
      <c r="D17" s="53"/>
      <c r="E17" s="53"/>
      <c r="F17" s="53"/>
      <c r="G17" s="53"/>
      <c r="H17" s="53">
        <f>SUM(C17:G17)</f>
        <v>0</v>
      </c>
    </row>
  </sheetData>
  <mergeCells count="3">
    <mergeCell ref="A3:H3"/>
    <mergeCell ref="A4:H4"/>
    <mergeCell ref="F1:H1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1. melléklet</vt:lpstr>
      <vt:lpstr>2. melléklet</vt:lpstr>
      <vt:lpstr>3. melléklet</vt:lpstr>
      <vt:lpstr>4.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pc-user</cp:lastModifiedBy>
  <cp:lastPrinted>2016-05-11T09:02:16Z</cp:lastPrinted>
  <dcterms:created xsi:type="dcterms:W3CDTF">2014-01-03T21:48:14Z</dcterms:created>
  <dcterms:modified xsi:type="dcterms:W3CDTF">2016-05-23T12:40:42Z</dcterms:modified>
</cp:coreProperties>
</file>