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Munka1" sheetId="1" r:id="rId1"/>
    <sheet name="Munka2" sheetId="2" state="hidden" r:id="rId2"/>
    <sheet name="Munka3" sheetId="3" state="hidden" r:id="rId3"/>
  </sheets>
  <definedNames>
    <definedName name="_xlnm.Print_Area" localSheetId="0">'Munka1'!$A$1:$F$37</definedName>
  </definedNames>
  <calcPr fullCalcOnLoad="1"/>
</workbook>
</file>

<file path=xl/sharedStrings.xml><?xml version="1.0" encoding="utf-8"?>
<sst xmlns="http://schemas.openxmlformats.org/spreadsheetml/2006/main" count="95" uniqueCount="94">
  <si>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</si>
  <si>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</si>
  <si>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</si>
  <si>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</si>
  <si>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</si>
  <si>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</si>
  <si>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</si>
  <si>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</si>
  <si>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</si>
  <si>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</si>
  <si>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</si>
  <si>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</si>
  <si>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</si>
  <si>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</si>
  <si>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</si>
  <si>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</si>
  <si>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</si>
  <si>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</si>
  <si>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</si>
  <si>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</si>
  <si>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KÖLTSÉGVETÉS MŰKÖDÉSI EGYENLEGE</t>
  </si>
  <si>
    <t>KÖLTSÉGVETÉS FELHALMOZÁSI EGYENLEGE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</si>
  <si>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</si>
  <si>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</si>
  <si>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</si>
  <si>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</si>
  <si>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</si>
  <si>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</si>
  <si>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</si>
  <si>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</si>
  <si>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</si>
  <si>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</si>
  <si>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</si>
  <si>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</si>
  <si>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</si>
  <si>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1. melléklet</t>
  </si>
  <si>
    <t>E Ft</t>
  </si>
  <si>
    <r>
      <t xml:space="preserve">Harta Nagyközség Önkormányzat 2014.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</si>
  <si>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2014. évi előirányzat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</si>
  <si>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</si>
  <si>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</si>
  <si>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</si>
  <si>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</si>
  <si>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</si>
  <si>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</si>
  <si>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3.2. termékek és szolgáltatások adói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</si>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</sst>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</numFmts>
  <fonts count="45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2" fillId="0" borderId="0" xfId="54" applyNumberFormat="1" applyFont="1" applyFill="1" applyBorder="1" applyAlignment="1" applyProtection="1">
      <alignment horizontal="centerContinuous" vertical="center"/>
      <protection/>
    </xf>
    <xf numFmtId="0" fontId="6" fillId="0" borderId="10" xfId="54" applyFont="1" applyFill="1" applyBorder="1" applyAlignment="1" applyProtection="1">
      <alignment horizontal="left" vertical="center" wrapText="1" indent="1"/>
      <protection/>
    </xf>
    <xf numFmtId="0" fontId="6" fillId="0" borderId="10" xfId="54" applyFont="1" applyFill="1" applyBorder="1" applyAlignment="1" applyProtection="1">
      <alignment horizontal="left" vertical="center" wrapText="1" indent="2"/>
      <protection/>
    </xf>
    <xf numFmtId="0" fontId="6" fillId="0" borderId="10" xfId="54" applyFont="1" applyFill="1" applyBorder="1" applyAlignment="1" applyProtection="1">
      <alignment horizontal="left" vertical="center" wrapText="1" indent="6"/>
      <protection/>
    </xf>
    <xf numFmtId="0" fontId="1" fillId="0" borderId="0" xfId="54" applyFill="1">
      <alignment/>
      <protection/>
    </xf>
    <xf numFmtId="0" fontId="6" fillId="0" borderId="10" xfId="54" applyFont="1" applyFill="1" applyBorder="1" applyAlignment="1" applyProtection="1">
      <alignment horizontal="left" vertical="center" wrapText="1" indent="1"/>
      <protection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left" vertical="center" wrapText="1" indent="1"/>
      <protection/>
    </xf>
    <xf numFmtId="0" fontId="6" fillId="0" borderId="12" xfId="54" applyFont="1" applyFill="1" applyBorder="1" applyAlignment="1" applyProtection="1">
      <alignment horizontal="left" vertical="center" wrapText="1" indent="6"/>
      <protection/>
    </xf>
    <xf numFmtId="166" fontId="0" fillId="0" borderId="0" xfId="40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4" applyFill="1" applyAlignment="1">
      <alignment horizontal="center" readingOrder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4" xfId="54" applyFont="1" applyFill="1" applyBorder="1" applyAlignment="1" applyProtection="1">
      <alignment horizontal="center" vertical="center" wrapText="1"/>
      <protection/>
    </xf>
    <xf numFmtId="0" fontId="4" fillId="0" borderId="15" xfId="54" applyFont="1" applyFill="1" applyBorder="1" applyAlignment="1" applyProtection="1">
      <alignment horizontal="center" vertical="center" wrapText="1" readingOrder="1"/>
      <protection/>
    </xf>
    <xf numFmtId="0" fontId="5" fillId="0" borderId="10" xfId="54" applyFont="1" applyFill="1" applyBorder="1" applyAlignment="1" applyProtection="1">
      <alignment horizontal="left" vertical="center" wrapText="1" indent="1"/>
      <protection/>
    </xf>
    <xf numFmtId="0" fontId="5" fillId="0" borderId="10" xfId="54" applyFont="1" applyFill="1" applyBorder="1" applyAlignment="1" applyProtection="1">
      <alignment horizontal="left" vertical="center" wrapText="1" indent="2"/>
      <protection/>
    </xf>
    <xf numFmtId="0" fontId="5" fillId="0" borderId="16" xfId="54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7" xfId="54" applyFont="1" applyFill="1" applyBorder="1" applyAlignment="1" applyProtection="1">
      <alignment horizontal="center" vertical="center" wrapText="1" readingOrder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49" fontId="5" fillId="0" borderId="18" xfId="54" applyNumberFormat="1" applyFont="1" applyFill="1" applyBorder="1" applyAlignment="1" applyProtection="1">
      <alignment horizontal="center" vertical="center" wrapText="1"/>
      <protection/>
    </xf>
    <xf numFmtId="164" fontId="5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4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9" xfId="54" applyNumberFormat="1" applyFont="1" applyFill="1" applyBorder="1" applyAlignment="1" applyProtection="1">
      <alignment horizontal="right" vertical="center" wrapText="1" readingOrder="1"/>
      <protection/>
    </xf>
    <xf numFmtId="3" fontId="6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0" xfId="54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1" xfId="54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8" xfId="54" applyFont="1" applyFill="1" applyBorder="1" applyAlignment="1" applyProtection="1">
      <alignment horizontal="center" vertical="center" wrapText="1"/>
      <protection/>
    </xf>
    <xf numFmtId="0" fontId="5" fillId="32" borderId="10" xfId="54" applyFont="1" applyFill="1" applyBorder="1" applyAlignment="1" applyProtection="1">
      <alignment horizontal="left" vertical="center" wrapText="1" indent="1"/>
      <protection/>
    </xf>
    <xf numFmtId="164" fontId="5" fillId="32" borderId="19" xfId="54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4" applyFont="1" applyFill="1" applyBorder="1" applyAlignment="1" applyProtection="1">
      <alignment horizontal="left" vertical="center" wrapText="1" indent="1"/>
      <protection/>
    </xf>
    <xf numFmtId="0" fontId="11" fillId="32" borderId="18" xfId="54" applyFont="1" applyFill="1" applyBorder="1" applyAlignment="1" applyProtection="1">
      <alignment horizontal="center" vertical="center" wrapText="1"/>
      <protection/>
    </xf>
    <xf numFmtId="0" fontId="3" fillId="32" borderId="10" xfId="54" applyFont="1" applyFill="1" applyBorder="1" applyAlignment="1" applyProtection="1">
      <alignment horizontal="left" vertical="center" wrapText="1" indent="1"/>
      <protection/>
    </xf>
    <xf numFmtId="164" fontId="8" fillId="32" borderId="19" xfId="54" applyNumberFormat="1" applyFont="1" applyFill="1" applyBorder="1" applyAlignment="1" applyProtection="1">
      <alignment horizontal="right" vertical="center" wrapText="1" readingOrder="1"/>
      <protection/>
    </xf>
    <xf numFmtId="49" fontId="5" fillId="0" borderId="22" xfId="54" applyNumberFormat="1" applyFont="1" applyFill="1" applyBorder="1" applyAlignment="1" applyProtection="1">
      <alignment horizontal="center" vertical="center" wrapText="1"/>
      <protection/>
    </xf>
    <xf numFmtId="0" fontId="6" fillId="0" borderId="23" xfId="54" applyFont="1" applyFill="1" applyBorder="1" applyAlignment="1" applyProtection="1">
      <alignment horizontal="left" vertical="center" wrapText="1" indent="2"/>
      <protection/>
    </xf>
    <xf numFmtId="164" fontId="6" fillId="0" borderId="24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4" xfId="54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5" xfId="54" applyFont="1" applyFill="1" applyBorder="1" applyAlignment="1" applyProtection="1">
      <alignment horizontal="left" vertical="center" wrapText="1" indent="1"/>
      <protection/>
    </xf>
    <xf numFmtId="0" fontId="5" fillId="0" borderId="20" xfId="54" applyFont="1" applyFill="1" applyBorder="1" applyAlignment="1" applyProtection="1">
      <alignment horizontal="center" vertical="center" wrapText="1" readingOrder="1"/>
      <protection/>
    </xf>
    <xf numFmtId="0" fontId="4" fillId="0" borderId="26" xfId="54" applyFont="1" applyFill="1" applyBorder="1" applyAlignment="1" applyProtection="1">
      <alignment horizontal="center" vertical="center" wrapText="1" readingOrder="1"/>
      <protection/>
    </xf>
    <xf numFmtId="164" fontId="6" fillId="0" borderId="25" xfId="54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5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5" xfId="54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5" xfId="54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5" xfId="54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5" xfId="54" applyNumberFormat="1" applyFont="1" applyFill="1" applyBorder="1" applyAlignment="1" applyProtection="1">
      <alignment horizontal="right" vertical="center" wrapText="1" readingOrder="1"/>
      <protection/>
    </xf>
    <xf numFmtId="0" fontId="6" fillId="0" borderId="25" xfId="54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25" xfId="54" applyNumberFormat="1" applyFont="1" applyFill="1" applyBorder="1" applyAlignment="1" applyProtection="1">
      <alignment horizontal="right" vertical="center" wrapText="1" readingOrder="1"/>
      <protection/>
    </xf>
    <xf numFmtId="164" fontId="5" fillId="32" borderId="25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7" xfId="54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5" xfId="54" applyNumberFormat="1" applyFont="1" applyFill="1" applyBorder="1" applyAlignment="1" applyProtection="1">
      <alignment horizontal="right" vertical="center" wrapText="1" readingOrder="1"/>
      <protection/>
    </xf>
    <xf numFmtId="0" fontId="10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workbookViewId="0" topLeftCell="A17">
      <selection activeCell="C30" sqref="C30"/>
    </sheetView>
  </sheetViews>
  <sheetFormatPr defaultColWidth="9.140625" defaultRowHeight="15"/>
  <cols>
    <col min="2" max="2" width="48.00390625" style="0" customWidth="1"/>
    <col min="3" max="3" width="14.57421875" style="12" customWidth="1"/>
    <col min="4" max="4" width="43.00390625" style="10" customWidth="1"/>
    <col min="5" max="5" width="13.140625" style="10" customWidth="1"/>
  </cols>
  <sheetData>
    <row r="1" spans="1:5" ht="13.5" customHeight="1">
      <c r="A1" s="62" t="s">
        <v>37</v>
      </c>
      <c r="B1" s="62"/>
      <c r="C1" s="62"/>
      <c r="D1" s="62"/>
      <c r="E1" s="62"/>
    </row>
    <row r="2" spans="1:5" ht="18" customHeight="1" thickBot="1">
      <c r="A2" s="1" t="s">
        <v>0</v>
      </c>
      <c r="B2" s="1"/>
      <c r="C2" s="13" t="s">
        <v>36</v>
      </c>
      <c r="D2" s="21" t="s">
        <v>3</v>
      </c>
      <c r="E2" s="11" t="s">
        <v>35</v>
      </c>
    </row>
    <row r="3" spans="1:5" ht="20.25" customHeight="1">
      <c r="A3" s="23" t="s">
        <v>1</v>
      </c>
      <c r="B3" s="7" t="s">
        <v>2</v>
      </c>
      <c r="C3" s="22" t="s">
        <v>38</v>
      </c>
      <c r="D3" s="7" t="s">
        <v>4</v>
      </c>
      <c r="E3" s="49" t="s">
        <v>38</v>
      </c>
    </row>
    <row r="4" spans="1:5" ht="11.25" customHeight="1">
      <c r="A4" s="15"/>
      <c r="B4" s="16" t="s">
        <v>6</v>
      </c>
      <c r="C4" s="17" t="s">
        <v>7</v>
      </c>
      <c r="D4" s="16" t="s">
        <v>8</v>
      </c>
      <c r="E4" s="50" t="s">
        <v>9</v>
      </c>
    </row>
    <row r="5" spans="1:5" ht="15" customHeight="1">
      <c r="A5" s="24" t="s">
        <v>80</v>
      </c>
      <c r="B5" s="6" t="s">
        <v>39</v>
      </c>
      <c r="C5" s="27">
        <f>SUM(C6+C7)</f>
        <v>235783</v>
      </c>
      <c r="D5" s="6" t="s">
        <v>10</v>
      </c>
      <c r="E5" s="51">
        <v>121470</v>
      </c>
    </row>
    <row r="6" spans="1:5" ht="15" customHeight="1">
      <c r="A6" s="24" t="s">
        <v>22</v>
      </c>
      <c r="B6" s="2" t="s">
        <v>40</v>
      </c>
      <c r="C6" s="27">
        <v>182595</v>
      </c>
      <c r="D6" s="6" t="s">
        <v>51</v>
      </c>
      <c r="E6" s="51">
        <v>30031</v>
      </c>
    </row>
    <row r="7" spans="1:5" ht="15" customHeight="1">
      <c r="A7" s="24" t="s">
        <v>23</v>
      </c>
      <c r="B7" s="2" t="s">
        <v>41</v>
      </c>
      <c r="C7" s="27">
        <v>53188</v>
      </c>
      <c r="D7" s="6" t="s">
        <v>11</v>
      </c>
      <c r="E7" s="51">
        <v>67138</v>
      </c>
    </row>
    <row r="8" spans="1:5" s="34" customFormat="1" ht="13.5" customHeight="1">
      <c r="A8" s="24" t="s">
        <v>24</v>
      </c>
      <c r="B8" s="6" t="s">
        <v>42</v>
      </c>
      <c r="C8" s="27">
        <v>67947</v>
      </c>
      <c r="D8" s="6" t="s">
        <v>12</v>
      </c>
      <c r="E8" s="51">
        <v>6854</v>
      </c>
    </row>
    <row r="9" spans="1:5" ht="12.75" customHeight="1">
      <c r="A9" s="24" t="s">
        <v>25</v>
      </c>
      <c r="B9" s="6" t="s">
        <v>43</v>
      </c>
      <c r="C9" s="27">
        <f>SUM(C10:C12)</f>
        <v>98801</v>
      </c>
      <c r="D9" s="6" t="s">
        <v>52</v>
      </c>
      <c r="E9" s="51">
        <f>SUM(E10:E13)</f>
        <v>170555</v>
      </c>
    </row>
    <row r="10" spans="1:5" ht="12" customHeight="1">
      <c r="A10" s="24" t="s">
        <v>26</v>
      </c>
      <c r="B10" s="2" t="s">
        <v>44</v>
      </c>
      <c r="C10" s="26">
        <v>10000</v>
      </c>
      <c r="D10" s="2" t="s">
        <v>53</v>
      </c>
      <c r="E10" s="52">
        <v>0</v>
      </c>
    </row>
    <row r="11" spans="1:5" ht="12" customHeight="1">
      <c r="A11" s="24" t="s">
        <v>27</v>
      </c>
      <c r="B11" s="2" t="s">
        <v>45</v>
      </c>
      <c r="C11" s="26">
        <v>87390</v>
      </c>
      <c r="D11" s="2" t="s">
        <v>54</v>
      </c>
      <c r="E11" s="51">
        <v>103837</v>
      </c>
    </row>
    <row r="12" spans="1:5" ht="12.75" customHeight="1">
      <c r="A12" s="24" t="s">
        <v>28</v>
      </c>
      <c r="B12" s="2" t="s">
        <v>46</v>
      </c>
      <c r="C12" s="26">
        <v>1411</v>
      </c>
      <c r="D12" s="2" t="s">
        <v>55</v>
      </c>
      <c r="E12" s="53">
        <v>8360</v>
      </c>
    </row>
    <row r="13" spans="1:5" ht="14.25" customHeight="1">
      <c r="A13" s="24" t="s">
        <v>29</v>
      </c>
      <c r="B13" s="6" t="s">
        <v>47</v>
      </c>
      <c r="C13" s="27">
        <v>15682</v>
      </c>
      <c r="D13" s="2" t="s">
        <v>56</v>
      </c>
      <c r="E13" s="53">
        <v>58358</v>
      </c>
    </row>
    <row r="14" spans="1:5" ht="13.5" customHeight="1">
      <c r="A14" s="24" t="s">
        <v>30</v>
      </c>
      <c r="B14" s="6" t="s">
        <v>48</v>
      </c>
      <c r="C14" s="35">
        <v>0</v>
      </c>
      <c r="D14" s="6" t="s">
        <v>57</v>
      </c>
      <c r="E14" s="54">
        <v>65781</v>
      </c>
    </row>
    <row r="15" spans="1:5" ht="14.25" customHeight="1">
      <c r="A15" s="24" t="s">
        <v>31</v>
      </c>
      <c r="B15" s="6" t="s">
        <v>49</v>
      </c>
      <c r="C15" s="35">
        <v>0</v>
      </c>
      <c r="D15" s="6" t="s">
        <v>58</v>
      </c>
      <c r="E15" s="54">
        <v>30520</v>
      </c>
    </row>
    <row r="16" spans="1:5" ht="13.5" customHeight="1">
      <c r="A16" s="24" t="s">
        <v>5</v>
      </c>
      <c r="B16" s="6" t="s">
        <v>50</v>
      </c>
      <c r="C16" s="35">
        <v>0</v>
      </c>
      <c r="D16" s="6" t="s">
        <v>64</v>
      </c>
      <c r="E16" s="51">
        <f>SUM(E17+E18)</f>
        <v>400</v>
      </c>
    </row>
    <row r="17" spans="1:5" ht="13.5" customHeight="1">
      <c r="A17" s="24" t="s">
        <v>32</v>
      </c>
      <c r="B17" s="2"/>
      <c r="C17" s="26"/>
      <c r="D17" s="2" t="s">
        <v>59</v>
      </c>
      <c r="E17" s="52">
        <v>0</v>
      </c>
    </row>
    <row r="18" spans="1:5" ht="13.5" customHeight="1">
      <c r="A18" s="24" t="s">
        <v>33</v>
      </c>
      <c r="B18" s="2"/>
      <c r="C18" s="26"/>
      <c r="D18" s="2" t="s">
        <v>60</v>
      </c>
      <c r="E18" s="53">
        <v>400</v>
      </c>
    </row>
    <row r="19" spans="1:5" ht="12.75" customHeight="1">
      <c r="A19" s="24" t="s">
        <v>34</v>
      </c>
      <c r="B19" s="18" t="s">
        <v>61</v>
      </c>
      <c r="C19" s="25">
        <f>SUM(C5+C9+C13+C15)</f>
        <v>350266</v>
      </c>
      <c r="D19" s="18" t="s">
        <v>63</v>
      </c>
      <c r="E19" s="55">
        <f>SUM(E5:E9)</f>
        <v>396048</v>
      </c>
    </row>
    <row r="20" spans="1:5" ht="13.5" customHeight="1">
      <c r="A20" s="24" t="s">
        <v>81</v>
      </c>
      <c r="B20" s="18" t="s">
        <v>62</v>
      </c>
      <c r="C20" s="25">
        <f>SUM(C8+C14+C16)</f>
        <v>67947</v>
      </c>
      <c r="D20" s="18" t="s">
        <v>65</v>
      </c>
      <c r="E20" s="55">
        <f>SUM(E14:E16)</f>
        <v>96701</v>
      </c>
    </row>
    <row r="21" spans="1:5" s="39" customFormat="1" ht="12.75" customHeight="1">
      <c r="A21" s="36">
        <v>17</v>
      </c>
      <c r="B21" s="37" t="s">
        <v>66</v>
      </c>
      <c r="C21" s="38">
        <f>SUM(C19+C20)</f>
        <v>418213</v>
      </c>
      <c r="D21" s="37" t="s">
        <v>67</v>
      </c>
      <c r="E21" s="56">
        <f>SUM(E19+E20)</f>
        <v>492749</v>
      </c>
    </row>
    <row r="22" spans="1:5" ht="14.25" customHeight="1">
      <c r="A22" s="24" t="s">
        <v>82</v>
      </c>
      <c r="B22" s="8"/>
      <c r="C22" s="28"/>
      <c r="D22" s="9" t="s">
        <v>13</v>
      </c>
      <c r="E22" s="54">
        <v>0</v>
      </c>
    </row>
    <row r="23" spans="1:5" ht="13.5" customHeight="1">
      <c r="A23" s="24" t="s">
        <v>83</v>
      </c>
      <c r="B23" s="3"/>
      <c r="C23" s="27"/>
      <c r="D23" s="4" t="s">
        <v>14</v>
      </c>
      <c r="E23" s="57">
        <v>0</v>
      </c>
    </row>
    <row r="24" spans="1:5" ht="13.5" customHeight="1">
      <c r="A24" s="24" t="s">
        <v>84</v>
      </c>
      <c r="B24" s="3"/>
      <c r="C24" s="27"/>
      <c r="D24" s="37" t="s">
        <v>15</v>
      </c>
      <c r="E24" s="58">
        <v>0</v>
      </c>
    </row>
    <row r="25" spans="1:5" ht="20.25" customHeight="1">
      <c r="A25" s="24" t="s">
        <v>85</v>
      </c>
      <c r="B25" s="19" t="s">
        <v>79</v>
      </c>
      <c r="C25" s="25">
        <v>74536</v>
      </c>
      <c r="D25" s="40" t="s">
        <v>16</v>
      </c>
      <c r="E25" s="59">
        <f>SUM(C21-E21)</f>
        <v>-74536</v>
      </c>
    </row>
    <row r="26" spans="1:5" ht="15.75" customHeight="1">
      <c r="A26" s="24" t="s">
        <v>86</v>
      </c>
      <c r="B26" s="19" t="s">
        <v>68</v>
      </c>
      <c r="C26" s="25">
        <f>SUM(C27+C28)</f>
        <v>74536</v>
      </c>
      <c r="D26" s="48" t="s">
        <v>17</v>
      </c>
      <c r="E26" s="60">
        <f>SUM(C19-E19)</f>
        <v>-45782</v>
      </c>
    </row>
    <row r="27" spans="1:5" ht="12.75" customHeight="1">
      <c r="A27" s="24" t="s">
        <v>87</v>
      </c>
      <c r="B27" s="3" t="s">
        <v>69</v>
      </c>
      <c r="C27" s="27">
        <v>45782</v>
      </c>
      <c r="D27" s="2" t="s">
        <v>18</v>
      </c>
      <c r="E27" s="53">
        <f>SUM(C20-E20)</f>
        <v>-28754</v>
      </c>
    </row>
    <row r="28" spans="1:5" ht="12.75" customHeight="1">
      <c r="A28" s="24" t="s">
        <v>88</v>
      </c>
      <c r="B28" s="3" t="s">
        <v>70</v>
      </c>
      <c r="C28" s="28">
        <v>28754</v>
      </c>
      <c r="D28" s="2"/>
      <c r="E28" s="53"/>
    </row>
    <row r="29" spans="1:5" ht="12.75" customHeight="1">
      <c r="A29" s="24" t="s">
        <v>89</v>
      </c>
      <c r="B29" s="19" t="s">
        <v>77</v>
      </c>
      <c r="C29" s="31">
        <v>0</v>
      </c>
      <c r="D29" s="2"/>
      <c r="E29" s="53"/>
    </row>
    <row r="30" spans="1:5" ht="15.75" customHeight="1">
      <c r="A30" s="24" t="s">
        <v>90</v>
      </c>
      <c r="B30" s="3" t="s">
        <v>71</v>
      </c>
      <c r="C30" s="30">
        <v>0</v>
      </c>
      <c r="D30" s="2"/>
      <c r="E30" s="53"/>
    </row>
    <row r="31" spans="1:5" ht="12.75" customHeight="1">
      <c r="A31" s="24" t="s">
        <v>91</v>
      </c>
      <c r="B31" s="3" t="s">
        <v>72</v>
      </c>
      <c r="C31" s="30">
        <v>0</v>
      </c>
      <c r="D31" s="2"/>
      <c r="E31" s="53"/>
    </row>
    <row r="32" spans="1:5" s="39" customFormat="1" ht="13.5" customHeight="1">
      <c r="A32" s="41">
        <v>28</v>
      </c>
      <c r="B32" s="42" t="s">
        <v>78</v>
      </c>
      <c r="C32" s="43">
        <f>SUM(C21+C25)</f>
        <v>492749</v>
      </c>
      <c r="D32" s="42" t="s">
        <v>19</v>
      </c>
      <c r="E32" s="61">
        <f>SUM(E21+E24)</f>
        <v>492749</v>
      </c>
    </row>
    <row r="33" spans="1:5" ht="13.5" customHeight="1">
      <c r="A33" s="24" t="s">
        <v>92</v>
      </c>
      <c r="B33" s="6" t="s">
        <v>73</v>
      </c>
      <c r="C33" s="29">
        <f>SUM(C19+C27)</f>
        <v>396048</v>
      </c>
      <c r="D33" s="6" t="s">
        <v>75</v>
      </c>
      <c r="E33" s="53">
        <f>SUM(E19+E22)</f>
        <v>396048</v>
      </c>
    </row>
    <row r="34" spans="1:5" ht="13.5" customHeight="1" thickBot="1">
      <c r="A34" s="44" t="s">
        <v>93</v>
      </c>
      <c r="B34" s="45" t="s">
        <v>74</v>
      </c>
      <c r="C34" s="46">
        <f>SUM(C20+C28)</f>
        <v>96701</v>
      </c>
      <c r="D34" s="45" t="s">
        <v>76</v>
      </c>
      <c r="E34" s="47">
        <f>SUM(E20+E23)</f>
        <v>96701</v>
      </c>
    </row>
    <row r="35" spans="1:3" ht="12.75" customHeight="1" thickBot="1">
      <c r="A35" s="5"/>
      <c r="B35" s="5"/>
      <c r="C35" s="14"/>
    </row>
    <row r="36" spans="4:5" ht="15.75" thickBot="1">
      <c r="D36" s="20" t="s">
        <v>20</v>
      </c>
      <c r="E36" s="32">
        <v>0</v>
      </c>
    </row>
    <row r="37" spans="4:5" ht="15.75" thickBot="1">
      <c r="D37" s="20" t="s">
        <v>21</v>
      </c>
      <c r="E37" s="33">
        <v>0</v>
      </c>
    </row>
  </sheetData>
  <sheetProtection/>
  <mergeCells count="1">
    <mergeCell ref="A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2014-02-07T12:46:30Z</dcterms:modified>
  <cp:category/>
  <cp:version/>
  <cp:contentType/>
  <cp:contentStatus/>
</cp:coreProperties>
</file>