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6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Titkárság\Testületi anyagok\Testületi előkészítés\2017. Testületi előkészítés\2017.03.13.-i nyílt és zárt KT ülés anyagai\2017. költségvetési  rendelet és mellékletek előkészítés\"/>
    </mc:Choice>
  </mc:AlternateContent>
  <bookViews>
    <workbookView xWindow="120" yWindow="120" windowWidth="24915" windowHeight="12075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B12" i="1" l="1"/>
  <c r="B17" i="1" s="1"/>
  <c r="D12" i="1"/>
  <c r="D17" i="1" s="1"/>
  <c r="N13" i="1"/>
  <c r="N14" i="1"/>
  <c r="N15" i="1"/>
  <c r="N16" i="1"/>
  <c r="N7" i="1"/>
  <c r="N8" i="1"/>
  <c r="N9" i="1"/>
  <c r="N10" i="1"/>
  <c r="N11" i="1"/>
  <c r="N6" i="1"/>
  <c r="C23" i="1"/>
  <c r="C26" i="1" s="1"/>
  <c r="D23" i="1"/>
  <c r="D26" i="1" s="1"/>
  <c r="E23" i="1"/>
  <c r="E26" i="1" s="1"/>
  <c r="F23" i="1"/>
  <c r="F26" i="1" s="1"/>
  <c r="G23" i="1"/>
  <c r="G26" i="1" s="1"/>
  <c r="H23" i="1"/>
  <c r="H26" i="1" s="1"/>
  <c r="I23" i="1"/>
  <c r="I26" i="1" s="1"/>
  <c r="J23" i="1"/>
  <c r="J26" i="1" s="1"/>
  <c r="K23" i="1"/>
  <c r="K26" i="1" s="1"/>
  <c r="L23" i="1"/>
  <c r="L26" i="1" s="1"/>
  <c r="M23" i="1"/>
  <c r="M26" i="1" s="1"/>
  <c r="B23" i="1"/>
  <c r="B26" i="1" s="1"/>
  <c r="C12" i="1"/>
  <c r="C17" i="1" s="1"/>
  <c r="E12" i="1"/>
  <c r="E17" i="1" s="1"/>
  <c r="F12" i="1"/>
  <c r="F17" i="1" s="1"/>
  <c r="G12" i="1"/>
  <c r="G17" i="1" s="1"/>
  <c r="H12" i="1"/>
  <c r="H17" i="1" s="1"/>
  <c r="I12" i="1"/>
  <c r="I17" i="1" s="1"/>
  <c r="J12" i="1"/>
  <c r="J17" i="1" s="1"/>
  <c r="K12" i="1"/>
  <c r="K17" i="1" s="1"/>
  <c r="L12" i="1"/>
  <c r="L17" i="1" s="1"/>
  <c r="M12" i="1"/>
  <c r="M17" i="1" s="1"/>
  <c r="N18" i="1"/>
  <c r="N19" i="1"/>
  <c r="N20" i="1"/>
  <c r="N21" i="1"/>
  <c r="N22" i="1"/>
  <c r="N24" i="1"/>
  <c r="N25" i="1"/>
  <c r="N23" i="1" l="1"/>
  <c r="N26" i="1" s="1"/>
  <c r="N12" i="1"/>
  <c r="N17" i="1" s="1"/>
</calcChain>
</file>

<file path=xl/sharedStrings.xml><?xml version="1.0" encoding="utf-8"?>
<sst xmlns="http://schemas.openxmlformats.org/spreadsheetml/2006/main" count="35" uniqueCount="35">
  <si>
    <t>Személyi juttatások összesen</t>
  </si>
  <si>
    <t>Munkaadókat terhelő járulékok</t>
  </si>
  <si>
    <t>Dologi kiadások</t>
  </si>
  <si>
    <t>Elvonások, befizetések</t>
  </si>
  <si>
    <t>Egyéb működési célú kiadás</t>
  </si>
  <si>
    <t>Ellátottak pénzbeli juttatásai</t>
  </si>
  <si>
    <t>MŰKÖDÉSI KIADÁSOK ÖSSZESEN</t>
  </si>
  <si>
    <t>Felhalmozási kiadások</t>
  </si>
  <si>
    <t>Hosszú lejáratú hitel törlesztés</t>
  </si>
  <si>
    <t>KIADÁS ÖSSZESEN</t>
  </si>
  <si>
    <t>Működési bevételek</t>
  </si>
  <si>
    <t>Önkormányzatok működési támogatásai</t>
  </si>
  <si>
    <t>Közhatalmi bevételek</t>
  </si>
  <si>
    <t>MŰKÖDÉSI BEVÉTELEK ÖSSZESEN</t>
  </si>
  <si>
    <t xml:space="preserve">BEVÉTELEK ÖSSZESEN </t>
  </si>
  <si>
    <t>Megnevezés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</si>
  <si>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</si>
  <si>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</si>
  <si>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</si>
  <si>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</si>
  <si>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</si>
  <si>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</si>
  <si>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</si>
  <si>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</si>
  <si>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</si>
  <si>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</si>
  <si>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</si>
  <si>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</si>
  <si>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Műkődési célú átvett pénzeszközök</t>
  </si>
  <si>
    <t>Felhalmozási bevételek</t>
  </si>
  <si>
    <t>Finanszírozási bevételek</t>
  </si>
  <si>
    <t>Nettó finanszírozás visszatéítése</t>
  </si>
  <si>
    <t>Összesen Ft</t>
  </si>
  <si>
    <t>6. számú melléklet Az önkormányzat 2017. évi előirányzat felhasználási ütemtervét</t>
  </si>
  <si>
    <t>6. melléklet a 2/2017.(III.14.)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</si>
</sst>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wrapText="1"/>
    </xf>
    <xf numFmtId="164" fontId="0" fillId="0" borderId="1" xfId="1" applyNumberFormat="1" applyFont="1" applyBorder="1" applyAlignment="1">
      <alignment horizontal="right"/>
    </xf>
    <xf numFmtId="164" fontId="0" fillId="0" borderId="1" xfId="1" applyNumberFormat="1" applyFont="1" applyBorder="1"/>
    <xf numFmtId="164" fontId="3" fillId="0" borderId="1" xfId="1" applyNumberFormat="1" applyFont="1" applyBorder="1" applyAlignment="1">
      <alignment horizontal="right"/>
    </xf>
    <xf numFmtId="164" fontId="3" fillId="0" borderId="1" xfId="1" applyNumberFormat="1" applyFont="1" applyBorder="1"/>
    <xf numFmtId="164" fontId="0" fillId="0" borderId="0" xfId="0" applyNumberFormat="1"/>
    <xf numFmtId="164" fontId="4" fillId="0" borderId="1" xfId="1" applyNumberFormat="1" applyFont="1" applyBorder="1" applyAlignment="1">
      <alignment horizontal="right"/>
    </xf>
    <xf numFmtId="164" fontId="4" fillId="0" borderId="1" xfId="1" applyNumberFormat="1" applyFont="1" applyBorder="1"/>
    <xf numFmtId="0" fontId="0" fillId="0" borderId="0" xfId="0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tabSelected="1" workbookViewId="0">
      <selection activeCell="N26" sqref="A1:N26"/>
    </sheetView>
  </sheetViews>
  <sheetFormatPr defaultRowHeight="15" x14ac:dyDescent="0.25"/>
  <cols>
    <col min="1" max="1" width="33" bestFit="1" customWidth="1"/>
    <col min="2" max="2" width="14.5703125" bestFit="1" customWidth="1"/>
    <col min="3" max="7" width="13.5703125" bestFit="1" customWidth="1"/>
    <col min="8" max="8" width="14.5703125" bestFit="1" customWidth="1"/>
    <col min="9" max="13" width="13.5703125" bestFit="1" customWidth="1"/>
    <col min="14" max="14" width="17.42578125" customWidth="1"/>
    <col min="15" max="15" width="14.5703125" bestFit="1" customWidth="1"/>
  </cols>
  <sheetData>
    <row r="1" spans="1:14" x14ac:dyDescent="0.25">
      <c r="A1" s="12" t="s">
        <v>34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2" t="s">
        <v>33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4" spans="1:14" x14ac:dyDescent="0.25">
      <c r="A4" s="1"/>
      <c r="B4" s="1" t="s">
        <v>16</v>
      </c>
      <c r="C4" s="1" t="s">
        <v>17</v>
      </c>
      <c r="D4" s="1" t="s">
        <v>18</v>
      </c>
      <c r="E4" s="1" t="s">
        <v>19</v>
      </c>
      <c r="F4" s="1" t="s">
        <v>20</v>
      </c>
      <c r="G4" s="1" t="s">
        <v>21</v>
      </c>
      <c r="H4" s="1" t="s">
        <v>22</v>
      </c>
      <c r="I4" s="1" t="s">
        <v>23</v>
      </c>
      <c r="J4" s="1" t="s">
        <v>24</v>
      </c>
      <c r="K4" s="1" t="s">
        <v>25</v>
      </c>
      <c r="L4" s="1" t="s">
        <v>26</v>
      </c>
      <c r="M4" s="1" t="s">
        <v>27</v>
      </c>
      <c r="N4" s="2" t="s">
        <v>32</v>
      </c>
    </row>
    <row r="5" spans="1:14" x14ac:dyDescent="0.25">
      <c r="A5" s="2" t="s">
        <v>15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"/>
    </row>
    <row r="6" spans="1:14" x14ac:dyDescent="0.25">
      <c r="A6" s="2" t="s">
        <v>0</v>
      </c>
      <c r="B6" s="5">
        <v>9956600</v>
      </c>
      <c r="C6" s="5">
        <v>9956600</v>
      </c>
      <c r="D6" s="5">
        <v>9956600</v>
      </c>
      <c r="E6" s="5">
        <v>9956600</v>
      </c>
      <c r="F6" s="5">
        <v>9956600</v>
      </c>
      <c r="G6" s="5">
        <v>9956600</v>
      </c>
      <c r="H6" s="5">
        <v>9956600</v>
      </c>
      <c r="I6" s="5">
        <v>9956600</v>
      </c>
      <c r="J6" s="5">
        <v>9956600</v>
      </c>
      <c r="K6" s="5">
        <v>9956600</v>
      </c>
      <c r="L6" s="5">
        <v>9956600</v>
      </c>
      <c r="M6" s="5">
        <v>9956600</v>
      </c>
      <c r="N6" s="6">
        <f>SUM(B6:M6)</f>
        <v>119479200</v>
      </c>
    </row>
    <row r="7" spans="1:14" x14ac:dyDescent="0.25">
      <c r="A7" s="2" t="s">
        <v>1</v>
      </c>
      <c r="B7" s="5">
        <v>2043300</v>
      </c>
      <c r="C7" s="5">
        <v>2043300</v>
      </c>
      <c r="D7" s="5">
        <v>2043300</v>
      </c>
      <c r="E7" s="5">
        <v>2043300</v>
      </c>
      <c r="F7" s="5">
        <v>2043300</v>
      </c>
      <c r="G7" s="5">
        <v>2043300</v>
      </c>
      <c r="H7" s="5">
        <v>2043300</v>
      </c>
      <c r="I7" s="5">
        <v>2043300</v>
      </c>
      <c r="J7" s="5">
        <v>2043300</v>
      </c>
      <c r="K7" s="5">
        <v>2043300</v>
      </c>
      <c r="L7" s="5">
        <v>2043300</v>
      </c>
      <c r="M7" s="5">
        <v>2043300</v>
      </c>
      <c r="N7" s="6">
        <f t="shared" ref="N7:N16" si="0">SUM(B7:M7)</f>
        <v>24519600</v>
      </c>
    </row>
    <row r="8" spans="1:14" x14ac:dyDescent="0.25">
      <c r="A8" s="2" t="s">
        <v>2</v>
      </c>
      <c r="B8" s="5">
        <v>7137800</v>
      </c>
      <c r="C8" s="5">
        <v>7137800</v>
      </c>
      <c r="D8" s="5">
        <v>7137800</v>
      </c>
      <c r="E8" s="5">
        <v>7137800</v>
      </c>
      <c r="F8" s="5">
        <v>7137800</v>
      </c>
      <c r="G8" s="5">
        <v>7137800</v>
      </c>
      <c r="H8" s="5">
        <v>7137800</v>
      </c>
      <c r="I8" s="5">
        <v>7137800</v>
      </c>
      <c r="J8" s="5">
        <v>7137800</v>
      </c>
      <c r="K8" s="5">
        <v>7137800</v>
      </c>
      <c r="L8" s="5">
        <v>7137800</v>
      </c>
      <c r="M8" s="5">
        <v>7137800</v>
      </c>
      <c r="N8" s="6">
        <f t="shared" si="0"/>
        <v>85653600</v>
      </c>
    </row>
    <row r="9" spans="1:14" x14ac:dyDescent="0.25">
      <c r="A9" s="2" t="s">
        <v>3</v>
      </c>
      <c r="B9" s="5"/>
      <c r="C9" s="5"/>
      <c r="D9" s="7"/>
      <c r="E9" s="5"/>
      <c r="F9" s="5"/>
      <c r="G9" s="5"/>
      <c r="H9" s="5"/>
      <c r="I9" s="5"/>
      <c r="J9" s="5"/>
      <c r="K9" s="5"/>
      <c r="L9" s="5"/>
      <c r="M9" s="5"/>
      <c r="N9" s="8">
        <f t="shared" si="0"/>
        <v>0</v>
      </c>
    </row>
    <row r="10" spans="1:14" x14ac:dyDescent="0.25">
      <c r="A10" s="2" t="s">
        <v>4</v>
      </c>
      <c r="B10" s="5">
        <v>69227813</v>
      </c>
      <c r="C10" s="5">
        <v>12400000</v>
      </c>
      <c r="D10" s="10">
        <v>3400000</v>
      </c>
      <c r="E10" s="10">
        <v>12400000</v>
      </c>
      <c r="F10" s="10">
        <v>1400000</v>
      </c>
      <c r="G10" s="10">
        <v>12400000</v>
      </c>
      <c r="H10" s="10">
        <v>59000000</v>
      </c>
      <c r="I10" s="10">
        <v>4400000</v>
      </c>
      <c r="J10" s="10">
        <v>1400000</v>
      </c>
      <c r="K10" s="10">
        <v>12400000</v>
      </c>
      <c r="L10" s="10">
        <v>1400000</v>
      </c>
      <c r="M10" s="10">
        <v>1400000</v>
      </c>
      <c r="N10" s="11">
        <f t="shared" si="0"/>
        <v>191227813</v>
      </c>
    </row>
    <row r="11" spans="1:14" x14ac:dyDescent="0.25">
      <c r="A11" s="2" t="s">
        <v>5</v>
      </c>
      <c r="B11" s="5">
        <v>360000</v>
      </c>
      <c r="C11" s="5">
        <v>2000000</v>
      </c>
      <c r="D11" s="10">
        <v>360000</v>
      </c>
      <c r="E11" s="10">
        <v>360000</v>
      </c>
      <c r="F11" s="10">
        <v>300000</v>
      </c>
      <c r="G11" s="10">
        <v>300000</v>
      </c>
      <c r="H11" s="10">
        <v>300000</v>
      </c>
      <c r="I11" s="10">
        <v>300000</v>
      </c>
      <c r="J11" s="10">
        <v>400000</v>
      </c>
      <c r="K11" s="10">
        <v>400000</v>
      </c>
      <c r="L11" s="10">
        <v>400000</v>
      </c>
      <c r="M11" s="10">
        <v>520000</v>
      </c>
      <c r="N11" s="11">
        <f t="shared" si="0"/>
        <v>6000000</v>
      </c>
    </row>
    <row r="12" spans="1:14" x14ac:dyDescent="0.25">
      <c r="A12" s="3" t="s">
        <v>6</v>
      </c>
      <c r="B12" s="5">
        <f>SUM(B6:B11)</f>
        <v>88725513</v>
      </c>
      <c r="C12" s="5">
        <f t="shared" ref="C12:M12" si="1">SUM(C6:C11)</f>
        <v>33537700</v>
      </c>
      <c r="D12" s="10">
        <f>SUM(D6:D11)</f>
        <v>22897700</v>
      </c>
      <c r="E12" s="10">
        <f t="shared" si="1"/>
        <v>31897700</v>
      </c>
      <c r="F12" s="10">
        <f t="shared" si="1"/>
        <v>20837700</v>
      </c>
      <c r="G12" s="10">
        <f t="shared" si="1"/>
        <v>31837700</v>
      </c>
      <c r="H12" s="10">
        <f t="shared" si="1"/>
        <v>78437700</v>
      </c>
      <c r="I12" s="10">
        <f t="shared" si="1"/>
        <v>23837700</v>
      </c>
      <c r="J12" s="10">
        <f t="shared" si="1"/>
        <v>20937700</v>
      </c>
      <c r="K12" s="10">
        <f t="shared" si="1"/>
        <v>31937700</v>
      </c>
      <c r="L12" s="10">
        <f t="shared" si="1"/>
        <v>20937700</v>
      </c>
      <c r="M12" s="10">
        <f t="shared" si="1"/>
        <v>21057700</v>
      </c>
      <c r="N12" s="11">
        <f t="shared" si="0"/>
        <v>426880213</v>
      </c>
    </row>
    <row r="13" spans="1:14" x14ac:dyDescent="0.25">
      <c r="A13" s="2"/>
      <c r="B13" s="5"/>
      <c r="C13" s="5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1">
        <f t="shared" si="0"/>
        <v>0</v>
      </c>
    </row>
    <row r="14" spans="1:14" x14ac:dyDescent="0.25">
      <c r="A14" s="3" t="s">
        <v>7</v>
      </c>
      <c r="B14" s="5"/>
      <c r="C14" s="5"/>
      <c r="D14" s="10">
        <v>17000000</v>
      </c>
      <c r="E14" s="10">
        <v>3000000</v>
      </c>
      <c r="F14" s="10">
        <v>3500000</v>
      </c>
      <c r="G14" s="10">
        <v>2500000</v>
      </c>
      <c r="H14" s="10">
        <v>3882400</v>
      </c>
      <c r="I14" s="10">
        <v>35000000</v>
      </c>
      <c r="J14" s="10">
        <v>30000000</v>
      </c>
      <c r="K14" s="10">
        <v>100000</v>
      </c>
      <c r="L14" s="10">
        <v>700000</v>
      </c>
      <c r="M14" s="10">
        <v>1979500</v>
      </c>
      <c r="N14" s="11">
        <f t="shared" si="0"/>
        <v>97661900</v>
      </c>
    </row>
    <row r="15" spans="1:14" x14ac:dyDescent="0.25">
      <c r="A15" s="3" t="s">
        <v>8</v>
      </c>
      <c r="B15" s="5"/>
      <c r="C15" s="5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1">
        <f t="shared" si="0"/>
        <v>0</v>
      </c>
    </row>
    <row r="16" spans="1:14" x14ac:dyDescent="0.25">
      <c r="A16" s="3" t="s">
        <v>31</v>
      </c>
      <c r="B16" s="5">
        <v>5048666</v>
      </c>
      <c r="C16" s="5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1">
        <f t="shared" si="0"/>
        <v>5048666</v>
      </c>
    </row>
    <row r="17" spans="1:15" x14ac:dyDescent="0.25">
      <c r="A17" s="3" t="s">
        <v>9</v>
      </c>
      <c r="B17" s="10">
        <f>SUM(B14:B15,B12,B16)</f>
        <v>93774179</v>
      </c>
      <c r="C17" s="10">
        <f>SUM(C14:C15,C12,C16)</f>
        <v>33537700</v>
      </c>
      <c r="D17" s="10">
        <f t="shared" ref="D17:M17" si="2">SUM(D14:D15,D12,D16)</f>
        <v>39897700</v>
      </c>
      <c r="E17" s="10">
        <f t="shared" si="2"/>
        <v>34897700</v>
      </c>
      <c r="F17" s="10">
        <f t="shared" si="2"/>
        <v>24337700</v>
      </c>
      <c r="G17" s="10">
        <f t="shared" si="2"/>
        <v>34337700</v>
      </c>
      <c r="H17" s="10">
        <f t="shared" si="2"/>
        <v>82320100</v>
      </c>
      <c r="I17" s="10">
        <f t="shared" si="2"/>
        <v>58837700</v>
      </c>
      <c r="J17" s="10">
        <f t="shared" si="2"/>
        <v>50937700</v>
      </c>
      <c r="K17" s="10">
        <f t="shared" si="2"/>
        <v>32037700</v>
      </c>
      <c r="L17" s="10">
        <f t="shared" si="2"/>
        <v>21637700</v>
      </c>
      <c r="M17" s="10">
        <f t="shared" si="2"/>
        <v>23037200</v>
      </c>
      <c r="N17" s="10">
        <f>SUM(N14:N15,N12,N16)</f>
        <v>529590779</v>
      </c>
      <c r="O17" s="9"/>
    </row>
    <row r="18" spans="1:15" x14ac:dyDescent="0.25">
      <c r="A18" s="2"/>
      <c r="B18" s="5"/>
      <c r="C18" s="5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1">
        <f t="shared" ref="N18:N25" si="3">SUM(B18:M18)</f>
        <v>0</v>
      </c>
    </row>
    <row r="19" spans="1:15" x14ac:dyDescent="0.25">
      <c r="A19" s="2" t="s">
        <v>10</v>
      </c>
      <c r="B19" s="5">
        <v>2497000</v>
      </c>
      <c r="C19" s="5">
        <v>10397000</v>
      </c>
      <c r="D19" s="10">
        <v>2497000</v>
      </c>
      <c r="E19" s="10">
        <v>10397000</v>
      </c>
      <c r="F19" s="10">
        <v>2497000</v>
      </c>
      <c r="G19" s="10">
        <v>2497000</v>
      </c>
      <c r="H19" s="10">
        <v>10397000</v>
      </c>
      <c r="I19" s="10">
        <v>2497000</v>
      </c>
      <c r="J19" s="10">
        <v>2497000</v>
      </c>
      <c r="K19" s="10">
        <v>10397000</v>
      </c>
      <c r="L19" s="10">
        <v>2497000</v>
      </c>
      <c r="M19" s="10">
        <v>2497212</v>
      </c>
      <c r="N19" s="11">
        <f t="shared" si="3"/>
        <v>61564212</v>
      </c>
      <c r="O19" s="9"/>
    </row>
    <row r="20" spans="1:15" ht="31.5" customHeight="1" x14ac:dyDescent="0.25">
      <c r="A20" s="4" t="s">
        <v>11</v>
      </c>
      <c r="B20" s="5">
        <v>11690890</v>
      </c>
      <c r="C20" s="5">
        <v>11690890</v>
      </c>
      <c r="D20" s="10">
        <v>11690890</v>
      </c>
      <c r="E20" s="10">
        <v>11690890</v>
      </c>
      <c r="F20" s="10">
        <v>11690890</v>
      </c>
      <c r="G20" s="10">
        <v>11690890</v>
      </c>
      <c r="H20" s="10">
        <v>11690890</v>
      </c>
      <c r="I20" s="10">
        <v>11690890</v>
      </c>
      <c r="J20" s="10">
        <v>11690890</v>
      </c>
      <c r="K20" s="10">
        <v>11690890</v>
      </c>
      <c r="L20" s="10">
        <v>11690890</v>
      </c>
      <c r="M20" s="10">
        <v>11690979</v>
      </c>
      <c r="N20" s="11">
        <f t="shared" si="3"/>
        <v>140290769</v>
      </c>
    </row>
    <row r="21" spans="1:15" x14ac:dyDescent="0.25">
      <c r="A21" s="2" t="s">
        <v>12</v>
      </c>
      <c r="B21" s="5">
        <v>400000</v>
      </c>
      <c r="C21" s="5">
        <v>400000</v>
      </c>
      <c r="D21" s="10">
        <v>1800000</v>
      </c>
      <c r="E21" s="10">
        <v>1500000</v>
      </c>
      <c r="F21" s="10">
        <v>21750000</v>
      </c>
      <c r="G21" s="10">
        <v>600000</v>
      </c>
      <c r="H21" s="10">
        <v>500000</v>
      </c>
      <c r="I21" s="10">
        <v>600000</v>
      </c>
      <c r="J21" s="10">
        <v>19000000</v>
      </c>
      <c r="K21" s="10">
        <v>1800000</v>
      </c>
      <c r="L21" s="10">
        <v>1300000</v>
      </c>
      <c r="M21" s="10">
        <v>3150000</v>
      </c>
      <c r="N21" s="11">
        <f t="shared" si="3"/>
        <v>52800000</v>
      </c>
    </row>
    <row r="22" spans="1:15" x14ac:dyDescent="0.25">
      <c r="A22" s="2" t="s">
        <v>28</v>
      </c>
      <c r="B22" s="5">
        <v>1755500</v>
      </c>
      <c r="C22" s="5">
        <v>1755500</v>
      </c>
      <c r="D22" s="5">
        <v>1755500</v>
      </c>
      <c r="E22" s="5">
        <v>1755500</v>
      </c>
      <c r="F22" s="5">
        <v>1755500</v>
      </c>
      <c r="G22" s="5">
        <v>1755500</v>
      </c>
      <c r="H22" s="5">
        <v>1755500</v>
      </c>
      <c r="I22" s="5">
        <v>1755500</v>
      </c>
      <c r="J22" s="5">
        <v>1755500</v>
      </c>
      <c r="K22" s="5">
        <v>1755500</v>
      </c>
      <c r="L22" s="5">
        <v>1755500</v>
      </c>
      <c r="M22" s="5">
        <v>1755500</v>
      </c>
      <c r="N22" s="11">
        <f t="shared" si="3"/>
        <v>21066000</v>
      </c>
    </row>
    <row r="23" spans="1:15" x14ac:dyDescent="0.25">
      <c r="A23" s="3" t="s">
        <v>13</v>
      </c>
      <c r="B23" s="5">
        <f>SUM(B19:B22)</f>
        <v>16343390</v>
      </c>
      <c r="C23" s="5">
        <f t="shared" ref="C23:M23" si="4">SUM(C19:C22)</f>
        <v>24243390</v>
      </c>
      <c r="D23" s="10">
        <f t="shared" si="4"/>
        <v>17743390</v>
      </c>
      <c r="E23" s="10">
        <f t="shared" si="4"/>
        <v>25343390</v>
      </c>
      <c r="F23" s="10">
        <f t="shared" si="4"/>
        <v>37693390</v>
      </c>
      <c r="G23" s="10">
        <f t="shared" si="4"/>
        <v>16543390</v>
      </c>
      <c r="H23" s="10">
        <f t="shared" si="4"/>
        <v>24343390</v>
      </c>
      <c r="I23" s="10">
        <f t="shared" si="4"/>
        <v>16543390</v>
      </c>
      <c r="J23" s="10">
        <f t="shared" si="4"/>
        <v>34943390</v>
      </c>
      <c r="K23" s="10">
        <f t="shared" si="4"/>
        <v>25643390</v>
      </c>
      <c r="L23" s="10">
        <f t="shared" si="4"/>
        <v>17243390</v>
      </c>
      <c r="M23" s="10">
        <f t="shared" si="4"/>
        <v>19093691</v>
      </c>
      <c r="N23" s="10">
        <f>SUM(N19:N22)</f>
        <v>275720981</v>
      </c>
    </row>
    <row r="24" spans="1:15" x14ac:dyDescent="0.25">
      <c r="A24" s="3" t="s">
        <v>29</v>
      </c>
      <c r="B24" s="5"/>
      <c r="C24" s="5"/>
      <c r="D24" s="5"/>
      <c r="E24" s="5"/>
      <c r="F24" s="5">
        <v>8500000</v>
      </c>
      <c r="G24" s="5"/>
      <c r="H24" s="5"/>
      <c r="I24" s="5"/>
      <c r="J24" s="5"/>
      <c r="K24" s="5"/>
      <c r="L24" s="5"/>
      <c r="M24" s="5"/>
      <c r="N24" s="6">
        <f t="shared" si="3"/>
        <v>8500000</v>
      </c>
    </row>
    <row r="25" spans="1:15" x14ac:dyDescent="0.25">
      <c r="A25" s="3" t="s">
        <v>30</v>
      </c>
      <c r="B25" s="5">
        <v>70369798</v>
      </c>
      <c r="C25" s="5"/>
      <c r="D25" s="5"/>
      <c r="E25" s="5"/>
      <c r="F25" s="5"/>
      <c r="G25" s="5"/>
      <c r="H25" s="5">
        <v>175000000</v>
      </c>
      <c r="I25" s="5"/>
      <c r="J25" s="5"/>
      <c r="K25" s="5"/>
      <c r="L25" s="5"/>
      <c r="M25" s="5"/>
      <c r="N25" s="6">
        <f t="shared" si="3"/>
        <v>245369798</v>
      </c>
    </row>
    <row r="26" spans="1:15" x14ac:dyDescent="0.25">
      <c r="A26" s="3" t="s">
        <v>14</v>
      </c>
      <c r="B26" s="5">
        <f>SUM(B23,B24,B25)</f>
        <v>86713188</v>
      </c>
      <c r="C26" s="5">
        <f t="shared" ref="C26:M26" si="5">SUM(C23,C24,C25)</f>
        <v>24243390</v>
      </c>
      <c r="D26" s="5">
        <f t="shared" si="5"/>
        <v>17743390</v>
      </c>
      <c r="E26" s="5">
        <f t="shared" si="5"/>
        <v>25343390</v>
      </c>
      <c r="F26" s="5">
        <f t="shared" si="5"/>
        <v>46193390</v>
      </c>
      <c r="G26" s="5">
        <f t="shared" si="5"/>
        <v>16543390</v>
      </c>
      <c r="H26" s="5">
        <f t="shared" si="5"/>
        <v>199343390</v>
      </c>
      <c r="I26" s="5">
        <f t="shared" si="5"/>
        <v>16543390</v>
      </c>
      <c r="J26" s="5">
        <f t="shared" si="5"/>
        <v>34943390</v>
      </c>
      <c r="K26" s="5">
        <f t="shared" si="5"/>
        <v>25643390</v>
      </c>
      <c r="L26" s="5">
        <f t="shared" si="5"/>
        <v>17243390</v>
      </c>
      <c r="M26" s="5">
        <f t="shared" si="5"/>
        <v>19093691</v>
      </c>
      <c r="N26" s="10">
        <f>SUM((N23,N25),N24)</f>
        <v>529590779</v>
      </c>
      <c r="O26" s="9"/>
    </row>
    <row r="27" spans="1:15" x14ac:dyDescent="0.25">
      <c r="N27" s="9"/>
    </row>
  </sheetData>
  <mergeCells count="2">
    <mergeCell ref="A1:N1"/>
    <mergeCell ref="A2:N2"/>
  </mergeCells>
  <pageMargins left="0" right="0" top="0.74803149606299213" bottom="0.74803149606299213" header="0.31496062992125984" footer="0.31496062992125984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tnora</dc:creator>
  <cp:lastModifiedBy>Tóth Józsefné</cp:lastModifiedBy>
  <cp:lastPrinted>2017-03-14T10:28:36Z</cp:lastPrinted>
  <dcterms:created xsi:type="dcterms:W3CDTF">2015-02-17T09:16:37Z</dcterms:created>
  <dcterms:modified xsi:type="dcterms:W3CDTF">2017-03-14T10:28:38Z</dcterms:modified>
</cp:coreProperties>
</file>