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1" i="1" l="1"/>
  <c r="M71" i="1"/>
  <c r="K71" i="1"/>
  <c r="J71" i="1"/>
  <c r="H71" i="1"/>
  <c r="G71" i="1"/>
  <c r="F71" i="1"/>
  <c r="E71" i="1"/>
  <c r="D71" i="1"/>
  <c r="C71" i="1"/>
  <c r="I70" i="1"/>
  <c r="L70" i="1" s="1"/>
  <c r="O69" i="1"/>
  <c r="I69" i="1"/>
  <c r="O68" i="1"/>
  <c r="I68" i="1"/>
  <c r="I71" i="1" s="1"/>
  <c r="N66" i="1"/>
  <c r="M66" i="1"/>
  <c r="K66" i="1"/>
  <c r="J66" i="1"/>
  <c r="H66" i="1"/>
  <c r="G66" i="1"/>
  <c r="F66" i="1"/>
  <c r="E66" i="1"/>
  <c r="D66" i="1"/>
  <c r="C66" i="1"/>
  <c r="O65" i="1"/>
  <c r="I65" i="1"/>
  <c r="O64" i="1"/>
  <c r="I64" i="1"/>
  <c r="O63" i="1"/>
  <c r="I63" i="1"/>
  <c r="I62" i="1"/>
  <c r="I66" i="1" s="1"/>
  <c r="N54" i="1"/>
  <c r="M54" i="1"/>
  <c r="L54" i="1"/>
  <c r="K54" i="1"/>
  <c r="J54" i="1"/>
  <c r="H54" i="1"/>
  <c r="E54" i="1"/>
  <c r="D54" i="1"/>
  <c r="C54" i="1"/>
  <c r="O53" i="1"/>
  <c r="G53" i="1"/>
  <c r="G54" i="1" s="1"/>
  <c r="F53" i="1"/>
  <c r="O52" i="1"/>
  <c r="F52" i="1"/>
  <c r="I52" i="1" s="1"/>
  <c r="O51" i="1"/>
  <c r="F51" i="1"/>
  <c r="N49" i="1"/>
  <c r="K49" i="1"/>
  <c r="J49" i="1"/>
  <c r="H49" i="1"/>
  <c r="G49" i="1"/>
  <c r="F49" i="1"/>
  <c r="E49" i="1"/>
  <c r="D49" i="1"/>
  <c r="D55" i="1" s="1"/>
  <c r="C49" i="1"/>
  <c r="O48" i="1"/>
  <c r="I48" i="1"/>
  <c r="I49" i="1" s="1"/>
  <c r="N44" i="1"/>
  <c r="M44" i="1"/>
  <c r="M55" i="1" s="1"/>
  <c r="K44" i="1"/>
  <c r="J44" i="1"/>
  <c r="J55" i="1" s="1"/>
  <c r="H44" i="1"/>
  <c r="H55" i="1" s="1"/>
  <c r="G44" i="1"/>
  <c r="E44" i="1"/>
  <c r="D44" i="1"/>
  <c r="C44" i="1"/>
  <c r="L43" i="1"/>
  <c r="O43" i="1" s="1"/>
  <c r="I43" i="1"/>
  <c r="I42" i="1"/>
  <c r="L42" i="1" s="1"/>
  <c r="O42" i="1" s="1"/>
  <c r="I41" i="1"/>
  <c r="L41" i="1" s="1"/>
  <c r="O41" i="1" s="1"/>
  <c r="F40" i="1"/>
  <c r="I40" i="1" s="1"/>
  <c r="L40" i="1" s="1"/>
  <c r="O40" i="1" s="1"/>
  <c r="I39" i="1"/>
  <c r="I38" i="1"/>
  <c r="L38" i="1" s="1"/>
  <c r="O38" i="1" s="1"/>
  <c r="I37" i="1"/>
  <c r="L37" i="1" s="1"/>
  <c r="O37" i="1" s="1"/>
  <c r="I36" i="1"/>
  <c r="L36" i="1" s="1"/>
  <c r="O36" i="1" s="1"/>
  <c r="I35" i="1"/>
  <c r="L35" i="1" s="1"/>
  <c r="O35" i="1" s="1"/>
  <c r="F34" i="1"/>
  <c r="I34" i="1" s="1"/>
  <c r="L34" i="1" s="1"/>
  <c r="O34" i="1" s="1"/>
  <c r="F33" i="1"/>
  <c r="I32" i="1"/>
  <c r="L32" i="1" s="1"/>
  <c r="O32" i="1" s="1"/>
  <c r="I31" i="1"/>
  <c r="L31" i="1" s="1"/>
  <c r="O31" i="1" s="1"/>
  <c r="O30" i="1"/>
  <c r="I30" i="1"/>
  <c r="I29" i="1"/>
  <c r="L29" i="1" s="1"/>
  <c r="O29" i="1" s="1"/>
  <c r="I28" i="1"/>
  <c r="L28" i="1" s="1"/>
  <c r="O28" i="1" s="1"/>
  <c r="I27" i="1"/>
  <c r="L27" i="1" s="1"/>
  <c r="O27" i="1" s="1"/>
  <c r="I26" i="1"/>
  <c r="L26" i="1" s="1"/>
  <c r="O26" i="1" s="1"/>
  <c r="I25" i="1"/>
  <c r="L25" i="1" s="1"/>
  <c r="O25" i="1" s="1"/>
  <c r="I24" i="1"/>
  <c r="L24" i="1" s="1"/>
  <c r="O24" i="1" s="1"/>
  <c r="I23" i="1"/>
  <c r="L23" i="1" s="1"/>
  <c r="O23" i="1" s="1"/>
  <c r="I22" i="1"/>
  <c r="L22" i="1" s="1"/>
  <c r="O22" i="1" s="1"/>
  <c r="I21" i="1"/>
  <c r="L21" i="1" s="1"/>
  <c r="O21" i="1" s="1"/>
  <c r="I20" i="1"/>
  <c r="L20" i="1" s="1"/>
  <c r="O20" i="1" s="1"/>
  <c r="I19" i="1"/>
  <c r="L19" i="1" s="1"/>
  <c r="O19" i="1" s="1"/>
  <c r="I18" i="1"/>
  <c r="L18" i="1" s="1"/>
  <c r="O18" i="1" s="1"/>
  <c r="I17" i="1"/>
  <c r="L17" i="1" s="1"/>
  <c r="O17" i="1" s="1"/>
  <c r="I16" i="1"/>
  <c r="L16" i="1" s="1"/>
  <c r="O16" i="1" s="1"/>
  <c r="I15" i="1"/>
  <c r="L15" i="1" s="1"/>
  <c r="O15" i="1" s="1"/>
  <c r="I14" i="1"/>
  <c r="L14" i="1" s="1"/>
  <c r="O14" i="1" s="1"/>
  <c r="I13" i="1"/>
  <c r="L13" i="1" s="1"/>
  <c r="O13" i="1" s="1"/>
  <c r="I12" i="1"/>
  <c r="L12" i="1" s="1"/>
  <c r="O12" i="1" s="1"/>
  <c r="I11" i="1"/>
  <c r="L11" i="1" s="1"/>
  <c r="O11" i="1" s="1"/>
  <c r="O10" i="1"/>
  <c r="I10" i="1"/>
  <c r="I9" i="1"/>
  <c r="L9" i="1" s="1"/>
  <c r="O9" i="1" s="1"/>
  <c r="C55" i="1" l="1"/>
  <c r="N55" i="1"/>
  <c r="L49" i="1"/>
  <c r="L55" i="1" s="1"/>
  <c r="O54" i="1"/>
  <c r="E55" i="1"/>
  <c r="K55" i="1"/>
  <c r="G55" i="1"/>
  <c r="I53" i="1"/>
  <c r="F44" i="1"/>
  <c r="F54" i="1"/>
  <c r="O49" i="1"/>
  <c r="O71" i="1"/>
  <c r="L71" i="1"/>
  <c r="O70" i="1"/>
  <c r="I33" i="1"/>
  <c r="L33" i="1" s="1"/>
  <c r="O33" i="1" s="1"/>
  <c r="O44" i="1" s="1"/>
  <c r="I51" i="1"/>
  <c r="L62" i="1"/>
  <c r="I44" i="1" l="1"/>
  <c r="I54" i="1"/>
  <c r="F55" i="1"/>
  <c r="L66" i="1"/>
  <c r="O62" i="1"/>
  <c r="O66" i="1" s="1"/>
</calcChain>
</file>

<file path=xl/sharedStrings.xml><?xml version="1.0" encoding="utf-8"?>
<sst xmlns="http://schemas.openxmlformats.org/spreadsheetml/2006/main" count="108" uniqueCount="103">
  <si>
    <t>2/1</t>
  </si>
  <si>
    <t>Az önkormányzat 2015. évi bevételei és kiadásai kötelező, önként vállalt és állami feladatok szerinti megosztásban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</si>
  <si>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</si>
  <si>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</si>
  <si>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</si>
  <si>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</si>
  <si>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</si>
  <si>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</si>
  <si>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</si>
  <si>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</si>
  <si>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</si>
  <si>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</si>
  <si>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</si>
  <si>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</si>
  <si>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</si>
  <si>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</si>
  <si>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</si>
  <si>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</si>
  <si>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</si>
  <si>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</si>
  <si>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</si>
  <si>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</si>
  <si>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</si>
  <si>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</si>
  <si>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</si>
  <si>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</si>
  <si>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</si>
  <si>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</si>
  <si>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</si>
  <si>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</si>
  <si>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</si>
  <si>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</si>
  <si>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</si>
  <si>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Víztermelés, - kezelés,- ellátás</t>
  </si>
  <si>
    <t>Szennyvíz gyűjtése, tisztítása elhelyezése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</si>
  <si>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</si>
  <si>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</si>
  <si>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</si>
  <si>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</si>
  <si>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Nem lakóingatlan bérbeadása, üzemeltetése (családi napközi, szolgáltató ház, önkormányzat épülete)</t>
  </si>
  <si>
    <t>Lakóingatlan bérbeadása, üzemeltetése</t>
  </si>
  <si>
    <t>Állat-egészségügyi ellátás</t>
  </si>
  <si>
    <t>Zöldterületkezelés</t>
  </si>
  <si>
    <t>Önkormányzati jogalkotás</t>
  </si>
  <si>
    <t>Közvilágítás</t>
  </si>
  <si>
    <t>Város-, községgazdálkodási m.n.s. szolgáltatások</t>
  </si>
  <si>
    <t>Háziorvos</t>
  </si>
  <si>
    <t>Gyermekorvosi ellátás</t>
  </si>
  <si>
    <t>Fogorvosi ellátás</t>
  </si>
  <si>
    <t>Család- és növédelmi, egészségügyi gondozás</t>
  </si>
  <si>
    <t>Helyi közösségi szolgáltató tér biztosítása, működtetése</t>
  </si>
  <si>
    <t>Segélyek</t>
  </si>
  <si>
    <t>Közmunka</t>
  </si>
  <si>
    <t xml:space="preserve">              </t>
  </si>
  <si>
    <t>Sportlétesítmények működtetése és fejlesztése</t>
  </si>
  <si>
    <t>Köztemető fenntartás és működtetés</t>
  </si>
  <si>
    <t>Ingatlan értékesítés</t>
  </si>
  <si>
    <t>Településrendezési terv módosítás</t>
  </si>
  <si>
    <t>ÁMK finanszírozás</t>
  </si>
  <si>
    <t>Társulásnak</t>
  </si>
  <si>
    <t>Általános tartalék</t>
  </si>
  <si>
    <t>Központi ügyelet támogatása</t>
  </si>
  <si>
    <t>Családsegítés</t>
  </si>
  <si>
    <t xml:space="preserve">Gyermekjóléti szolgálat </t>
  </si>
  <si>
    <t>Szoc étkeztetés</t>
  </si>
  <si>
    <t>Házi segítségnyújtás</t>
  </si>
  <si>
    <t xml:space="preserve">Kistérségi társ.támogatás </t>
  </si>
  <si>
    <t>Polgári védelem</t>
  </si>
  <si>
    <t>Részedesések növelése (Kft.törzstőke emelés)</t>
  </si>
  <si>
    <t>Kötelező feladatok összesen:</t>
  </si>
  <si>
    <t xml:space="preserve">Állami feladat </t>
  </si>
  <si>
    <t>Állami feladat összesen:</t>
  </si>
  <si>
    <t xml:space="preserve">Önként vállalt feladatok </t>
  </si>
  <si>
    <t>Civil szervezetek támogatása</t>
  </si>
  <si>
    <t>ÁHT-n kívülre</t>
  </si>
  <si>
    <t>ÁHT-n belülre</t>
  </si>
  <si>
    <t>Önként vállalt feladatok összesen:</t>
  </si>
  <si>
    <t>Mindösszesen:</t>
  </si>
  <si>
    <t>Önkormányzat által irányított költségvetési szervek bevételei és kiadásai</t>
  </si>
  <si>
    <t>Bevételek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</si>
  <si>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</si>
  <si>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</si>
  <si>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</si>
  <si>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</si>
  <si>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</si>
  <si>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</si>
  <si>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</si>
  <si>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</si>
  <si>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</si>
  <si>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>Adóbevétel</t>
  </si>
  <si>
    <t>Finanszí-rozás</t>
  </si>
  <si>
    <t>Összes bevétel</t>
  </si>
  <si>
    <t>Önkormányzatok és többc. kistérségi társulások ig. tev.</t>
  </si>
  <si>
    <t>Foglalk.helyett. tám.</t>
  </si>
  <si>
    <t>Rendszeres szociális segély</t>
  </si>
  <si>
    <t>Lakásfenntartási támogatás</t>
  </si>
  <si>
    <t>Polgármesteri Hivatal kötelező feladatok összesen:</t>
  </si>
  <si>
    <t>Általános Művelődési Központ</t>
  </si>
  <si>
    <t>Sün Balázs Óvoda</t>
  </si>
  <si>
    <t>Könyvtár</t>
  </si>
  <si>
    <t>ÁMK kötelező feladatok összesen:</t>
  </si>
  <si>
    <t>8. melléklet a 6/2015. (III. 13 .) önkormányzati rendelethez</t>
  </si>
  <si>
    <t>6.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</si>
</sst>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7" fillId="0" borderId="0"/>
  </cellStyleXfs>
  <cellXfs count="1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textRotation="180" wrapText="1"/>
    </xf>
    <xf numFmtId="3" fontId="3" fillId="0" borderId="10" xfId="0" applyNumberFormat="1" applyFont="1" applyBorder="1" applyAlignment="1">
      <alignment horizontal="center" textRotation="180" wrapText="1"/>
    </xf>
    <xf numFmtId="0" fontId="3" fillId="0" borderId="10" xfId="0" applyFont="1" applyBorder="1" applyAlignment="1">
      <alignment horizontal="center" textRotation="180" wrapText="1"/>
    </xf>
    <xf numFmtId="0" fontId="6" fillId="0" borderId="10" xfId="0" applyFont="1" applyBorder="1" applyAlignment="1">
      <alignment horizontal="center" textRotation="180" wrapText="1"/>
    </xf>
    <xf numFmtId="0" fontId="3" fillId="0" borderId="11" xfId="0" applyFont="1" applyBorder="1" applyAlignment="1">
      <alignment horizontal="center" textRotation="180" wrapText="1"/>
    </xf>
    <xf numFmtId="0" fontId="3" fillId="0" borderId="12" xfId="0" applyFont="1" applyBorder="1" applyAlignment="1">
      <alignment horizontal="center" textRotation="180" wrapText="1"/>
    </xf>
    <xf numFmtId="0" fontId="3" fillId="0" borderId="13" xfId="0" applyFont="1" applyBorder="1" applyAlignment="1">
      <alignment horizontal="center" textRotation="180" wrapText="1"/>
    </xf>
    <xf numFmtId="0" fontId="3" fillId="0" borderId="14" xfId="0" applyFont="1" applyBorder="1" applyAlignment="1">
      <alignment horizontal="center" textRotation="180" wrapText="1"/>
    </xf>
    <xf numFmtId="0" fontId="7" fillId="0" borderId="15" xfId="0" applyFont="1" applyFill="1" applyBorder="1" applyAlignment="1">
      <alignment wrapText="1"/>
    </xf>
    <xf numFmtId="3" fontId="8" fillId="0" borderId="16" xfId="0" applyNumberFormat="1" applyFont="1" applyFill="1" applyBorder="1"/>
    <xf numFmtId="0" fontId="8" fillId="0" borderId="16" xfId="0" applyFont="1" applyFill="1" applyBorder="1"/>
    <xf numFmtId="0" fontId="6" fillId="0" borderId="16" xfId="0" applyFont="1" applyFill="1" applyBorder="1"/>
    <xf numFmtId="3" fontId="3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Border="1"/>
    <xf numFmtId="3" fontId="8" fillId="0" borderId="19" xfId="0" applyNumberFormat="1" applyFont="1" applyBorder="1"/>
    <xf numFmtId="3" fontId="3" fillId="0" borderId="20" xfId="0" applyNumberFormat="1" applyFont="1" applyBorder="1"/>
    <xf numFmtId="0" fontId="7" fillId="0" borderId="21" xfId="0" applyFont="1" applyFill="1" applyBorder="1" applyAlignment="1">
      <alignment wrapText="1"/>
    </xf>
    <xf numFmtId="3" fontId="8" fillId="0" borderId="22" xfId="0" applyNumberFormat="1" applyFont="1" applyFill="1" applyBorder="1"/>
    <xf numFmtId="0" fontId="8" fillId="0" borderId="22" xfId="0" applyFont="1" applyFill="1" applyBorder="1"/>
    <xf numFmtId="3" fontId="3" fillId="0" borderId="23" xfId="0" applyNumberFormat="1" applyFont="1" applyBorder="1"/>
    <xf numFmtId="3" fontId="8" fillId="0" borderId="21" xfId="0" applyNumberFormat="1" applyFont="1" applyBorder="1"/>
    <xf numFmtId="0" fontId="8" fillId="0" borderId="22" xfId="0" applyFont="1" applyBorder="1"/>
    <xf numFmtId="3" fontId="8" fillId="0" borderId="22" xfId="0" applyNumberFormat="1" applyFont="1" applyBorder="1"/>
    <xf numFmtId="3" fontId="3" fillId="0" borderId="24" xfId="0" applyNumberFormat="1" applyFont="1" applyBorder="1"/>
    <xf numFmtId="3" fontId="6" fillId="0" borderId="22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0" fillId="0" borderId="21" xfId="1" applyFont="1" applyBorder="1"/>
    <xf numFmtId="0" fontId="7" fillId="2" borderId="21" xfId="0" applyFont="1" applyFill="1" applyBorder="1" applyAlignment="1">
      <alignment wrapText="1"/>
    </xf>
    <xf numFmtId="3" fontId="8" fillId="3" borderId="22" xfId="0" applyNumberFormat="1" applyFont="1" applyFill="1" applyBorder="1"/>
    <xf numFmtId="0" fontId="8" fillId="3" borderId="22" xfId="0" applyFont="1" applyFill="1" applyBorder="1"/>
    <xf numFmtId="3" fontId="3" fillId="3" borderId="23" xfId="0" applyNumberFormat="1" applyFont="1" applyFill="1" applyBorder="1"/>
    <xf numFmtId="3" fontId="8" fillId="3" borderId="21" xfId="0" applyNumberFormat="1" applyFont="1" applyFill="1" applyBorder="1"/>
    <xf numFmtId="3" fontId="3" fillId="3" borderId="24" xfId="0" applyNumberFormat="1" applyFont="1" applyFill="1" applyBorder="1"/>
    <xf numFmtId="0" fontId="7" fillId="0" borderId="21" xfId="0" applyFont="1" applyBorder="1" applyAlignment="1">
      <alignment wrapText="1"/>
    </xf>
    <xf numFmtId="0" fontId="3" fillId="0" borderId="22" xfId="0" applyFont="1" applyBorder="1"/>
    <xf numFmtId="0" fontId="7" fillId="0" borderId="21" xfId="0" applyFont="1" applyBorder="1"/>
    <xf numFmtId="3" fontId="3" fillId="0" borderId="23" xfId="0" applyNumberFormat="1" applyFont="1" applyFill="1" applyBorder="1"/>
    <xf numFmtId="3" fontId="8" fillId="0" borderId="21" xfId="0" applyNumberFormat="1" applyFont="1" applyFill="1" applyBorder="1"/>
    <xf numFmtId="0" fontId="3" fillId="0" borderId="22" xfId="0" applyFont="1" applyFill="1" applyBorder="1"/>
    <xf numFmtId="3" fontId="3" fillId="0" borderId="24" xfId="0" applyNumberFormat="1" applyFont="1" applyFill="1" applyBorder="1"/>
    <xf numFmtId="0" fontId="7" fillId="0" borderId="25" xfId="0" applyFont="1" applyFill="1" applyBorder="1" applyAlignment="1">
      <alignment wrapText="1"/>
    </xf>
    <xf numFmtId="3" fontId="8" fillId="0" borderId="26" xfId="0" applyNumberFormat="1" applyFont="1" applyFill="1" applyBorder="1"/>
    <xf numFmtId="0" fontId="8" fillId="0" borderId="26" xfId="0" applyFont="1" applyFill="1" applyBorder="1"/>
    <xf numFmtId="0" fontId="3" fillId="0" borderId="26" xfId="0" applyFont="1" applyFill="1" applyBorder="1"/>
    <xf numFmtId="3" fontId="3" fillId="0" borderId="27" xfId="0" applyNumberFormat="1" applyFont="1" applyFill="1" applyBorder="1"/>
    <xf numFmtId="3" fontId="8" fillId="0" borderId="25" xfId="0" applyNumberFormat="1" applyFont="1" applyFill="1" applyBorder="1"/>
    <xf numFmtId="3" fontId="3" fillId="0" borderId="28" xfId="0" applyNumberFormat="1" applyFont="1" applyFill="1" applyBorder="1"/>
    <xf numFmtId="0" fontId="4" fillId="4" borderId="1" xfId="0" applyFont="1" applyFill="1" applyBorder="1" applyAlignment="1">
      <alignment wrapText="1"/>
    </xf>
    <xf numFmtId="3" fontId="3" fillId="4" borderId="1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5" xfId="0" applyBorder="1"/>
    <xf numFmtId="0" fontId="4" fillId="5" borderId="29" xfId="0" applyFont="1" applyFill="1" applyBorder="1" applyAlignment="1">
      <alignment wrapText="1"/>
    </xf>
    <xf numFmtId="3" fontId="3" fillId="5" borderId="30" xfId="0" applyNumberFormat="1" applyFont="1" applyFill="1" applyBorder="1"/>
    <xf numFmtId="3" fontId="3" fillId="5" borderId="31" xfId="0" applyNumberFormat="1" applyFont="1" applyFill="1" applyBorder="1"/>
    <xf numFmtId="0" fontId="7" fillId="0" borderId="34" xfId="0" applyFont="1" applyFill="1" applyBorder="1" applyAlignment="1">
      <alignment wrapText="1"/>
    </xf>
    <xf numFmtId="3" fontId="8" fillId="0" borderId="35" xfId="0" applyNumberFormat="1" applyFont="1" applyFill="1" applyBorder="1"/>
    <xf numFmtId="3" fontId="3" fillId="0" borderId="36" xfId="0" applyNumberFormat="1" applyFont="1" applyFill="1" applyBorder="1"/>
    <xf numFmtId="0" fontId="4" fillId="6" borderId="2" xfId="0" applyFont="1" applyFill="1" applyBorder="1" applyAlignment="1">
      <alignment wrapText="1"/>
    </xf>
    <xf numFmtId="3" fontId="3" fillId="6" borderId="1" xfId="0" applyNumberFormat="1" applyFont="1" applyFill="1" applyBorder="1"/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textRotation="180" wrapText="1"/>
    </xf>
    <xf numFmtId="3" fontId="3" fillId="0" borderId="1" xfId="0" applyNumberFormat="1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textRotation="180" wrapText="1"/>
    </xf>
    <xf numFmtId="0" fontId="6" fillId="0" borderId="1" xfId="0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wrapText="1"/>
    </xf>
    <xf numFmtId="0" fontId="7" fillId="0" borderId="38" xfId="0" applyFont="1" applyFill="1" applyBorder="1" applyAlignment="1">
      <alignment wrapText="1"/>
    </xf>
    <xf numFmtId="3" fontId="8" fillId="0" borderId="39" xfId="0" applyNumberFormat="1" applyFont="1" applyFill="1" applyBorder="1"/>
    <xf numFmtId="0" fontId="8" fillId="0" borderId="39" xfId="0" applyFont="1" applyFill="1" applyBorder="1"/>
    <xf numFmtId="3" fontId="6" fillId="0" borderId="39" xfId="0" applyNumberFormat="1" applyFont="1" applyFill="1" applyBorder="1"/>
    <xf numFmtId="3" fontId="3" fillId="0" borderId="40" xfId="0" applyNumberFormat="1" applyFont="1" applyBorder="1"/>
    <xf numFmtId="0" fontId="8" fillId="0" borderId="41" xfId="0" applyFont="1" applyBorder="1"/>
    <xf numFmtId="0" fontId="8" fillId="0" borderId="39" xfId="0" applyFont="1" applyBorder="1"/>
    <xf numFmtId="3" fontId="8" fillId="0" borderId="39" xfId="0" applyNumberFormat="1" applyFont="1" applyBorder="1"/>
    <xf numFmtId="0" fontId="3" fillId="0" borderId="39" xfId="0" applyFont="1" applyBorder="1"/>
    <xf numFmtId="3" fontId="3" fillId="0" borderId="39" xfId="0" applyNumberFormat="1" applyFont="1" applyBorder="1"/>
    <xf numFmtId="0" fontId="3" fillId="0" borderId="42" xfId="0" applyFont="1" applyBorder="1"/>
    <xf numFmtId="0" fontId="10" fillId="0" borderId="34" xfId="1" applyFont="1" applyBorder="1"/>
    <xf numFmtId="0" fontId="6" fillId="0" borderId="22" xfId="0" applyFont="1" applyBorder="1"/>
    <xf numFmtId="0" fontId="8" fillId="0" borderId="22" xfId="2" applyFont="1" applyBorder="1"/>
    <xf numFmtId="3" fontId="8" fillId="0" borderId="35" xfId="0" applyNumberFormat="1" applyFont="1" applyBorder="1"/>
    <xf numFmtId="0" fontId="3" fillId="0" borderId="36" xfId="0" applyFont="1" applyBorder="1"/>
    <xf numFmtId="0" fontId="4" fillId="4" borderId="2" xfId="0" applyFont="1" applyFill="1" applyBorder="1" applyAlignment="1">
      <alignment wrapText="1"/>
    </xf>
    <xf numFmtId="0" fontId="7" fillId="0" borderId="43" xfId="0" applyFont="1" applyBorder="1" applyAlignment="1">
      <alignment wrapText="1"/>
    </xf>
    <xf numFmtId="0" fontId="6" fillId="0" borderId="19" xfId="0" applyFont="1" applyBorder="1"/>
    <xf numFmtId="0" fontId="8" fillId="0" borderId="44" xfId="0" applyFont="1" applyBorder="1"/>
    <xf numFmtId="0" fontId="8" fillId="0" borderId="45" xfId="0" applyFont="1" applyBorder="1"/>
    <xf numFmtId="0" fontId="7" fillId="0" borderId="34" xfId="0" applyFont="1" applyBorder="1" applyAlignment="1">
      <alignment wrapText="1"/>
    </xf>
    <xf numFmtId="3" fontId="8" fillId="0" borderId="36" xfId="0" applyNumberFormat="1" applyFont="1" applyBorder="1"/>
    <xf numFmtId="0" fontId="8" fillId="0" borderId="35" xfId="0" applyFont="1" applyBorder="1"/>
    <xf numFmtId="0" fontId="8" fillId="0" borderId="36" xfId="0" applyFon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3" fontId="3" fillId="0" borderId="0" xfId="0" applyNumberFormat="1" applyFont="1" applyBorder="1"/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0" fontId="7" fillId="0" borderId="9" xfId="0" applyFont="1" applyFill="1" applyBorder="1" applyAlignment="1">
      <alignment wrapText="1"/>
    </xf>
    <xf numFmtId="3" fontId="8" fillId="0" borderId="10" xfId="0" applyNumberFormat="1" applyFont="1" applyFill="1" applyBorder="1"/>
    <xf numFmtId="0" fontId="8" fillId="0" borderId="10" xfId="0" applyFont="1" applyFill="1" applyBorder="1"/>
    <xf numFmtId="3" fontId="3" fillId="0" borderId="11" xfId="0" applyNumberFormat="1" applyFont="1" applyFill="1" applyBorder="1"/>
    <xf numFmtId="3" fontId="3" fillId="0" borderId="46" xfId="0" applyNumberFormat="1" applyFont="1" applyFill="1" applyBorder="1"/>
    <xf numFmtId="0" fontId="3" fillId="0" borderId="10" xfId="0" applyFont="1" applyFill="1" applyBorder="1"/>
    <xf numFmtId="3" fontId="3" fillId="0" borderId="47" xfId="0" applyNumberFormat="1" applyFont="1" applyFill="1" applyBorder="1"/>
    <xf numFmtId="0" fontId="0" fillId="0" borderId="7" xfId="0" applyBorder="1"/>
    <xf numFmtId="3" fontId="3" fillId="0" borderId="32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</cellXfs>
  <cellStyles count="3">
    <cellStyle name="Normál" xfId="0" builtinId="0"/>
    <cellStyle name="Normál_2007.féléviképv.t._2011.III.néiközig" xfId="1"/>
    <cellStyle name="Normál_2011.III.néiközi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79">
          <cell r="D79">
            <v>-58529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C7">
            <v>1234</v>
          </cell>
        </row>
        <row r="8">
          <cell r="C8">
            <v>4579</v>
          </cell>
        </row>
        <row r="9">
          <cell r="C9">
            <v>6975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zoomScale="60" zoomScaleNormal="100" workbookViewId="0">
      <selection activeCell="E2" sqref="E2"/>
    </sheetView>
  </sheetViews>
  <sheetFormatPr defaultRowHeight="15" x14ac:dyDescent="0.25"/>
  <cols>
    <col min="2" max="2" width="49.85546875" customWidth="1"/>
    <col min="9" max="9" width="13" bestFit="1" customWidth="1"/>
    <col min="12" max="12" width="10.140625" bestFit="1" customWidth="1"/>
    <col min="15" max="15" width="13.7109375" bestFit="1" customWidth="1"/>
  </cols>
  <sheetData>
    <row r="1" spans="1:15" x14ac:dyDescent="0.25">
      <c r="O1" s="2" t="s">
        <v>0</v>
      </c>
    </row>
    <row r="2" spans="1:15" ht="15.75" x14ac:dyDescent="0.25">
      <c r="B2" s="1"/>
      <c r="E2" t="s">
        <v>102</v>
      </c>
      <c r="O2" s="2"/>
    </row>
    <row r="3" spans="1:15" ht="15.75" x14ac:dyDescent="0.25">
      <c r="B3" s="1"/>
      <c r="E3" s="1" t="s">
        <v>101</v>
      </c>
      <c r="O3" s="2"/>
    </row>
    <row r="4" spans="1:15" ht="15.75" x14ac:dyDescent="0.25">
      <c r="B4" s="125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 x14ac:dyDescent="0.25">
      <c r="N5" s="127" t="s">
        <v>2</v>
      </c>
      <c r="O5" s="127"/>
    </row>
    <row r="6" spans="1:15" ht="15.75" x14ac:dyDescent="0.25">
      <c r="A6" s="3"/>
      <c r="B6" s="4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6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</row>
    <row r="7" spans="1:15" ht="15.75" x14ac:dyDescent="0.25">
      <c r="A7" s="3"/>
      <c r="B7" s="7" t="s">
        <v>17</v>
      </c>
      <c r="C7" s="128" t="s">
        <v>18</v>
      </c>
      <c r="D7" s="129"/>
      <c r="E7" s="129"/>
      <c r="F7" s="129"/>
      <c r="G7" s="129"/>
      <c r="H7" s="129"/>
      <c r="I7" s="130"/>
      <c r="J7" s="131" t="s">
        <v>19</v>
      </c>
      <c r="K7" s="132"/>
      <c r="L7" s="132"/>
      <c r="M7" s="132"/>
      <c r="N7" s="132"/>
      <c r="O7" s="133"/>
    </row>
    <row r="8" spans="1:15" ht="106.5" thickBot="1" x14ac:dyDescent="0.3">
      <c r="A8" s="8"/>
      <c r="B8" s="9" t="s">
        <v>20</v>
      </c>
      <c r="C8" s="10" t="s">
        <v>21</v>
      </c>
      <c r="D8" s="11" t="s">
        <v>22</v>
      </c>
      <c r="E8" s="12" t="s">
        <v>23</v>
      </c>
      <c r="F8" s="12" t="s">
        <v>24</v>
      </c>
      <c r="G8" s="12" t="s">
        <v>25</v>
      </c>
      <c r="H8" s="12" t="s">
        <v>26</v>
      </c>
      <c r="I8" s="13" t="s">
        <v>27</v>
      </c>
      <c r="J8" s="14" t="s">
        <v>28</v>
      </c>
      <c r="K8" s="15" t="s">
        <v>29</v>
      </c>
      <c r="L8" s="15" t="s">
        <v>30</v>
      </c>
      <c r="M8" s="15" t="s">
        <v>24</v>
      </c>
      <c r="N8" s="15" t="s">
        <v>31</v>
      </c>
      <c r="O8" s="16" t="s">
        <v>32</v>
      </c>
    </row>
    <row r="9" spans="1:15" ht="15" customHeight="1" x14ac:dyDescent="0.25">
      <c r="A9" s="3">
        <v>1</v>
      </c>
      <c r="B9" s="17" t="s">
        <v>33</v>
      </c>
      <c r="C9" s="18"/>
      <c r="D9" s="19"/>
      <c r="E9" s="19"/>
      <c r="F9" s="20"/>
      <c r="G9" s="20"/>
      <c r="H9" s="20"/>
      <c r="I9" s="21">
        <f>SUM(C9:H9)</f>
        <v>0</v>
      </c>
      <c r="J9" s="22"/>
      <c r="K9" s="23"/>
      <c r="L9" s="24">
        <f>I9-J9-K9-M9-N9</f>
        <v>0</v>
      </c>
      <c r="M9" s="23"/>
      <c r="N9" s="23"/>
      <c r="O9" s="25">
        <f t="shared" ref="O9:O38" si="0">SUM(J9:N9)</f>
        <v>0</v>
      </c>
    </row>
    <row r="10" spans="1:15" ht="15.75" customHeight="1" x14ac:dyDescent="0.25">
      <c r="A10" s="3">
        <v>2</v>
      </c>
      <c r="B10" s="26" t="s">
        <v>34</v>
      </c>
      <c r="C10" s="27"/>
      <c r="D10" s="28"/>
      <c r="E10" s="27"/>
      <c r="F10" s="27"/>
      <c r="G10" s="27"/>
      <c r="H10" s="27"/>
      <c r="I10" s="29">
        <f t="shared" ref="I10:I38" si="1">SUM(C10:H10)</f>
        <v>0</v>
      </c>
      <c r="J10" s="30"/>
      <c r="K10" s="31"/>
      <c r="L10" s="32">
        <v>0</v>
      </c>
      <c r="M10" s="31"/>
      <c r="N10" s="31"/>
      <c r="O10" s="33">
        <f t="shared" si="0"/>
        <v>0</v>
      </c>
    </row>
    <row r="11" spans="1:15" ht="13.5" customHeight="1" x14ac:dyDescent="0.25">
      <c r="A11" s="3">
        <v>3</v>
      </c>
      <c r="B11" s="26" t="s">
        <v>35</v>
      </c>
      <c r="C11" s="27"/>
      <c r="D11" s="28"/>
      <c r="E11" s="27"/>
      <c r="F11" s="27"/>
      <c r="G11" s="34"/>
      <c r="H11" s="34"/>
      <c r="I11" s="29">
        <f t="shared" si="1"/>
        <v>0</v>
      </c>
      <c r="J11" s="30"/>
      <c r="K11" s="31"/>
      <c r="L11" s="32">
        <f t="shared" ref="L11:L49" si="2">I11-J11-K11-M11-N11</f>
        <v>0</v>
      </c>
      <c r="M11" s="31"/>
      <c r="N11" s="31"/>
      <c r="O11" s="33">
        <f t="shared" si="0"/>
        <v>0</v>
      </c>
    </row>
    <row r="12" spans="1:15" ht="17.25" customHeight="1" x14ac:dyDescent="0.25">
      <c r="A12" s="3">
        <v>4</v>
      </c>
      <c r="B12" s="26" t="s">
        <v>36</v>
      </c>
      <c r="C12" s="27"/>
      <c r="D12" s="28"/>
      <c r="E12" s="27">
        <v>1600</v>
      </c>
      <c r="F12" s="34"/>
      <c r="G12" s="34"/>
      <c r="H12" s="34"/>
      <c r="I12" s="29">
        <f t="shared" si="1"/>
        <v>1600</v>
      </c>
      <c r="J12" s="30">
        <v>1600</v>
      </c>
      <c r="K12" s="31"/>
      <c r="L12" s="32">
        <f t="shared" si="2"/>
        <v>0</v>
      </c>
      <c r="M12" s="31"/>
      <c r="N12" s="31"/>
      <c r="O12" s="33">
        <f t="shared" si="0"/>
        <v>1600</v>
      </c>
    </row>
    <row r="13" spans="1:15" ht="15.75" customHeight="1" x14ac:dyDescent="0.25">
      <c r="A13" s="3">
        <v>5</v>
      </c>
      <c r="B13" s="26" t="s">
        <v>37</v>
      </c>
      <c r="C13" s="27"/>
      <c r="D13" s="28"/>
      <c r="E13" s="27"/>
      <c r="F13" s="34"/>
      <c r="G13" s="34"/>
      <c r="H13" s="34"/>
      <c r="I13" s="29">
        <f t="shared" si="1"/>
        <v>0</v>
      </c>
      <c r="J13" s="30"/>
      <c r="K13" s="31"/>
      <c r="L13" s="32">
        <f t="shared" si="2"/>
        <v>0</v>
      </c>
      <c r="M13" s="31"/>
      <c r="N13" s="31"/>
      <c r="O13" s="33">
        <f t="shared" si="0"/>
        <v>0</v>
      </c>
    </row>
    <row r="14" spans="1:15" ht="18" customHeight="1" x14ac:dyDescent="0.25">
      <c r="A14" s="3">
        <v>6</v>
      </c>
      <c r="B14" s="35" t="s">
        <v>38</v>
      </c>
      <c r="C14" s="27"/>
      <c r="D14" s="28"/>
      <c r="E14" s="27"/>
      <c r="F14" s="34"/>
      <c r="G14" s="27"/>
      <c r="H14" s="27"/>
      <c r="I14" s="29">
        <f t="shared" si="1"/>
        <v>0</v>
      </c>
      <c r="J14" s="30"/>
      <c r="K14" s="31"/>
      <c r="L14" s="32">
        <f t="shared" si="2"/>
        <v>0</v>
      </c>
      <c r="M14" s="31"/>
      <c r="N14" s="31"/>
      <c r="O14" s="33">
        <f t="shared" si="0"/>
        <v>0</v>
      </c>
    </row>
    <row r="15" spans="1:15" ht="27" customHeight="1" x14ac:dyDescent="0.25">
      <c r="A15" s="3">
        <v>7</v>
      </c>
      <c r="B15" s="26" t="s">
        <v>39</v>
      </c>
      <c r="C15" s="27"/>
      <c r="D15" s="28"/>
      <c r="E15" s="27">
        <v>3745</v>
      </c>
      <c r="F15" s="34"/>
      <c r="G15" s="34"/>
      <c r="H15" s="34"/>
      <c r="I15" s="29">
        <f t="shared" si="1"/>
        <v>3745</v>
      </c>
      <c r="J15" s="30"/>
      <c r="K15" s="31">
        <v>3745</v>
      </c>
      <c r="L15" s="32">
        <f t="shared" si="2"/>
        <v>0</v>
      </c>
      <c r="M15" s="31"/>
      <c r="N15" s="31"/>
      <c r="O15" s="33">
        <f t="shared" si="0"/>
        <v>3745</v>
      </c>
    </row>
    <row r="16" spans="1:15" ht="17.25" customHeight="1" x14ac:dyDescent="0.25">
      <c r="A16" s="3">
        <v>8</v>
      </c>
      <c r="B16" s="26" t="s">
        <v>40</v>
      </c>
      <c r="C16" s="27"/>
      <c r="D16" s="28"/>
      <c r="E16" s="27">
        <v>150</v>
      </c>
      <c r="F16" s="34"/>
      <c r="G16" s="27"/>
      <c r="H16" s="34"/>
      <c r="I16" s="29">
        <f t="shared" si="1"/>
        <v>150</v>
      </c>
      <c r="J16" s="30"/>
      <c r="K16" s="31">
        <v>150</v>
      </c>
      <c r="L16" s="32">
        <f t="shared" si="2"/>
        <v>0</v>
      </c>
      <c r="M16" s="31"/>
      <c r="N16" s="31"/>
      <c r="O16" s="33">
        <f t="shared" si="0"/>
        <v>150</v>
      </c>
    </row>
    <row r="17" spans="1:15" ht="14.25" customHeight="1" x14ac:dyDescent="0.25">
      <c r="A17" s="3">
        <v>9</v>
      </c>
      <c r="B17" s="26" t="s">
        <v>41</v>
      </c>
      <c r="C17" s="27"/>
      <c r="D17" s="28"/>
      <c r="E17" s="27"/>
      <c r="F17" s="34"/>
      <c r="G17" s="34"/>
      <c r="H17" s="34"/>
      <c r="I17" s="29">
        <f t="shared" si="1"/>
        <v>0</v>
      </c>
      <c r="J17" s="30"/>
      <c r="K17" s="31"/>
      <c r="L17" s="32">
        <f t="shared" si="2"/>
        <v>0</v>
      </c>
      <c r="M17" s="31"/>
      <c r="N17" s="31"/>
      <c r="O17" s="33">
        <f t="shared" si="0"/>
        <v>0</v>
      </c>
    </row>
    <row r="18" spans="1:15" ht="14.25" customHeight="1" x14ac:dyDescent="0.25">
      <c r="A18" s="3">
        <v>10</v>
      </c>
      <c r="B18" s="26" t="s">
        <v>42</v>
      </c>
      <c r="C18" s="27"/>
      <c r="D18" s="28"/>
      <c r="E18" s="27">
        <v>4330</v>
      </c>
      <c r="F18" s="34"/>
      <c r="G18" s="34"/>
      <c r="H18" s="34"/>
      <c r="I18" s="29">
        <f t="shared" si="1"/>
        <v>4330</v>
      </c>
      <c r="J18" s="30">
        <v>4330</v>
      </c>
      <c r="K18" s="31"/>
      <c r="L18" s="32">
        <f t="shared" si="2"/>
        <v>0</v>
      </c>
      <c r="M18" s="31"/>
      <c r="N18" s="31"/>
      <c r="O18" s="33">
        <f t="shared" si="0"/>
        <v>4330</v>
      </c>
    </row>
    <row r="19" spans="1:15" ht="15.75" customHeight="1" x14ac:dyDescent="0.25">
      <c r="A19" s="3">
        <v>11</v>
      </c>
      <c r="B19" s="26" t="s">
        <v>43</v>
      </c>
      <c r="C19" s="27">
        <v>6841</v>
      </c>
      <c r="D19" s="32">
        <v>1575</v>
      </c>
      <c r="E19" s="27">
        <v>5930</v>
      </c>
      <c r="F19" s="34"/>
      <c r="G19" s="27"/>
      <c r="H19" s="34"/>
      <c r="I19" s="29">
        <f t="shared" si="1"/>
        <v>14346</v>
      </c>
      <c r="J19" s="30"/>
      <c r="K19" s="31"/>
      <c r="L19" s="32">
        <f t="shared" si="2"/>
        <v>14346</v>
      </c>
      <c r="M19" s="31"/>
      <c r="N19" s="31"/>
      <c r="O19" s="33">
        <f t="shared" si="0"/>
        <v>14346</v>
      </c>
    </row>
    <row r="20" spans="1:15" ht="13.5" customHeight="1" x14ac:dyDescent="0.25">
      <c r="A20" s="3">
        <v>12</v>
      </c>
      <c r="B20" s="26" t="s">
        <v>44</v>
      </c>
      <c r="C20" s="27"/>
      <c r="D20" s="28"/>
      <c r="E20" s="27">
        <v>4128</v>
      </c>
      <c r="F20" s="34"/>
      <c r="G20" s="27"/>
      <c r="H20" s="34"/>
      <c r="I20" s="29">
        <f t="shared" si="1"/>
        <v>4128</v>
      </c>
      <c r="J20" s="30">
        <v>4128</v>
      </c>
      <c r="K20" s="31"/>
      <c r="L20" s="32">
        <f t="shared" si="2"/>
        <v>0</v>
      </c>
      <c r="M20" s="31"/>
      <c r="N20" s="31"/>
      <c r="O20" s="33">
        <f t="shared" si="0"/>
        <v>4128</v>
      </c>
    </row>
    <row r="21" spans="1:15" ht="18" customHeight="1" x14ac:dyDescent="0.25">
      <c r="A21" s="3">
        <v>13</v>
      </c>
      <c r="B21" s="26" t="s">
        <v>45</v>
      </c>
      <c r="C21" s="27"/>
      <c r="D21" s="28"/>
      <c r="E21" s="27"/>
      <c r="F21" s="34"/>
      <c r="G21" s="27"/>
      <c r="H21" s="34"/>
      <c r="I21" s="29">
        <f t="shared" si="1"/>
        <v>0</v>
      </c>
      <c r="J21" s="30"/>
      <c r="K21" s="31"/>
      <c r="L21" s="32">
        <f t="shared" si="2"/>
        <v>0</v>
      </c>
      <c r="M21" s="31"/>
      <c r="N21" s="31"/>
      <c r="O21" s="33">
        <f t="shared" si="0"/>
        <v>0</v>
      </c>
    </row>
    <row r="22" spans="1:15" ht="15.75" x14ac:dyDescent="0.25">
      <c r="A22" s="3">
        <v>14</v>
      </c>
      <c r="B22" s="26" t="s">
        <v>46</v>
      </c>
      <c r="C22" s="27"/>
      <c r="D22" s="28"/>
      <c r="E22" s="27"/>
      <c r="F22" s="27"/>
      <c r="G22" s="34"/>
      <c r="H22" s="34"/>
      <c r="I22" s="29">
        <f t="shared" si="1"/>
        <v>0</v>
      </c>
      <c r="J22" s="30"/>
      <c r="K22" s="31"/>
      <c r="L22" s="32">
        <f t="shared" si="2"/>
        <v>0</v>
      </c>
      <c r="M22" s="31"/>
      <c r="N22" s="31"/>
      <c r="O22" s="33">
        <f t="shared" si="0"/>
        <v>0</v>
      </c>
    </row>
    <row r="23" spans="1:15" ht="15.75" customHeight="1" x14ac:dyDescent="0.25">
      <c r="A23" s="3">
        <v>15</v>
      </c>
      <c r="B23" s="26" t="s">
        <v>47</v>
      </c>
      <c r="C23" s="27"/>
      <c r="D23" s="28"/>
      <c r="E23" s="27"/>
      <c r="F23" s="34"/>
      <c r="G23" s="34"/>
      <c r="H23" s="34"/>
      <c r="I23" s="29">
        <f t="shared" si="1"/>
        <v>0</v>
      </c>
      <c r="J23" s="30"/>
      <c r="K23" s="31"/>
      <c r="L23" s="32">
        <f t="shared" si="2"/>
        <v>0</v>
      </c>
      <c r="M23" s="31"/>
      <c r="N23" s="31"/>
      <c r="O23" s="33">
        <f t="shared" si="0"/>
        <v>0</v>
      </c>
    </row>
    <row r="24" spans="1:15" ht="14.25" customHeight="1" x14ac:dyDescent="0.25">
      <c r="A24" s="3">
        <v>16</v>
      </c>
      <c r="B24" s="26" t="s">
        <v>48</v>
      </c>
      <c r="C24" s="27"/>
      <c r="D24" s="28"/>
      <c r="E24" s="27"/>
      <c r="F24" s="34"/>
      <c r="G24" s="34"/>
      <c r="H24" s="34"/>
      <c r="I24" s="29">
        <f t="shared" si="1"/>
        <v>0</v>
      </c>
      <c r="J24" s="30"/>
      <c r="K24" s="31"/>
      <c r="L24" s="32">
        <f t="shared" si="2"/>
        <v>0</v>
      </c>
      <c r="M24" s="31"/>
      <c r="N24" s="31"/>
      <c r="O24" s="33">
        <f t="shared" si="0"/>
        <v>0</v>
      </c>
    </row>
    <row r="25" spans="1:15" ht="15.75" customHeight="1" x14ac:dyDescent="0.25">
      <c r="A25" s="3">
        <v>17</v>
      </c>
      <c r="B25" s="26" t="s">
        <v>49</v>
      </c>
      <c r="C25" s="27">
        <v>3628</v>
      </c>
      <c r="D25" s="28">
        <v>818</v>
      </c>
      <c r="E25" s="27">
        <v>512</v>
      </c>
      <c r="F25" s="34"/>
      <c r="G25" s="34"/>
      <c r="H25" s="34"/>
      <c r="I25" s="29">
        <f t="shared" si="1"/>
        <v>4958</v>
      </c>
      <c r="J25" s="30">
        <v>4958</v>
      </c>
      <c r="K25" s="31"/>
      <c r="L25" s="32">
        <f t="shared" si="2"/>
        <v>0</v>
      </c>
      <c r="M25" s="31"/>
      <c r="N25" s="31"/>
      <c r="O25" s="33">
        <f t="shared" si="0"/>
        <v>4958</v>
      </c>
    </row>
    <row r="26" spans="1:15" ht="17.25" customHeight="1" x14ac:dyDescent="0.25">
      <c r="A26" s="3">
        <v>18</v>
      </c>
      <c r="B26" s="26" t="s">
        <v>50</v>
      </c>
      <c r="C26" s="27"/>
      <c r="D26" s="28"/>
      <c r="E26" s="27"/>
      <c r="F26" s="34"/>
      <c r="G26" s="34"/>
      <c r="H26" s="27"/>
      <c r="I26" s="29">
        <f t="shared" si="1"/>
        <v>0</v>
      </c>
      <c r="J26" s="30"/>
      <c r="K26" s="31"/>
      <c r="L26" s="32">
        <f t="shared" si="2"/>
        <v>0</v>
      </c>
      <c r="M26" s="31"/>
      <c r="N26" s="31"/>
      <c r="O26" s="33">
        <f t="shared" si="0"/>
        <v>0</v>
      </c>
    </row>
    <row r="27" spans="1:15" ht="15.75" x14ac:dyDescent="0.25">
      <c r="A27" s="3">
        <v>19</v>
      </c>
      <c r="B27" s="26" t="s">
        <v>51</v>
      </c>
      <c r="C27" s="27"/>
      <c r="D27" s="28"/>
      <c r="E27" s="27"/>
      <c r="F27" s="27">
        <v>10340</v>
      </c>
      <c r="G27" s="34"/>
      <c r="H27" s="34"/>
      <c r="I27" s="29">
        <f t="shared" si="1"/>
        <v>10340</v>
      </c>
      <c r="J27" s="30"/>
      <c r="K27" s="31"/>
      <c r="L27" s="32">
        <f t="shared" si="2"/>
        <v>0</v>
      </c>
      <c r="M27" s="32">
        <v>10340</v>
      </c>
      <c r="N27" s="31"/>
      <c r="O27" s="33">
        <f t="shared" si="0"/>
        <v>10340</v>
      </c>
    </row>
    <row r="28" spans="1:15" ht="15.75" x14ac:dyDescent="0.25">
      <c r="A28" s="3">
        <v>20</v>
      </c>
      <c r="B28" s="36" t="s">
        <v>52</v>
      </c>
      <c r="C28" s="27">
        <v>7015</v>
      </c>
      <c r="D28" s="28">
        <v>1894</v>
      </c>
      <c r="E28" s="27"/>
      <c r="F28" s="27" t="s">
        <v>53</v>
      </c>
      <c r="G28" s="34"/>
      <c r="H28" s="34"/>
      <c r="I28" s="29">
        <f t="shared" si="1"/>
        <v>8909</v>
      </c>
      <c r="J28" s="30"/>
      <c r="K28" s="31"/>
      <c r="L28" s="32">
        <f t="shared" si="2"/>
        <v>3117</v>
      </c>
      <c r="M28" s="32">
        <v>5792</v>
      </c>
      <c r="N28" s="31"/>
      <c r="O28" s="33">
        <f t="shared" si="0"/>
        <v>8909</v>
      </c>
    </row>
    <row r="29" spans="1:15" ht="15.75" customHeight="1" x14ac:dyDescent="0.25">
      <c r="A29" s="3">
        <v>21</v>
      </c>
      <c r="B29" s="26" t="s">
        <v>54</v>
      </c>
      <c r="C29" s="27"/>
      <c r="D29" s="28"/>
      <c r="E29" s="27"/>
      <c r="F29" s="27"/>
      <c r="G29" s="34"/>
      <c r="H29" s="34"/>
      <c r="I29" s="29">
        <f t="shared" si="1"/>
        <v>0</v>
      </c>
      <c r="J29" s="30"/>
      <c r="K29" s="31"/>
      <c r="L29" s="32">
        <f t="shared" si="2"/>
        <v>0</v>
      </c>
      <c r="M29" s="31"/>
      <c r="N29" s="31"/>
      <c r="O29" s="33">
        <f t="shared" si="0"/>
        <v>0</v>
      </c>
    </row>
    <row r="30" spans="1:15" ht="15" customHeight="1" x14ac:dyDescent="0.25">
      <c r="A30" s="3">
        <v>22</v>
      </c>
      <c r="B30" s="26" t="s">
        <v>55</v>
      </c>
      <c r="C30" s="27">
        <v>1452</v>
      </c>
      <c r="D30" s="28">
        <v>392</v>
      </c>
      <c r="E30" s="27">
        <v>412</v>
      </c>
      <c r="F30" s="34"/>
      <c r="G30" s="34"/>
      <c r="H30" s="34"/>
      <c r="I30" s="29">
        <f t="shared" si="1"/>
        <v>2256</v>
      </c>
      <c r="J30" s="30"/>
      <c r="K30" s="31"/>
      <c r="L30" s="32">
        <v>2256</v>
      </c>
      <c r="M30" s="31"/>
      <c r="N30" s="31"/>
      <c r="O30" s="33">
        <f t="shared" si="0"/>
        <v>2256</v>
      </c>
    </row>
    <row r="31" spans="1:15" ht="12" customHeight="1" x14ac:dyDescent="0.25">
      <c r="A31" s="3">
        <v>23</v>
      </c>
      <c r="B31" s="26" t="s">
        <v>56</v>
      </c>
      <c r="C31" s="27"/>
      <c r="D31" s="28"/>
      <c r="E31" s="27"/>
      <c r="F31" s="34"/>
      <c r="G31" s="34">
        <v>9326</v>
      </c>
      <c r="H31" s="34"/>
      <c r="I31" s="29">
        <f t="shared" si="1"/>
        <v>9326</v>
      </c>
      <c r="J31" s="30"/>
      <c r="K31" s="31">
        <v>9326</v>
      </c>
      <c r="L31" s="32">
        <f t="shared" si="2"/>
        <v>0</v>
      </c>
      <c r="M31" s="31"/>
      <c r="N31" s="31"/>
      <c r="O31" s="33">
        <f t="shared" si="0"/>
        <v>9326</v>
      </c>
    </row>
    <row r="32" spans="1:15" ht="15" customHeight="1" x14ac:dyDescent="0.25">
      <c r="A32" s="3">
        <v>24</v>
      </c>
      <c r="B32" s="26" t="s">
        <v>57</v>
      </c>
      <c r="C32" s="27"/>
      <c r="D32" s="28"/>
      <c r="E32" s="27"/>
      <c r="F32" s="27"/>
      <c r="G32" s="27"/>
      <c r="H32" s="27"/>
      <c r="I32" s="29">
        <f t="shared" si="1"/>
        <v>0</v>
      </c>
      <c r="J32" s="30"/>
      <c r="K32" s="31"/>
      <c r="L32" s="32">
        <f t="shared" si="2"/>
        <v>0</v>
      </c>
      <c r="M32" s="31"/>
      <c r="N32" s="31"/>
      <c r="O32" s="33">
        <f t="shared" si="0"/>
        <v>0</v>
      </c>
    </row>
    <row r="33" spans="1:15" ht="14.25" customHeight="1" x14ac:dyDescent="0.25">
      <c r="A33" s="3">
        <v>26</v>
      </c>
      <c r="B33" s="37" t="s">
        <v>58</v>
      </c>
      <c r="C33" s="38"/>
      <c r="D33" s="39"/>
      <c r="E33" s="38"/>
      <c r="F33" s="38">
        <f>[1]bevételek!E79*(-1)</f>
        <v>0</v>
      </c>
      <c r="G33" s="38"/>
      <c r="H33" s="38"/>
      <c r="I33" s="40">
        <f t="shared" si="1"/>
        <v>0</v>
      </c>
      <c r="J33" s="41"/>
      <c r="K33" s="39"/>
      <c r="L33" s="38">
        <f t="shared" si="2"/>
        <v>-56736</v>
      </c>
      <c r="M33" s="38">
        <v>56736</v>
      </c>
      <c r="N33" s="39"/>
      <c r="O33" s="42">
        <f t="shared" si="0"/>
        <v>0</v>
      </c>
    </row>
    <row r="34" spans="1:15" ht="15.75" customHeight="1" x14ac:dyDescent="0.25">
      <c r="A34" s="3">
        <v>27</v>
      </c>
      <c r="B34" s="37" t="s">
        <v>59</v>
      </c>
      <c r="C34" s="38"/>
      <c r="D34" s="39"/>
      <c r="E34" s="38"/>
      <c r="F34" s="38">
        <f>[1]bevételek!D79*(-1)</f>
        <v>58529</v>
      </c>
      <c r="G34" s="38"/>
      <c r="H34" s="38"/>
      <c r="I34" s="40">
        <f t="shared" si="1"/>
        <v>58529</v>
      </c>
      <c r="J34" s="41"/>
      <c r="K34" s="39"/>
      <c r="L34" s="38">
        <f t="shared" si="2"/>
        <v>58529</v>
      </c>
      <c r="M34" s="39"/>
      <c r="N34" s="39"/>
      <c r="O34" s="42">
        <f t="shared" si="0"/>
        <v>58529</v>
      </c>
    </row>
    <row r="35" spans="1:15" ht="17.25" customHeight="1" x14ac:dyDescent="0.25">
      <c r="A35" s="3">
        <v>28</v>
      </c>
      <c r="B35" s="43" t="s">
        <v>60</v>
      </c>
      <c r="C35" s="32"/>
      <c r="D35" s="31"/>
      <c r="E35" s="44"/>
      <c r="F35" s="31"/>
      <c r="G35" s="31"/>
      <c r="H35" s="31"/>
      <c r="I35" s="29">
        <f t="shared" si="1"/>
        <v>0</v>
      </c>
      <c r="J35" s="30"/>
      <c r="K35" s="31"/>
      <c r="L35" s="32">
        <f t="shared" si="2"/>
        <v>0</v>
      </c>
      <c r="M35" s="31"/>
      <c r="N35" s="31"/>
      <c r="O35" s="33">
        <f t="shared" si="0"/>
        <v>0</v>
      </c>
    </row>
    <row r="36" spans="1:15" ht="15" customHeight="1" x14ac:dyDescent="0.25">
      <c r="A36" s="3">
        <v>29</v>
      </c>
      <c r="B36" s="45" t="s">
        <v>61</v>
      </c>
      <c r="C36" s="32"/>
      <c r="D36" s="31"/>
      <c r="E36" s="44"/>
      <c r="F36" s="31"/>
      <c r="G36" s="31"/>
      <c r="H36" s="31"/>
      <c r="I36" s="29">
        <f t="shared" si="1"/>
        <v>0</v>
      </c>
      <c r="J36" s="30"/>
      <c r="K36" s="31"/>
      <c r="L36" s="32">
        <f t="shared" si="2"/>
        <v>0</v>
      </c>
      <c r="M36" s="31"/>
      <c r="N36" s="31"/>
      <c r="O36" s="33">
        <f t="shared" si="0"/>
        <v>0</v>
      </c>
    </row>
    <row r="37" spans="1:15" ht="14.25" customHeight="1" x14ac:dyDescent="0.25">
      <c r="A37" s="3">
        <v>30</v>
      </c>
      <c r="B37" s="43" t="s">
        <v>62</v>
      </c>
      <c r="C37" s="32"/>
      <c r="D37" s="31"/>
      <c r="E37" s="44"/>
      <c r="F37" s="31"/>
      <c r="G37" s="31"/>
      <c r="H37" s="31"/>
      <c r="I37" s="29">
        <f t="shared" si="1"/>
        <v>0</v>
      </c>
      <c r="J37" s="30"/>
      <c r="K37" s="31"/>
      <c r="L37" s="32">
        <f t="shared" si="2"/>
        <v>0</v>
      </c>
      <c r="M37" s="31"/>
      <c r="N37" s="31"/>
      <c r="O37" s="33">
        <f t="shared" si="0"/>
        <v>0</v>
      </c>
    </row>
    <row r="38" spans="1:15" ht="15.75" customHeight="1" x14ac:dyDescent="0.25">
      <c r="A38" s="3">
        <v>31</v>
      </c>
      <c r="B38" s="43" t="s">
        <v>63</v>
      </c>
      <c r="C38" s="32"/>
      <c r="D38" s="31"/>
      <c r="E38" s="44"/>
      <c r="F38" s="31"/>
      <c r="G38" s="31"/>
      <c r="H38" s="31"/>
      <c r="I38" s="29">
        <f t="shared" si="1"/>
        <v>0</v>
      </c>
      <c r="J38" s="30"/>
      <c r="K38" s="31"/>
      <c r="L38" s="32">
        <f t="shared" si="2"/>
        <v>0</v>
      </c>
      <c r="M38" s="31"/>
      <c r="N38" s="31"/>
      <c r="O38" s="33">
        <f t="shared" si="0"/>
        <v>0</v>
      </c>
    </row>
    <row r="39" spans="1:15" ht="16.5" customHeight="1" x14ac:dyDescent="0.25">
      <c r="A39" s="3">
        <v>32</v>
      </c>
      <c r="B39" s="26" t="s">
        <v>64</v>
      </c>
      <c r="C39" s="27"/>
      <c r="D39" s="28"/>
      <c r="E39" s="27"/>
      <c r="F39" s="34"/>
      <c r="G39" s="34"/>
      <c r="H39" s="34"/>
      <c r="I39" s="46">
        <f>SUM(C39:H39)</f>
        <v>0</v>
      </c>
      <c r="J39" s="47"/>
      <c r="K39" s="28"/>
      <c r="L39" s="27"/>
      <c r="M39" s="48"/>
      <c r="N39" s="48"/>
      <c r="O39" s="49"/>
    </row>
    <row r="40" spans="1:15" ht="14.25" customHeight="1" x14ac:dyDescent="0.25">
      <c r="A40" s="3">
        <v>33</v>
      </c>
      <c r="B40" s="26" t="s">
        <v>65</v>
      </c>
      <c r="C40" s="27"/>
      <c r="D40" s="28"/>
      <c r="E40" s="48"/>
      <c r="F40" s="28">
        <f>'[1]átadott támog.'!C11</f>
        <v>0</v>
      </c>
      <c r="G40" s="28"/>
      <c r="H40" s="28"/>
      <c r="I40" s="46">
        <f>SUM(C40:H40)</f>
        <v>0</v>
      </c>
      <c r="J40" s="47"/>
      <c r="K40" s="28"/>
      <c r="L40" s="27">
        <f>I40-J40-K40-M40-N40</f>
        <v>0</v>
      </c>
      <c r="M40" s="28"/>
      <c r="N40" s="28"/>
      <c r="O40" s="49">
        <f>SUM(J40:N40)</f>
        <v>0</v>
      </c>
    </row>
    <row r="41" spans="1:15" ht="14.25" customHeight="1" x14ac:dyDescent="0.25">
      <c r="A41" s="3">
        <v>34</v>
      </c>
      <c r="B41" s="26" t="s">
        <v>66</v>
      </c>
      <c r="C41" s="27"/>
      <c r="D41" s="28"/>
      <c r="E41" s="48"/>
      <c r="F41" s="27">
        <v>2125</v>
      </c>
      <c r="G41" s="28"/>
      <c r="H41" s="28"/>
      <c r="I41" s="46">
        <f>SUM(C41:H41)</f>
        <v>2125</v>
      </c>
      <c r="J41" s="47">
        <v>2125</v>
      </c>
      <c r="K41" s="28"/>
      <c r="L41" s="27">
        <f>I41-J41-K41-M41-N41</f>
        <v>0</v>
      </c>
      <c r="M41" s="28"/>
      <c r="N41" s="28"/>
      <c r="O41" s="49">
        <f>SUM(J41:N41)</f>
        <v>2125</v>
      </c>
    </row>
    <row r="42" spans="1:15" ht="15" customHeight="1" x14ac:dyDescent="0.25">
      <c r="A42" s="3">
        <v>35</v>
      </c>
      <c r="B42" s="26" t="s">
        <v>67</v>
      </c>
      <c r="C42" s="27"/>
      <c r="D42" s="28"/>
      <c r="E42" s="28"/>
      <c r="F42" s="28"/>
      <c r="G42" s="28"/>
      <c r="H42" s="28"/>
      <c r="I42" s="46">
        <f>SUM(C42:H42)</f>
        <v>0</v>
      </c>
      <c r="J42" s="47"/>
      <c r="K42" s="28"/>
      <c r="L42" s="27">
        <f>I42-J42-K42-M42-N42</f>
        <v>0</v>
      </c>
      <c r="M42" s="28"/>
      <c r="N42" s="28"/>
      <c r="O42" s="49">
        <f>SUM(J42:N42)</f>
        <v>0</v>
      </c>
    </row>
    <row r="43" spans="1:15" ht="15" customHeight="1" x14ac:dyDescent="0.25">
      <c r="A43" s="3">
        <v>36</v>
      </c>
      <c r="B43" s="50" t="s">
        <v>68</v>
      </c>
      <c r="C43" s="51"/>
      <c r="D43" s="52"/>
      <c r="E43" s="53"/>
      <c r="F43" s="52"/>
      <c r="G43" s="52"/>
      <c r="H43" s="52"/>
      <c r="I43" s="54">
        <f>SUM(C43:H43)</f>
        <v>0</v>
      </c>
      <c r="J43" s="55"/>
      <c r="K43" s="52"/>
      <c r="L43" s="51">
        <f>I43-J43-K43-M43-N43</f>
        <v>0</v>
      </c>
      <c r="M43" s="52"/>
      <c r="N43" s="52"/>
      <c r="O43" s="56">
        <f>SUM(J43:N43)</f>
        <v>0</v>
      </c>
    </row>
    <row r="44" spans="1:15" ht="21" customHeight="1" x14ac:dyDescent="0.25">
      <c r="A44" s="3">
        <v>37</v>
      </c>
      <c r="B44" s="57" t="s">
        <v>69</v>
      </c>
      <c r="C44" s="58">
        <f>SUM(C9:C43)</f>
        <v>18936</v>
      </c>
      <c r="D44" s="58">
        <f t="shared" ref="D44:N44" si="3">SUM(D9:D43)</f>
        <v>4679</v>
      </c>
      <c r="E44" s="58">
        <f t="shared" si="3"/>
        <v>20807</v>
      </c>
      <c r="F44" s="58">
        <f>SUM(F9:F43)</f>
        <v>70994</v>
      </c>
      <c r="G44" s="58">
        <f t="shared" si="3"/>
        <v>9326</v>
      </c>
      <c r="H44" s="58">
        <f t="shared" si="3"/>
        <v>0</v>
      </c>
      <c r="I44" s="58">
        <f t="shared" si="3"/>
        <v>124742</v>
      </c>
      <c r="J44" s="58">
        <f t="shared" si="3"/>
        <v>17141</v>
      </c>
      <c r="K44" s="58">
        <f t="shared" si="3"/>
        <v>13221</v>
      </c>
      <c r="L44" s="58"/>
      <c r="M44" s="58">
        <f t="shared" si="3"/>
        <v>72868</v>
      </c>
      <c r="N44" s="58">
        <f t="shared" si="3"/>
        <v>0</v>
      </c>
      <c r="O44" s="58">
        <f>SUM(O12:O43)</f>
        <v>124742</v>
      </c>
    </row>
    <row r="45" spans="1:15" ht="15.75" x14ac:dyDescent="0.25">
      <c r="A45" s="59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15.75" x14ac:dyDescent="0.25">
      <c r="A46" s="59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s="102" customFormat="1" ht="15.75" x14ac:dyDescent="0.25">
      <c r="A47" s="114">
        <v>38</v>
      </c>
      <c r="B47" s="134" t="s">
        <v>70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5" ht="15.75" x14ac:dyDescent="0.25">
      <c r="A48" s="62">
        <v>39</v>
      </c>
      <c r="B48" s="107"/>
      <c r="C48" s="108">
        <v>0</v>
      </c>
      <c r="D48" s="109"/>
      <c r="E48" s="108"/>
      <c r="F48" s="108"/>
      <c r="G48" s="108"/>
      <c r="H48" s="108"/>
      <c r="I48" s="110">
        <f>SUM(C48:H48)</f>
        <v>0</v>
      </c>
      <c r="J48" s="111"/>
      <c r="K48" s="112"/>
      <c r="L48" s="108"/>
      <c r="M48" s="112"/>
      <c r="N48" s="112"/>
      <c r="O48" s="113">
        <f>SUM(J48:N48)</f>
        <v>0</v>
      </c>
    </row>
    <row r="49" spans="1:15" ht="18" customHeight="1" thickBot="1" x14ac:dyDescent="0.3">
      <c r="A49" s="3">
        <v>40</v>
      </c>
      <c r="B49" s="63" t="s">
        <v>71</v>
      </c>
      <c r="C49" s="64">
        <f>SUM(C48)</f>
        <v>0</v>
      </c>
      <c r="D49" s="64">
        <f t="shared" ref="D49:N49" si="4">SUM(D48)</f>
        <v>0</v>
      </c>
      <c r="E49" s="64">
        <f t="shared" si="4"/>
        <v>0</v>
      </c>
      <c r="F49" s="64">
        <f t="shared" si="4"/>
        <v>0</v>
      </c>
      <c r="G49" s="64">
        <f t="shared" si="4"/>
        <v>0</v>
      </c>
      <c r="H49" s="64">
        <f t="shared" si="4"/>
        <v>0</v>
      </c>
      <c r="I49" s="64">
        <f t="shared" si="4"/>
        <v>0</v>
      </c>
      <c r="J49" s="64">
        <f t="shared" si="4"/>
        <v>0</v>
      </c>
      <c r="K49" s="64">
        <f t="shared" si="4"/>
        <v>0</v>
      </c>
      <c r="L49" s="64">
        <f t="shared" si="2"/>
        <v>0</v>
      </c>
      <c r="M49" s="64"/>
      <c r="N49" s="64">
        <f t="shared" si="4"/>
        <v>0</v>
      </c>
      <c r="O49" s="65">
        <f>SUM(J49:N49)</f>
        <v>0</v>
      </c>
    </row>
    <row r="50" spans="1:15" ht="15.75" x14ac:dyDescent="0.25">
      <c r="A50" s="3">
        <v>41</v>
      </c>
      <c r="B50" s="115" t="s">
        <v>72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6"/>
    </row>
    <row r="51" spans="1:15" ht="19.5" customHeight="1" x14ac:dyDescent="0.25">
      <c r="A51" s="3">
        <v>42</v>
      </c>
      <c r="B51" s="66" t="s">
        <v>73</v>
      </c>
      <c r="C51" s="27">
        <v>0</v>
      </c>
      <c r="D51" s="28"/>
      <c r="E51" s="48"/>
      <c r="F51" s="28">
        <f>'[1]átadott támog.'!C7</f>
        <v>1234</v>
      </c>
      <c r="G51" s="28"/>
      <c r="H51" s="28"/>
      <c r="I51" s="46">
        <f>SUM(C51:H51)</f>
        <v>1234</v>
      </c>
      <c r="J51" s="67"/>
      <c r="K51" s="28"/>
      <c r="L51" s="27"/>
      <c r="M51" s="28">
        <v>1234</v>
      </c>
      <c r="N51" s="28"/>
      <c r="O51" s="68">
        <f>SUM(J51:N51)</f>
        <v>1234</v>
      </c>
    </row>
    <row r="52" spans="1:15" ht="14.25" customHeight="1" x14ac:dyDescent="0.25">
      <c r="A52" s="3">
        <v>43</v>
      </c>
      <c r="B52" s="66" t="s">
        <v>74</v>
      </c>
      <c r="C52" s="27"/>
      <c r="D52" s="28"/>
      <c r="E52" s="48"/>
      <c r="F52" s="28">
        <f>'[1]átadott támog.'!C8</f>
        <v>4579</v>
      </c>
      <c r="G52" s="28"/>
      <c r="H52" s="28"/>
      <c r="I52" s="46">
        <f>SUM(C52:H52)</f>
        <v>4579</v>
      </c>
      <c r="J52" s="67"/>
      <c r="K52" s="28"/>
      <c r="L52" s="27"/>
      <c r="M52" s="28">
        <v>4579</v>
      </c>
      <c r="N52" s="28"/>
      <c r="O52" s="68">
        <f>SUM(J52:N52)</f>
        <v>4579</v>
      </c>
    </row>
    <row r="53" spans="1:15" ht="16.5" customHeight="1" x14ac:dyDescent="0.25">
      <c r="A53" s="3">
        <v>44</v>
      </c>
      <c r="B53" s="66" t="s">
        <v>75</v>
      </c>
      <c r="C53" s="27"/>
      <c r="D53" s="28"/>
      <c r="E53" s="48"/>
      <c r="F53" s="28">
        <f>'[1]átadott támog.'!C9</f>
        <v>6975</v>
      </c>
      <c r="G53" s="28">
        <f>[1]fejlesztések!C22</f>
        <v>0</v>
      </c>
      <c r="H53" s="28"/>
      <c r="I53" s="46">
        <f>SUM(C53:H53)</f>
        <v>6975</v>
      </c>
      <c r="J53" s="67"/>
      <c r="K53" s="28"/>
      <c r="L53" s="27"/>
      <c r="M53" s="28">
        <v>6975</v>
      </c>
      <c r="N53" s="28"/>
      <c r="O53" s="68">
        <f>SUM(J53:N53)</f>
        <v>6975</v>
      </c>
    </row>
    <row r="54" spans="1:15" ht="17.25" customHeight="1" x14ac:dyDescent="0.25">
      <c r="A54" s="3">
        <v>50</v>
      </c>
      <c r="B54" s="69" t="s">
        <v>76</v>
      </c>
      <c r="C54" s="70">
        <f t="shared" ref="C54:O54" si="5">SUM(C51:C53)</f>
        <v>0</v>
      </c>
      <c r="D54" s="70">
        <f t="shared" si="5"/>
        <v>0</v>
      </c>
      <c r="E54" s="70">
        <f t="shared" si="5"/>
        <v>0</v>
      </c>
      <c r="F54" s="70">
        <f t="shared" si="5"/>
        <v>12788</v>
      </c>
      <c r="G54" s="70">
        <f t="shared" si="5"/>
        <v>0</v>
      </c>
      <c r="H54" s="70">
        <f t="shared" si="5"/>
        <v>0</v>
      </c>
      <c r="I54" s="70">
        <f t="shared" si="5"/>
        <v>12788</v>
      </c>
      <c r="J54" s="70">
        <f t="shared" si="5"/>
        <v>0</v>
      </c>
      <c r="K54" s="70">
        <f t="shared" si="5"/>
        <v>0</v>
      </c>
      <c r="L54" s="70">
        <f t="shared" si="5"/>
        <v>0</v>
      </c>
      <c r="M54" s="70">
        <f t="shared" si="5"/>
        <v>12788</v>
      </c>
      <c r="N54" s="70">
        <f t="shared" si="5"/>
        <v>0</v>
      </c>
      <c r="O54" s="70">
        <f t="shared" si="5"/>
        <v>12788</v>
      </c>
    </row>
    <row r="55" spans="1:15" ht="18.75" customHeight="1" x14ac:dyDescent="0.25">
      <c r="A55" s="3">
        <v>51</v>
      </c>
      <c r="B55" s="105" t="s">
        <v>77</v>
      </c>
      <c r="C55" s="106">
        <f t="shared" ref="C55:H55" si="6">C44+C49+C54</f>
        <v>18936</v>
      </c>
      <c r="D55" s="106">
        <f t="shared" si="6"/>
        <v>4679</v>
      </c>
      <c r="E55" s="106">
        <f t="shared" si="6"/>
        <v>20807</v>
      </c>
      <c r="F55" s="106">
        <f t="shared" si="6"/>
        <v>83782</v>
      </c>
      <c r="G55" s="106">
        <f t="shared" si="6"/>
        <v>9326</v>
      </c>
      <c r="H55" s="106">
        <f t="shared" si="6"/>
        <v>0</v>
      </c>
      <c r="I55" s="106">
        <v>134152</v>
      </c>
      <c r="J55" s="106">
        <f>J44+J49+J54</f>
        <v>17141</v>
      </c>
      <c r="K55" s="106">
        <f>K44+K49+K54</f>
        <v>13221</v>
      </c>
      <c r="L55" s="106">
        <f>L44+L49+L54</f>
        <v>0</v>
      </c>
      <c r="M55" s="106">
        <f>M44+M49+M54</f>
        <v>85656</v>
      </c>
      <c r="N55" s="106">
        <f>N44+N49+N54</f>
        <v>0</v>
      </c>
      <c r="O55" s="106">
        <v>134152</v>
      </c>
    </row>
    <row r="56" spans="1:15" ht="18.75" customHeight="1" x14ac:dyDescent="0.25">
      <c r="A56" s="102"/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5" ht="18.75" customHeight="1" x14ac:dyDescent="0.25">
      <c r="A57" s="102"/>
      <c r="B57" s="10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</row>
    <row r="58" spans="1:15" ht="18.75" customHeight="1" x14ac:dyDescent="0.25">
      <c r="A58" s="102"/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</row>
    <row r="59" spans="1:15" x14ac:dyDescent="0.25">
      <c r="A59" s="117" t="s">
        <v>78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x14ac:dyDescent="0.25">
      <c r="A60" s="3">
        <v>52</v>
      </c>
      <c r="B60" s="71" t="s">
        <v>17</v>
      </c>
      <c r="C60" s="120" t="s">
        <v>18</v>
      </c>
      <c r="D60" s="121"/>
      <c r="E60" s="121"/>
      <c r="F60" s="121"/>
      <c r="G60" s="121"/>
      <c r="H60" s="121"/>
      <c r="I60" s="121"/>
      <c r="J60" s="122" t="s">
        <v>79</v>
      </c>
      <c r="K60" s="123"/>
      <c r="L60" s="123"/>
      <c r="M60" s="123"/>
      <c r="N60" s="123"/>
      <c r="O60" s="124"/>
    </row>
    <row r="61" spans="1:15" ht="80.25" x14ac:dyDescent="0.25">
      <c r="A61" s="3">
        <v>53</v>
      </c>
      <c r="B61" s="72" t="s">
        <v>20</v>
      </c>
      <c r="C61" s="73" t="s">
        <v>80</v>
      </c>
      <c r="D61" s="74" t="s">
        <v>81</v>
      </c>
      <c r="E61" s="75" t="s">
        <v>82</v>
      </c>
      <c r="F61" s="75" t="s">
        <v>83</v>
      </c>
      <c r="G61" s="75" t="s">
        <v>84</v>
      </c>
      <c r="H61" s="75" t="s">
        <v>85</v>
      </c>
      <c r="I61" s="76" t="s">
        <v>86</v>
      </c>
      <c r="J61" s="74" t="s">
        <v>87</v>
      </c>
      <c r="K61" s="74" t="s">
        <v>88</v>
      </c>
      <c r="L61" s="74" t="s">
        <v>89</v>
      </c>
      <c r="M61" s="74" t="s">
        <v>83</v>
      </c>
      <c r="N61" s="74" t="s">
        <v>90</v>
      </c>
      <c r="O61" s="74" t="s">
        <v>91</v>
      </c>
    </row>
    <row r="62" spans="1:15" ht="16.5" customHeight="1" x14ac:dyDescent="0.25">
      <c r="A62" s="3">
        <v>54</v>
      </c>
      <c r="B62" s="77" t="s">
        <v>92</v>
      </c>
      <c r="C62" s="78"/>
      <c r="D62" s="79"/>
      <c r="E62" s="78"/>
      <c r="F62" s="80"/>
      <c r="G62" s="80"/>
      <c r="H62" s="80"/>
      <c r="I62" s="81">
        <f>SUM(B62:H62)</f>
        <v>0</v>
      </c>
      <c r="J62" s="82"/>
      <c r="K62" s="83"/>
      <c r="L62" s="84">
        <f>I62-J62-K62</f>
        <v>0</v>
      </c>
      <c r="M62" s="85"/>
      <c r="N62" s="86"/>
      <c r="O62" s="87">
        <f>SUM(J62:N62)</f>
        <v>0</v>
      </c>
    </row>
    <row r="63" spans="1:15" ht="15.75" x14ac:dyDescent="0.25">
      <c r="A63" s="3">
        <v>55</v>
      </c>
      <c r="B63" s="88" t="s">
        <v>93</v>
      </c>
      <c r="C63" s="32"/>
      <c r="D63" s="31"/>
      <c r="E63" s="89"/>
      <c r="F63" s="90">
        <v>1827</v>
      </c>
      <c r="G63" s="89"/>
      <c r="H63" s="89"/>
      <c r="I63" s="29">
        <f>SUM(B63:H63)</f>
        <v>1827</v>
      </c>
      <c r="J63" s="91">
        <v>1827</v>
      </c>
      <c r="K63" s="31"/>
      <c r="L63" s="31"/>
      <c r="M63" s="31"/>
      <c r="N63" s="31"/>
      <c r="O63" s="92">
        <f>SUM(J63:N63)</f>
        <v>1827</v>
      </c>
    </row>
    <row r="64" spans="1:15" ht="15.75" x14ac:dyDescent="0.25">
      <c r="A64" s="3">
        <v>56</v>
      </c>
      <c r="B64" s="88" t="s">
        <v>94</v>
      </c>
      <c r="C64" s="32"/>
      <c r="D64" s="31"/>
      <c r="E64" s="89"/>
      <c r="F64" s="90">
        <v>1003</v>
      </c>
      <c r="G64" s="89"/>
      <c r="H64" s="89"/>
      <c r="I64" s="29">
        <f>SUM(B64:H64)</f>
        <v>1003</v>
      </c>
      <c r="J64" s="91">
        <v>1003</v>
      </c>
      <c r="K64" s="31"/>
      <c r="L64" s="31"/>
      <c r="M64" s="31"/>
      <c r="N64" s="31"/>
      <c r="O64" s="92">
        <f>SUM(J64:N64)</f>
        <v>1003</v>
      </c>
    </row>
    <row r="65" spans="1:15" ht="15.75" x14ac:dyDescent="0.25">
      <c r="A65" s="3">
        <v>57</v>
      </c>
      <c r="B65" s="88" t="s">
        <v>95</v>
      </c>
      <c r="C65" s="32"/>
      <c r="D65" s="31"/>
      <c r="E65" s="89"/>
      <c r="F65" s="90">
        <v>1181</v>
      </c>
      <c r="G65" s="89"/>
      <c r="H65" s="89"/>
      <c r="I65" s="29">
        <f>SUM(B65:H65)</f>
        <v>1181</v>
      </c>
      <c r="J65" s="91">
        <v>1181</v>
      </c>
      <c r="K65" s="31"/>
      <c r="L65" s="31"/>
      <c r="M65" s="31"/>
      <c r="N65" s="31"/>
      <c r="O65" s="92">
        <f>SUM(J65:N65)</f>
        <v>1181</v>
      </c>
    </row>
    <row r="66" spans="1:15" ht="15.75" customHeight="1" thickBot="1" x14ac:dyDescent="0.3">
      <c r="A66" s="3">
        <v>58</v>
      </c>
      <c r="B66" s="93" t="s">
        <v>96</v>
      </c>
      <c r="C66" s="58">
        <f>SUM(C62:C65)</f>
        <v>0</v>
      </c>
      <c r="D66" s="58">
        <f t="shared" ref="D66:O66" si="7">SUM(D62:D65)</f>
        <v>0</v>
      </c>
      <c r="E66" s="58">
        <f t="shared" si="7"/>
        <v>0</v>
      </c>
      <c r="F66" s="58">
        <f t="shared" si="7"/>
        <v>4011</v>
      </c>
      <c r="G66" s="58">
        <f t="shared" si="7"/>
        <v>0</v>
      </c>
      <c r="H66" s="58">
        <f t="shared" si="7"/>
        <v>0</v>
      </c>
      <c r="I66" s="58">
        <f t="shared" si="7"/>
        <v>4011</v>
      </c>
      <c r="J66" s="58">
        <f t="shared" si="7"/>
        <v>4011</v>
      </c>
      <c r="K66" s="58">
        <f t="shared" si="7"/>
        <v>0</v>
      </c>
      <c r="L66" s="58">
        <f t="shared" si="7"/>
        <v>0</v>
      </c>
      <c r="M66" s="58">
        <f t="shared" si="7"/>
        <v>0</v>
      </c>
      <c r="N66" s="58">
        <f t="shared" si="7"/>
        <v>0</v>
      </c>
      <c r="O66" s="58">
        <f t="shared" si="7"/>
        <v>4011</v>
      </c>
    </row>
    <row r="67" spans="1:15" ht="15.75" customHeight="1" x14ac:dyDescent="0.25">
      <c r="A67" s="3">
        <v>59</v>
      </c>
      <c r="B67" s="94" t="s">
        <v>97</v>
      </c>
      <c r="C67" s="24"/>
      <c r="D67" s="23"/>
      <c r="E67" s="95"/>
      <c r="F67" s="95"/>
      <c r="G67" s="95"/>
      <c r="H67" s="95"/>
      <c r="I67" s="96"/>
      <c r="J67" s="97"/>
      <c r="K67" s="23"/>
      <c r="L67" s="23"/>
      <c r="M67" s="23"/>
      <c r="N67" s="23"/>
      <c r="O67" s="96"/>
    </row>
    <row r="68" spans="1:15" ht="15" customHeight="1" x14ac:dyDescent="0.25">
      <c r="A68" s="3">
        <v>60</v>
      </c>
      <c r="B68" s="98" t="s">
        <v>98</v>
      </c>
      <c r="C68" s="32">
        <v>35310</v>
      </c>
      <c r="D68" s="32">
        <v>9375</v>
      </c>
      <c r="E68" s="32">
        <v>21907</v>
      </c>
      <c r="F68" s="89"/>
      <c r="G68" s="31">
        <v>12</v>
      </c>
      <c r="H68" s="89"/>
      <c r="I68" s="99">
        <f>SUM(C68:H68)</f>
        <v>66604</v>
      </c>
      <c r="J68" s="100"/>
      <c r="K68" s="31"/>
      <c r="L68" s="32"/>
      <c r="M68" s="32">
        <v>66604</v>
      </c>
      <c r="N68" s="32"/>
      <c r="O68" s="99">
        <f>SUM(J68:N68)</f>
        <v>66604</v>
      </c>
    </row>
    <row r="69" spans="1:15" ht="15.75" x14ac:dyDescent="0.25">
      <c r="A69" s="3">
        <v>61</v>
      </c>
      <c r="B69" s="98" t="s">
        <v>99</v>
      </c>
      <c r="C69" s="32">
        <v>1185</v>
      </c>
      <c r="D69" s="31">
        <v>275</v>
      </c>
      <c r="E69" s="31">
        <v>613</v>
      </c>
      <c r="F69" s="89"/>
      <c r="G69" s="89"/>
      <c r="H69" s="89"/>
      <c r="I69" s="99">
        <f>SUM(C69:H69)</f>
        <v>2073</v>
      </c>
      <c r="J69" s="100"/>
      <c r="K69" s="31"/>
      <c r="L69" s="32"/>
      <c r="M69" s="32">
        <v>2073</v>
      </c>
      <c r="N69" s="32"/>
      <c r="O69" s="99">
        <f>SUM(J69:N69)</f>
        <v>2073</v>
      </c>
    </row>
    <row r="70" spans="1:15" ht="15.75" x14ac:dyDescent="0.25">
      <c r="A70" s="3">
        <v>62</v>
      </c>
      <c r="B70" s="98"/>
      <c r="C70" s="32"/>
      <c r="D70" s="31"/>
      <c r="E70" s="31"/>
      <c r="F70" s="89"/>
      <c r="G70" s="89"/>
      <c r="H70" s="89"/>
      <c r="I70" s="99">
        <f>SUM(C70:H70)</f>
        <v>0</v>
      </c>
      <c r="J70" s="100">
        <v>0</v>
      </c>
      <c r="K70" s="31"/>
      <c r="L70" s="32">
        <f>I70-J70-K70</f>
        <v>0</v>
      </c>
      <c r="M70" s="31"/>
      <c r="N70" s="32"/>
      <c r="O70" s="101">
        <f>SUM(J70:N70)</f>
        <v>0</v>
      </c>
    </row>
    <row r="71" spans="1:15" ht="19.5" customHeight="1" x14ac:dyDescent="0.25">
      <c r="A71" s="3">
        <v>62</v>
      </c>
      <c r="B71" s="93" t="s">
        <v>100</v>
      </c>
      <c r="C71" s="58">
        <f>SUM(C68:C70)</f>
        <v>36495</v>
      </c>
      <c r="D71" s="58">
        <f t="shared" ref="D71:O71" si="8">SUM(D68:D70)</f>
        <v>9650</v>
      </c>
      <c r="E71" s="58">
        <f t="shared" si="8"/>
        <v>22520</v>
      </c>
      <c r="F71" s="58">
        <f t="shared" si="8"/>
        <v>0</v>
      </c>
      <c r="G71" s="58">
        <f t="shared" si="8"/>
        <v>12</v>
      </c>
      <c r="H71" s="58">
        <f t="shared" si="8"/>
        <v>0</v>
      </c>
      <c r="I71" s="58">
        <f t="shared" si="8"/>
        <v>68677</v>
      </c>
      <c r="J71" s="58">
        <f t="shared" si="8"/>
        <v>0</v>
      </c>
      <c r="K71" s="58">
        <f t="shared" si="8"/>
        <v>0</v>
      </c>
      <c r="L71" s="58">
        <f t="shared" si="8"/>
        <v>0</v>
      </c>
      <c r="M71" s="58">
        <f t="shared" si="8"/>
        <v>68677</v>
      </c>
      <c r="N71" s="58">
        <f t="shared" si="8"/>
        <v>0</v>
      </c>
      <c r="O71" s="58">
        <f t="shared" si="8"/>
        <v>68677</v>
      </c>
    </row>
  </sheetData>
  <mergeCells count="9">
    <mergeCell ref="B50:O50"/>
    <mergeCell ref="A59:O59"/>
    <mergeCell ref="C60:I60"/>
    <mergeCell ref="J60:O60"/>
    <mergeCell ref="B4:O4"/>
    <mergeCell ref="N5:O5"/>
    <mergeCell ref="C7:I7"/>
    <mergeCell ref="J7:O7"/>
    <mergeCell ref="B47:O47"/>
  </mergeCells>
  <pageMargins left="0.7" right="0.7" top="0.75" bottom="0.75" header="0.3" footer="0.3"/>
  <pageSetup paperSize="9" scale="63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2015-09-23T10:46:52Z</cp:lastPrinted>
  <dcterms:created xsi:type="dcterms:W3CDTF">2015-09-22T10:06:09Z</dcterms:created>
  <dcterms:modified xsi:type="dcterms:W3CDTF">2015-10-14T06:57:17Z</dcterms:modified>
</cp:coreProperties>
</file>