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95" windowWidth="20055" windowHeight="7815" tabRatio="899" firstSheet="1" activeTab="17"/>
  </bookViews>
  <sheets>
    <sheet name="1. melléklet" sheetId="1" r:id="rId1"/>
    <sheet name="2_A melléklet" sheetId="2" r:id="rId2"/>
    <sheet name="2_B melléklet" sheetId="15" r:id="rId3"/>
    <sheet name="3_A melléklet" sheetId="10" r:id="rId4"/>
    <sheet name="3_B melléklet" sheetId="43" r:id="rId5"/>
    <sheet name="4. melléklet" sheetId="8" r:id="rId6"/>
    <sheet name="5. melléklet" sheetId="11" r:id="rId7"/>
    <sheet name="6.melléklet" sheetId="12" r:id="rId8"/>
    <sheet name="7_A melléklet" sheetId="61" r:id="rId9"/>
    <sheet name="7_B melléklet" sheetId="60" r:id="rId10"/>
    <sheet name="8. melléklet" sheetId="28" r:id="rId11"/>
    <sheet name="9. melléklet" sheetId="29" r:id="rId12"/>
    <sheet name="10. melléklet" sheetId="30" r:id="rId13"/>
    <sheet name="11. melléklet" sheetId="31" r:id="rId14"/>
    <sheet name="12. melléklet" sheetId="32" r:id="rId15"/>
    <sheet name="13. melléklet" sheetId="48" r:id="rId16"/>
    <sheet name="14. melléklet" sheetId="49" r:id="rId17"/>
    <sheet name="15. melléklet" sheetId="51" r:id="rId18"/>
  </sheets>
  <definedNames>
    <definedName name="foot_4_place" localSheetId="9">'7_B melléklet'!$A$18</definedName>
    <definedName name="foot_5_place" localSheetId="9">'7_B melléklet'!#REF!</definedName>
    <definedName name="foot_53_place" localSheetId="9">'7_B melléklet'!$A$63</definedName>
    <definedName name="_xlnm.Print_Area" localSheetId="9">'7_B melléklet'!$A$1:$H$38</definedName>
  </definedNames>
  <calcPr calcId="145621"/>
</workbook>
</file>

<file path=xl/calcChain.xml><?xml version="1.0" encoding="utf-8"?>
<calcChain xmlns="http://schemas.openxmlformats.org/spreadsheetml/2006/main">
  <c r="B36" i="60" l="1"/>
  <c r="D99" i="43" l="1"/>
  <c r="E99" i="43"/>
  <c r="C99" i="43"/>
  <c r="D50" i="43"/>
  <c r="E50" i="43"/>
  <c r="C50" i="43"/>
  <c r="C69" i="43" s="1"/>
  <c r="E57" i="43"/>
  <c r="D57" i="43"/>
  <c r="D124" i="2"/>
  <c r="E124" i="2"/>
  <c r="C124" i="2"/>
  <c r="E100" i="2"/>
  <c r="D100" i="2"/>
  <c r="C100" i="2"/>
  <c r="D123" i="15"/>
  <c r="E123" i="15"/>
  <c r="C123" i="15"/>
  <c r="D103" i="15"/>
  <c r="E103" i="15"/>
  <c r="C103" i="15"/>
  <c r="D99" i="15"/>
  <c r="E99" i="15"/>
  <c r="C99" i="15"/>
  <c r="D69" i="43" l="1"/>
  <c r="E69" i="43"/>
  <c r="E63" i="30" l="1"/>
  <c r="D39" i="29"/>
  <c r="E39" i="29"/>
  <c r="C39" i="29"/>
  <c r="C49" i="11"/>
  <c r="E49" i="11" l="1"/>
  <c r="D49" i="11"/>
  <c r="D32" i="11"/>
  <c r="E32" i="11"/>
  <c r="C32" i="11"/>
  <c r="B34" i="8"/>
  <c r="B28" i="8"/>
  <c r="B24" i="8"/>
  <c r="B20" i="8"/>
  <c r="B12" i="8"/>
  <c r="B29" i="8" l="1"/>
  <c r="F9" i="51"/>
  <c r="F10" i="51"/>
  <c r="F11" i="51"/>
  <c r="B12" i="51"/>
  <c r="C12" i="51"/>
  <c r="D12" i="51"/>
  <c r="E12" i="51"/>
  <c r="F12" i="51"/>
  <c r="F13" i="51"/>
  <c r="F14" i="51"/>
  <c r="F15" i="51"/>
  <c r="F16" i="51"/>
  <c r="F17" i="51"/>
  <c r="B18" i="51"/>
  <c r="C18" i="51"/>
  <c r="D18" i="51"/>
  <c r="D26" i="51" s="1"/>
  <c r="D8" i="51" s="1"/>
  <c r="E18" i="51"/>
  <c r="F19" i="51"/>
  <c r="F20" i="51"/>
  <c r="F21" i="51"/>
  <c r="B22" i="51"/>
  <c r="C22" i="51"/>
  <c r="D22" i="51"/>
  <c r="E22" i="51"/>
  <c r="F22" i="51" s="1"/>
  <c r="F23" i="51"/>
  <c r="F24" i="51"/>
  <c r="B25" i="51"/>
  <c r="C25" i="51"/>
  <c r="D25" i="51"/>
  <c r="E25" i="51"/>
  <c r="F25" i="51"/>
  <c r="B26" i="51"/>
  <c r="B8" i="51" s="1"/>
  <c r="C26" i="51"/>
  <c r="C8" i="51" s="1"/>
  <c r="F27" i="51"/>
  <c r="F28" i="51"/>
  <c r="F29" i="51"/>
  <c r="F30" i="51"/>
  <c r="F31" i="51"/>
  <c r="B32" i="51"/>
  <c r="C32" i="51"/>
  <c r="D32" i="51"/>
  <c r="E32" i="51"/>
  <c r="F32" i="51"/>
  <c r="F33" i="51"/>
  <c r="F34" i="51"/>
  <c r="F35" i="51"/>
  <c r="F36" i="51"/>
  <c r="F37" i="51"/>
  <c r="F38" i="51"/>
  <c r="F39" i="51"/>
  <c r="B40" i="51"/>
  <c r="C40" i="51"/>
  <c r="D40" i="51"/>
  <c r="E40" i="51"/>
  <c r="F40" i="51"/>
  <c r="B41" i="51"/>
  <c r="C41" i="51"/>
  <c r="D41" i="51"/>
  <c r="E41" i="51"/>
  <c r="F41" i="51" s="1"/>
  <c r="F42" i="51"/>
  <c r="F43" i="51"/>
  <c r="B44" i="51"/>
  <c r="C44" i="51"/>
  <c r="D44" i="51"/>
  <c r="E44" i="51"/>
  <c r="F44" i="51"/>
  <c r="F45" i="51"/>
  <c r="F46" i="51"/>
  <c r="F47" i="51"/>
  <c r="B48" i="51"/>
  <c r="C48" i="51"/>
  <c r="D48" i="51"/>
  <c r="E48" i="51"/>
  <c r="F48" i="51" s="1"/>
  <c r="F49" i="51"/>
  <c r="F50" i="51"/>
  <c r="B51" i="51"/>
  <c r="C51" i="51"/>
  <c r="D51" i="51"/>
  <c r="E51" i="51"/>
  <c r="F51" i="51" s="1"/>
  <c r="F52" i="51"/>
  <c r="F53" i="51"/>
  <c r="B54" i="51"/>
  <c r="C54" i="51"/>
  <c r="D54" i="51"/>
  <c r="E54" i="51"/>
  <c r="F54" i="51"/>
  <c r="B55" i="51"/>
  <c r="C55" i="51"/>
  <c r="D55" i="51"/>
  <c r="F56" i="51"/>
  <c r="F57" i="51"/>
  <c r="F58" i="51"/>
  <c r="F59" i="51"/>
  <c r="F60" i="51"/>
  <c r="B61" i="51"/>
  <c r="C61" i="51"/>
  <c r="F61" i="51" s="1"/>
  <c r="D61" i="51"/>
  <c r="E61" i="51"/>
  <c r="F62" i="51"/>
  <c r="F63" i="51"/>
  <c r="E26" i="51" l="1"/>
  <c r="F26" i="51" s="1"/>
  <c r="E55" i="51"/>
  <c r="F55" i="51" s="1"/>
  <c r="F18" i="51"/>
  <c r="E8" i="51" l="1"/>
  <c r="F8" i="51" s="1"/>
</calcChain>
</file>

<file path=xl/sharedStrings.xml><?xml version="1.0" encoding="utf-8"?>
<sst xmlns="http://schemas.openxmlformats.org/spreadsheetml/2006/main" count="1993" uniqueCount="812">
  <si>
    <t>eredeti ei. Működési célú</t>
  </si>
  <si>
    <t>eredeti ei. Felhalmozási célú</t>
  </si>
  <si>
    <t xml:space="preserve">Intézményi ellátottak pénzbeli juttatásai </t>
  </si>
  <si>
    <t xml:space="preserve">Lakhatással kapcsolatos ellátások </t>
  </si>
  <si>
    <t xml:space="preserve">Foglalkoztatással, munkanélküliséggel kapcsolatos ellátások </t>
  </si>
  <si>
    <t xml:space="preserve">Betegséggel kapcsolatos (nem társadalombiztosítási) ellátások </t>
  </si>
  <si>
    <t>Rovat-
szám</t>
  </si>
  <si>
    <t>Összesen</t>
  </si>
  <si>
    <t>353/2011. (XII. 30.) Korm. rendelet</t>
  </si>
  <si>
    <r>
      <t>2. §</t>
    </r>
    <r>
      <rPr>
        <sz val="12"/>
        <color indexed="8"/>
        <rFont val="Times New Roman"/>
        <family val="1"/>
        <charset val="238"/>
      </rPr>
      <t xml:space="preserve"> (1) Az önkormányzat saját bevételének minősül</t>
    </r>
  </si>
  <si>
    <t>1. a helyi adóból származó bevétel,</t>
  </si>
  <si>
    <t>2. az önkormányzati vagyon és az önkormányzatot megillető vagyoni értékű jog értékesítéséből és hasznosításából származó bevétel,</t>
  </si>
  <si>
    <t>3. az osztalék, a koncessziós díj és a hozambevétel,</t>
  </si>
  <si>
    <t>4. a tárgyi eszköz és az immateriális jószág, részvény, részesedés, vállalat értékesítéséből vagy privatizációból származó bevétel,</t>
  </si>
  <si>
    <t>5. bírság-, pótlék- és díjbevétel, valamint</t>
  </si>
  <si>
    <t>6. a kezességvállalással kapcsolatos megtérülés.</t>
  </si>
  <si>
    <t>353/2011. (XII. 30.) Korm. Rendelet értelmében az önkormányzat saját bevételének minősül</t>
  </si>
  <si>
    <t>saját bevételek 2017.</t>
  </si>
  <si>
    <t>módosított ei.</t>
  </si>
  <si>
    <t>teljesítés</t>
  </si>
  <si>
    <t xml:space="preserve">KÖLTSÉGVETÉSI ENGEDÉLYEZETT LÉTSZÁMKERETBE NEM TARTOZÓ FOGLALKOZTATOTTAK LÉTSZÁMA AZ IDŐSZAK VÉGÉN ÖSSZESEN </t>
  </si>
  <si>
    <t>A/I/1        Vagyoni értékű jogok</t>
  </si>
  <si>
    <t>A/I/2        Szellemi termékek</t>
  </si>
  <si>
    <t>A/I/3        Immateriális javak értékhelyesbítése</t>
  </si>
  <si>
    <t>A/II/1        Ingatlanok és a kapcsolódó vagyoni értékű jogok</t>
  </si>
  <si>
    <t>A/II/2        Gépek, berendezések, felszerelések, járművek</t>
  </si>
  <si>
    <t>A/II/3        Tenyészállatok</t>
  </si>
  <si>
    <t>A/II/4        Beruházások, felújítások</t>
  </si>
  <si>
    <t>A/II/5        Tárgyi eszközök értékhelyesbítése</t>
  </si>
  <si>
    <t>A/III/3        Befektetett pénzügyi eszközök értékhelyesbítése</t>
  </si>
  <si>
    <t>A/IV/1        Koncesszióba, vagyonkezelésbe adott eszközök</t>
  </si>
  <si>
    <t>A/IV/2        Koncesszióba, vagyonkezelésbe adott eszközök értékhelyesbítése</t>
  </si>
  <si>
    <t>B/I/1        Vásárolt készletek</t>
  </si>
  <si>
    <t>B/I/2        Átsorolt, követelés fejében átvett készletek</t>
  </si>
  <si>
    <t>B/I/3        Egyéb készletek</t>
  </si>
  <si>
    <t>B/I/4        Befejezetlen termelés, félkész termékek, késztermékek</t>
  </si>
  <si>
    <t>B/I/5        Növendék-, hízó és egyéb állatok</t>
  </si>
  <si>
    <t>B/II/1        Nem tartós részesedések</t>
  </si>
  <si>
    <t>B/II/2a        - ebből: kárpótlási jegyek</t>
  </si>
  <si>
    <t>B/II/2b        - ebből: kincstárjegyek</t>
  </si>
  <si>
    <t>B/II/2c        - ebből: államkötvények</t>
  </si>
  <si>
    <t>B/II/2d        - ebből: helyi önkormányzatok kötvényei</t>
  </si>
  <si>
    <t>B/II/2e        - ebből: befektetési jegyek</t>
  </si>
  <si>
    <t>C/I        Hosszú lejáratú betétek</t>
  </si>
  <si>
    <t>C/II        Pénztárak, csekkek, betétkönyvek</t>
  </si>
  <si>
    <t>C/III        Forintszámlák</t>
  </si>
  <si>
    <t>C/IV        Devizaszámlák</t>
  </si>
  <si>
    <t xml:space="preserve">A/III/1        Tartós részesedések </t>
  </si>
  <si>
    <t xml:space="preserve">A/III/2        Tartós hitelviszonyt megtestesítő értékpapírok </t>
  </si>
  <si>
    <t xml:space="preserve">A/III        Befektetett pénzügyi eszközök </t>
  </si>
  <si>
    <t xml:space="preserve">A/I        Immateriális javak </t>
  </si>
  <si>
    <t xml:space="preserve">A/II        Tárgyi eszközök </t>
  </si>
  <si>
    <t xml:space="preserve">A)        NEMZETI VAGYONBA TARTOZÓ BEFEKTETETT ESZKÖZÖK </t>
  </si>
  <si>
    <t xml:space="preserve">B/II/2        Forgatási célú hitelviszonyt megtestesítő értékpapírok </t>
  </si>
  <si>
    <t xml:space="preserve">B/II        Értékpapírok </t>
  </si>
  <si>
    <t xml:space="preserve">C)        PÉNZESZKÖZÖK </t>
  </si>
  <si>
    <t xml:space="preserve">kiadási módosított  előirányzat </t>
  </si>
  <si>
    <t xml:space="preserve">teljesített kiadás </t>
  </si>
  <si>
    <t>ebből teljesített kiadás fedezete-saját forrás</t>
  </si>
  <si>
    <t>ebből teljesített kiadás fedezete-adósságot keletkeztető ügylet</t>
  </si>
  <si>
    <t>bel- vagy külföldi irányú kötelezettség</t>
  </si>
  <si>
    <t>módosított ei. Működési célú</t>
  </si>
  <si>
    <t>módosított ei. Felhalmozási célú</t>
  </si>
  <si>
    <t>Teljesítés Működési célú</t>
  </si>
  <si>
    <t>Teljesítés Felhalmozási célú</t>
  </si>
  <si>
    <t>ESZKÖZÖK</t>
  </si>
  <si>
    <t>Módosítások</t>
  </si>
  <si>
    <t>A/IV        Koncesszióba, vagyonkezelésbe adott eszközök</t>
  </si>
  <si>
    <t>B/I        Készletek</t>
  </si>
  <si>
    <t>B)        NEMZETI VAGYONBA TARTOZÓ FORGÓESZKÖZÖK</t>
  </si>
  <si>
    <t>ÖNKORMÁNYZAT</t>
  </si>
  <si>
    <t>01        Alaptevékenység költségvetési bevételei</t>
  </si>
  <si>
    <t>02        Alaptevékenység költségvetési kiadásai</t>
  </si>
  <si>
    <t>I          Alaptevékenység költségvetési egyenlege (=01-02)</t>
  </si>
  <si>
    <t>03        Alaptevékenység finanszírozási bevételei</t>
  </si>
  <si>
    <t>04        Alaptevékenység finanszírozási kiadásai</t>
  </si>
  <si>
    <t>II         Alaptevékenység finanszírozási egyenlege (=03-04)</t>
  </si>
  <si>
    <t>A)        Alaptevékenység maradványa (=±I±II)</t>
  </si>
  <si>
    <t>05        Vállalkozási tevékenység költségvetési bevételei</t>
  </si>
  <si>
    <t>06        Vállalkozási tevékenység költségvetési kiadásai</t>
  </si>
  <si>
    <t>III        Vállalkozási tevékenység költségvetési egyenlege (=05-06)</t>
  </si>
  <si>
    <t>07        Vállalkozási tevékenység finanszírozási bevételei</t>
  </si>
  <si>
    <t>08        Vállalkozási tevékenység finanszírozási kiadásai</t>
  </si>
  <si>
    <t>IV        Vállalkozási tevékenység finanszírozási egyenlege (=07-08)</t>
  </si>
  <si>
    <t>B)        Vállalkozási tevékenység maradványa (=±III±IV)</t>
  </si>
  <si>
    <t>C)        Összes maradvány (=A+B)</t>
  </si>
  <si>
    <t>D)        Alaptevékenység kötelezettségvállalással terhelt maradványa</t>
  </si>
  <si>
    <t>E)        Alaptevékenység szabad maradványa (=A-D)</t>
  </si>
  <si>
    <t>G)        Vállalkozási tevékenység felhasználható maradványa (=B-F)</t>
  </si>
  <si>
    <t>K1-8. Költségvetési kiadások</t>
  </si>
  <si>
    <t>K1. Személyi juttatások</t>
  </si>
  <si>
    <t>K2. Munkaadókat terhelő járulékok és szociális hozzájárulási adó</t>
  </si>
  <si>
    <t>K3. Dologi kiadások</t>
  </si>
  <si>
    <t>K4. Ellátottak pénzbeli juttatásai</t>
  </si>
  <si>
    <t>K5. Egyéb működési célú kiadások</t>
  </si>
  <si>
    <t>K6. Beruházási kiadások</t>
  </si>
  <si>
    <t>K7. Felújítások</t>
  </si>
  <si>
    <t>K8. Egyéb felhalmozási célú kiadások</t>
  </si>
  <si>
    <t>K9. Finanszírozási kiadások</t>
  </si>
  <si>
    <t>B1-7. Költségvetési bevételek</t>
  </si>
  <si>
    <t>B1. Működési célú támogatások államháztartáson belülről</t>
  </si>
  <si>
    <t>B2. Felhalmozási célú támogatások államháztartáson belülről</t>
  </si>
  <si>
    <t>B3. Közhatalmi bevételek</t>
  </si>
  <si>
    <t>B4. Működési bevételek</t>
  </si>
  <si>
    <t>B5. Felhalmozási bevételek</t>
  </si>
  <si>
    <t>B6. Működési célú átvett pénzeszközök</t>
  </si>
  <si>
    <t>B7. Felhalmozási célú átvett pénzeszközök</t>
  </si>
  <si>
    <t>B8. Finanszírozási bevételek</t>
  </si>
  <si>
    <t>Rovat megnevezése</t>
  </si>
  <si>
    <t>Rovat-szám</t>
  </si>
  <si>
    <t>Törvény szerinti illetmények, munkabérek</t>
  </si>
  <si>
    <t>K1101</t>
  </si>
  <si>
    <t>Normatív jutalmak</t>
  </si>
  <si>
    <t>K1102</t>
  </si>
  <si>
    <t>Céljuttatás, projektprémium</t>
  </si>
  <si>
    <t>K1103</t>
  </si>
  <si>
    <t>Készenléti, ügyeleti, helyettesítési díj, túlóra, túlszolgálat</t>
  </si>
  <si>
    <t>K1104</t>
  </si>
  <si>
    <t>Végkielégítés</t>
  </si>
  <si>
    <t>K1105</t>
  </si>
  <si>
    <t>Jubileumi jutalom</t>
  </si>
  <si>
    <t>K1106</t>
  </si>
  <si>
    <t>Béren kívüli juttatások</t>
  </si>
  <si>
    <t>K1107</t>
  </si>
  <si>
    <t>Ruházati költségtérítés</t>
  </si>
  <si>
    <t>K1108</t>
  </si>
  <si>
    <t>Közlekedési költségtérítés</t>
  </si>
  <si>
    <t>K1109</t>
  </si>
  <si>
    <t>Egyéb költségtérítések</t>
  </si>
  <si>
    <t>K1110</t>
  </si>
  <si>
    <t>Lakhatási támogatások</t>
  </si>
  <si>
    <t>K1111</t>
  </si>
  <si>
    <t>Szociális támogatások</t>
  </si>
  <si>
    <t>K1112</t>
  </si>
  <si>
    <t>K1113</t>
  </si>
  <si>
    <t>K11</t>
  </si>
  <si>
    <t>Választott tisztségviselők juttatásai</t>
  </si>
  <si>
    <t>K121</t>
  </si>
  <si>
    <t>Munkavégzésre irányuló egyéb jogviszonyban nem saját foglalkoztatottnak fizetett juttatások</t>
  </si>
  <si>
    <t>K122</t>
  </si>
  <si>
    <t>Egyéb külső személyi juttatások</t>
  </si>
  <si>
    <t>K123</t>
  </si>
  <si>
    <t>K12</t>
  </si>
  <si>
    <t>K1</t>
  </si>
  <si>
    <t>K2</t>
  </si>
  <si>
    <t>Szakmai anyagok beszerzése</t>
  </si>
  <si>
    <t>K311</t>
  </si>
  <si>
    <t>Üzemeltetési anyagok beszerzése</t>
  </si>
  <si>
    <t>K312</t>
  </si>
  <si>
    <t>Árubeszerzés</t>
  </si>
  <si>
    <t>K313</t>
  </si>
  <si>
    <t>K31</t>
  </si>
  <si>
    <t>Informatikai szolgáltatások igénybevétele</t>
  </si>
  <si>
    <t>K321</t>
  </si>
  <si>
    <t>Egyéb kommunikációs szolgáltatások</t>
  </si>
  <si>
    <t>K322</t>
  </si>
  <si>
    <t>K32</t>
  </si>
  <si>
    <t>Közüzemi díjak</t>
  </si>
  <si>
    <t>K331</t>
  </si>
  <si>
    <t>Vásárolt élelmezés</t>
  </si>
  <si>
    <t>K332</t>
  </si>
  <si>
    <t>K333</t>
  </si>
  <si>
    <t>Karbantartási, kisjavítási szolgáltatások</t>
  </si>
  <si>
    <t>K334</t>
  </si>
  <si>
    <t>K335</t>
  </si>
  <si>
    <t xml:space="preserve">Szakmai tevékenységet segítő szolgáltatások </t>
  </si>
  <si>
    <t>K336</t>
  </si>
  <si>
    <t>K337</t>
  </si>
  <si>
    <t>K33</t>
  </si>
  <si>
    <t>Kiküldetések kiadásai</t>
  </si>
  <si>
    <t>K341</t>
  </si>
  <si>
    <t>Reklám- és propagandakiadások</t>
  </si>
  <si>
    <t>K342</t>
  </si>
  <si>
    <t>K34</t>
  </si>
  <si>
    <t>Működési célú előzetesen felszámított általános forgalmi adó</t>
  </si>
  <si>
    <t>K351</t>
  </si>
  <si>
    <t xml:space="preserve">Fizetendő általános forgalmi adó </t>
  </si>
  <si>
    <t>K352</t>
  </si>
  <si>
    <t>K353</t>
  </si>
  <si>
    <t>K354</t>
  </si>
  <si>
    <t>Egyéb dologi kiadások</t>
  </si>
  <si>
    <t>K355</t>
  </si>
  <si>
    <t>K35</t>
  </si>
  <si>
    <t>K3</t>
  </si>
  <si>
    <t>Társadalombiztosítási ellátások</t>
  </si>
  <si>
    <t>K41</t>
  </si>
  <si>
    <t>K42</t>
  </si>
  <si>
    <t>K43</t>
  </si>
  <si>
    <t>K44</t>
  </si>
  <si>
    <t>K45</t>
  </si>
  <si>
    <t>K46</t>
  </si>
  <si>
    <t>K47</t>
  </si>
  <si>
    <t>K48</t>
  </si>
  <si>
    <t>K4</t>
  </si>
  <si>
    <t>K501</t>
  </si>
  <si>
    <t>Elvonások és befizetések</t>
  </si>
  <si>
    <t>K502</t>
  </si>
  <si>
    <t>Működési célú garancia- és kezességvállalásból származó kifizetés államháztartáson belülre</t>
  </si>
  <si>
    <t>K503</t>
  </si>
  <si>
    <t>K504</t>
  </si>
  <si>
    <t>K505</t>
  </si>
  <si>
    <t>K506</t>
  </si>
  <si>
    <t>K507</t>
  </si>
  <si>
    <t>K508</t>
  </si>
  <si>
    <t>Árkiegészítések, ártámogatások</t>
  </si>
  <si>
    <t>K509</t>
  </si>
  <si>
    <t>Kamattámogatások</t>
  </si>
  <si>
    <t>K510</t>
  </si>
  <si>
    <t>K512</t>
  </si>
  <si>
    <t>K5</t>
  </si>
  <si>
    <t>Immateriális javak beszerzése, létesítése</t>
  </si>
  <si>
    <t>K61</t>
  </si>
  <si>
    <t>K62</t>
  </si>
  <si>
    <t>Informatikai eszközök beszerzése, létesítése</t>
  </si>
  <si>
    <t>K63</t>
  </si>
  <si>
    <t>Egyéb tárgyi eszközök beszerzése, létesítése</t>
  </si>
  <si>
    <t>K64</t>
  </si>
  <si>
    <t>Részesedések beszerzése</t>
  </si>
  <si>
    <t>K65</t>
  </si>
  <si>
    <t>Meglévő részesedések növeléséhez kapcsolódó kiadások</t>
  </si>
  <si>
    <t>K66</t>
  </si>
  <si>
    <t>Beruházási célú előzetesen felszámított általános forgalmi adó</t>
  </si>
  <si>
    <t>K67</t>
  </si>
  <si>
    <t>K6</t>
  </si>
  <si>
    <t>Ingatlanok felújítása</t>
  </si>
  <si>
    <t>K71</t>
  </si>
  <si>
    <t>Informatikai eszközök felújítása</t>
  </si>
  <si>
    <t>K72</t>
  </si>
  <si>
    <t xml:space="preserve">Egyéb tárgyi eszközök felújítása </t>
  </si>
  <si>
    <t>K73</t>
  </si>
  <si>
    <t>Felújítási célú előzetesen felszámított általános forgalmi adó</t>
  </si>
  <si>
    <t>K74</t>
  </si>
  <si>
    <t>K7</t>
  </si>
  <si>
    <t>Felhalmozási célú garancia- és kezességvállalásból származó kifizetés államháztartáson belülre</t>
  </si>
  <si>
    <t>K81</t>
  </si>
  <si>
    <t>K82</t>
  </si>
  <si>
    <t>K83</t>
  </si>
  <si>
    <t>K84</t>
  </si>
  <si>
    <t>K85</t>
  </si>
  <si>
    <t>K86</t>
  </si>
  <si>
    <t>Lakástámogatás</t>
  </si>
  <si>
    <t>K87</t>
  </si>
  <si>
    <t>K88</t>
  </si>
  <si>
    <t>K8</t>
  </si>
  <si>
    <t>K1-K8</t>
  </si>
  <si>
    <t>K9111</t>
  </si>
  <si>
    <t>ebből: pénzügyi vállalkozás</t>
  </si>
  <si>
    <t>ebből: fedezeti ügyletek nettó kiadásai</t>
  </si>
  <si>
    <t>Likviditási célú hitelek, kölcsönök törlesztése pénzügyi vállalkozásnak</t>
  </si>
  <si>
    <t>K9112</t>
  </si>
  <si>
    <t>K9113</t>
  </si>
  <si>
    <t xml:space="preserve"> K9113</t>
  </si>
  <si>
    <t>K911</t>
  </si>
  <si>
    <t>K9121</t>
  </si>
  <si>
    <t>ebből: befektetési jegyek</t>
  </si>
  <si>
    <t>ebből: kárpótlási jegyek</t>
  </si>
  <si>
    <t>K9122</t>
  </si>
  <si>
    <t>Befektetési célú belföldi értékpapírok vásárlása</t>
  </si>
  <si>
    <t>K9123</t>
  </si>
  <si>
    <t>K9124</t>
  </si>
  <si>
    <t>K912</t>
  </si>
  <si>
    <t>Államháztartáson belüli megelőlegezések folyósítása</t>
  </si>
  <si>
    <t>K913</t>
  </si>
  <si>
    <t>Államháztartáson belüli megelőlegezések visszafizetése</t>
  </si>
  <si>
    <t>K914</t>
  </si>
  <si>
    <t>Központi, irányító szervi támogatások folyósítása</t>
  </si>
  <si>
    <t>K915</t>
  </si>
  <si>
    <t>Pénzeszközök betétként elhelyezése</t>
  </si>
  <si>
    <t>K916</t>
  </si>
  <si>
    <t>Pénzügyi lízing kiadásai</t>
  </si>
  <si>
    <t>K917</t>
  </si>
  <si>
    <t>Központi költségvetés sajátos finanszírozási kiadásai</t>
  </si>
  <si>
    <t>K918</t>
  </si>
  <si>
    <t>K91</t>
  </si>
  <si>
    <t>Forgatási célú külföldi értékpapírok vásárlása</t>
  </si>
  <si>
    <t>K921</t>
  </si>
  <si>
    <t>Befektetési célú külföldi értékpapírok vásárlása</t>
  </si>
  <si>
    <t>K922</t>
  </si>
  <si>
    <t>K923</t>
  </si>
  <si>
    <t>K924</t>
  </si>
  <si>
    <t>ebből: nemzetközi fejlesztési szervezetek</t>
  </si>
  <si>
    <t>ebből: más kormányok</t>
  </si>
  <si>
    <t>ebből: külföldi pénzintézetek</t>
  </si>
  <si>
    <t>K92</t>
  </si>
  <si>
    <t>Adóssághoz nem kapcsolódó származékos ügyletek kiadásai</t>
  </si>
  <si>
    <t>K93</t>
  </si>
  <si>
    <t>K9</t>
  </si>
  <si>
    <t>Helyi önkormányzatok működésének általános támogatása</t>
  </si>
  <si>
    <t>B111</t>
  </si>
  <si>
    <t>Települési önkormányzatok egyes köznevelési feladatainak támogatása</t>
  </si>
  <si>
    <t>B112</t>
  </si>
  <si>
    <t>Települési önkormányzatok szociális és gyermekjóléti  feladatainak támogatása</t>
  </si>
  <si>
    <t>B113</t>
  </si>
  <si>
    <t>Települési önkormányzatok kulturális feladatainak támogatása</t>
  </si>
  <si>
    <t>B114</t>
  </si>
  <si>
    <t>Működési célú központosított előirányzatok</t>
  </si>
  <si>
    <t>B115</t>
  </si>
  <si>
    <t>Helyi önkormányzatok kiegészítő támogatásai</t>
  </si>
  <si>
    <t>B116</t>
  </si>
  <si>
    <t>B11</t>
  </si>
  <si>
    <t>Elvonások és befizetések bevételei</t>
  </si>
  <si>
    <t>B12</t>
  </si>
  <si>
    <t>Működési célú garancia- és kezességvállalásból származó megtérülések államháztartáson belülről</t>
  </si>
  <si>
    <t>B13</t>
  </si>
  <si>
    <t>B14</t>
  </si>
  <si>
    <t>B15</t>
  </si>
  <si>
    <t>B16</t>
  </si>
  <si>
    <t>B1</t>
  </si>
  <si>
    <t>Felhalmozási célú önkormányzati támogatások</t>
  </si>
  <si>
    <t>B21</t>
  </si>
  <si>
    <t>Felhalmozási célú garancia- és kezességvállalásból származó megtérülések államháztartáson belülről</t>
  </si>
  <si>
    <t>B22</t>
  </si>
  <si>
    <t>B23</t>
  </si>
  <si>
    <t>B24</t>
  </si>
  <si>
    <t>B25</t>
  </si>
  <si>
    <t>B2</t>
  </si>
  <si>
    <t>B311</t>
  </si>
  <si>
    <t>B312</t>
  </si>
  <si>
    <t>B31</t>
  </si>
  <si>
    <t>B32</t>
  </si>
  <si>
    <t>B33</t>
  </si>
  <si>
    <t>B34</t>
  </si>
  <si>
    <t>B351</t>
  </si>
  <si>
    <t>ebből: állandó jeleggel végzett iparűzési tevékenység után fizetett helyi iparűzési adó</t>
  </si>
  <si>
    <t>ebből: ideiglenes jeleggel végzett tevékenység után fizetett helyi iparűzési adó</t>
  </si>
  <si>
    <t>B352</t>
  </si>
  <si>
    <t xml:space="preserve">Pénzügyi monopóliumok nyereségét terhelő adók </t>
  </si>
  <si>
    <t>B353</t>
  </si>
  <si>
    <t>B354</t>
  </si>
  <si>
    <t>ebből: belföldi gépjárművek adójának a központi költségvetést megillető része</t>
  </si>
  <si>
    <t>ebből: belföldi gépjárművek adójának a helyi önkormányzatot megillető része</t>
  </si>
  <si>
    <t>ebből: külföldi gépjárművek adója</t>
  </si>
  <si>
    <t>ebből: gépjármű túlsúlydíj</t>
  </si>
  <si>
    <t>B355</t>
  </si>
  <si>
    <t xml:space="preserve">ebből: tartózkodás után fizetett idegenforgalmi adó </t>
  </si>
  <si>
    <t>ebből: talajterhelési díj</t>
  </si>
  <si>
    <t>B35</t>
  </si>
  <si>
    <t>B36</t>
  </si>
  <si>
    <t>B3</t>
  </si>
  <si>
    <t>Áru- és készletértékesítés ellenértéke</t>
  </si>
  <si>
    <t>B401</t>
  </si>
  <si>
    <t>B402</t>
  </si>
  <si>
    <t>B403</t>
  </si>
  <si>
    <t>B404</t>
  </si>
  <si>
    <t>Ellátási díjak</t>
  </si>
  <si>
    <t>B405</t>
  </si>
  <si>
    <t>Kiszámlázott általános forgalmi adó</t>
  </si>
  <si>
    <t>B406</t>
  </si>
  <si>
    <t>Általános forgalmi adó visszatérítése</t>
  </si>
  <si>
    <t>B407</t>
  </si>
  <si>
    <t>B408</t>
  </si>
  <si>
    <t>B409</t>
  </si>
  <si>
    <t>B410</t>
  </si>
  <si>
    <t>B4</t>
  </si>
  <si>
    <t>B51</t>
  </si>
  <si>
    <t>B52</t>
  </si>
  <si>
    <t>Egyéb tárgyi eszközök értékesítése</t>
  </si>
  <si>
    <t>B53</t>
  </si>
  <si>
    <t>B54</t>
  </si>
  <si>
    <t>Részesedések megszűnéséhez kapcsolódó bevételek</t>
  </si>
  <si>
    <t>B55</t>
  </si>
  <si>
    <t>B5</t>
  </si>
  <si>
    <t>Működési célú garancia- és kezességvállalásból származó megtérülések államháztartáson kívülről</t>
  </si>
  <si>
    <t>B61</t>
  </si>
  <si>
    <t>B62</t>
  </si>
  <si>
    <t>B6</t>
  </si>
  <si>
    <t>Felhalmozási célú garancia- és kezességvállalásból származó megtérülések államháztartáson kívülről</t>
  </si>
  <si>
    <t>B71</t>
  </si>
  <si>
    <t>B72</t>
  </si>
  <si>
    <t>B73</t>
  </si>
  <si>
    <t>B7</t>
  </si>
  <si>
    <t>B1-B7</t>
  </si>
  <si>
    <t>B8111</t>
  </si>
  <si>
    <t>Likviditási célú hitelek, kölcsönök felvétele pénzügyi vállalkozástól</t>
  </si>
  <si>
    <t>B8112</t>
  </si>
  <si>
    <t>B8113</t>
  </si>
  <si>
    <t>B811</t>
  </si>
  <si>
    <t>B8121</t>
  </si>
  <si>
    <t>Forgatási célú belföldi értékpapírok kibocsátása</t>
  </si>
  <si>
    <t>B8122</t>
  </si>
  <si>
    <t>B8123</t>
  </si>
  <si>
    <t>Befektetési célú belföldi értékpapírok kibocsátása</t>
  </si>
  <si>
    <t>B8124</t>
  </si>
  <si>
    <t>B812</t>
  </si>
  <si>
    <t>B8131</t>
  </si>
  <si>
    <t>B8132</t>
  </si>
  <si>
    <t>B813</t>
  </si>
  <si>
    <t>Államháztartáson belüli megelőlegezések</t>
  </si>
  <si>
    <t>B814</t>
  </si>
  <si>
    <t>Államháztartáson belüli megelőlegezések törlesztése</t>
  </si>
  <si>
    <t>B815</t>
  </si>
  <si>
    <t>Központi, irányító szervi támogatás</t>
  </si>
  <si>
    <t>B816</t>
  </si>
  <si>
    <t>Betétek megszüntetése</t>
  </si>
  <si>
    <t>B817</t>
  </si>
  <si>
    <t>B818</t>
  </si>
  <si>
    <t>ebből: tulajdonosi kölcsönök visszatérülése</t>
  </si>
  <si>
    <t>B81</t>
  </si>
  <si>
    <t>Forgatási célú külföldi értékpapírok beváltása,  értékesítése</t>
  </si>
  <si>
    <t>B821</t>
  </si>
  <si>
    <t>Befektetési célú külföldi értékpapírok beváltása, értékesítése</t>
  </si>
  <si>
    <t>B822</t>
  </si>
  <si>
    <t>Külföldi értékpapírok kibocsátása</t>
  </si>
  <si>
    <t>B823</t>
  </si>
  <si>
    <t>B824</t>
  </si>
  <si>
    <t>B82</t>
  </si>
  <si>
    <t>Adóssághoz nem kapcsolódó származékos ügyletek bevételei</t>
  </si>
  <si>
    <t>B83</t>
  </si>
  <si>
    <t>B8</t>
  </si>
  <si>
    <t xml:space="preserve">Foglalkoztatottak személyi juttatásai </t>
  </si>
  <si>
    <t xml:space="preserve">Külső személyi juttatások </t>
  </si>
  <si>
    <t xml:space="preserve">Készletbeszerzés </t>
  </si>
  <si>
    <t xml:space="preserve">Szolgáltatási kiadások </t>
  </si>
  <si>
    <t xml:space="preserve">Kiküldetések, reklám- és propagandakiadások </t>
  </si>
  <si>
    <t xml:space="preserve">Különféle befizetések és egyéb dologi kiadások </t>
  </si>
  <si>
    <t xml:space="preserve">Dologi kiadások </t>
  </si>
  <si>
    <t>Családi támogatások</t>
  </si>
  <si>
    <t>mozgáskorlátozottak közlekedési támogatása</t>
  </si>
  <si>
    <t>mozgáskorlátozottak szerzési és átalakítási támogatása</t>
  </si>
  <si>
    <t>megváltozott munkaképességűek illetve egészségkárosodottak keresetkiegészítése</t>
  </si>
  <si>
    <t>cukorbetegek támogatása</t>
  </si>
  <si>
    <t xml:space="preserve">helyi megállapítású ápolási díj  [Szoctv. 43/B. §]  </t>
  </si>
  <si>
    <t xml:space="preserve">helyi megállapítású közgyógyellátás [Szoctv.50.§ (3) bek.] </t>
  </si>
  <si>
    <t>foglalkoztatást helyettesítő támogatás [Szoctv. 35. § (1) bek.]</t>
  </si>
  <si>
    <t>hozzájárulás a lakossági energiaköltségekhez</t>
  </si>
  <si>
    <t>lakbértámogatás</t>
  </si>
  <si>
    <t xml:space="preserve">lakásfenntartási támogatás [Szoctv. 38. § (1) bek. a) és b) pontok] </t>
  </si>
  <si>
    <t>adósságcsökkentési támogatás [Szoctv. 55/A. § 1. bek. b) pont]</t>
  </si>
  <si>
    <t>természetben nyújtott lakásfenntartási támogatás [Szoctv. 47.§ (1) bek. b) pont]</t>
  </si>
  <si>
    <t>adósságkezelési szolgáltatás keretében gáz-vagy áram fogyasztást mérő készülék biztosítása [Szoctv. 55/A. § (3) bek.]</t>
  </si>
  <si>
    <t>állami gondozottak pénzbeli juttatásai</t>
  </si>
  <si>
    <t>oktatásban résztvevők pénzbeli juttatásai</t>
  </si>
  <si>
    <t>időskorúak járadéka [Szoctv. 32/B. § (1) bek.]</t>
  </si>
  <si>
    <t>rendszeres szociális segély [Szoctv. 37. § (1) bek. a) - d) pontok]</t>
  </si>
  <si>
    <t>átmeneti segély [Szoctv. 45.§]</t>
  </si>
  <si>
    <t>temetési segély [Szoctv. 46.§]</t>
  </si>
  <si>
    <t>egyéb, az önkormányzat rendeletében megállapított juttatás</t>
  </si>
  <si>
    <t>természetben nyújtott rendszeres szociális segély [Szoctv. 47.§ (1) bek. a) pont]</t>
  </si>
  <si>
    <t>temetési segély [Szoctv. 47.§ (1) bek. d) pont}</t>
  </si>
  <si>
    <t>köztemetés [Szoctv. 48.§]</t>
  </si>
  <si>
    <t>rászorultságtól függõ normatív kedvezmények [Gyvt. 151. § (5) bek.]</t>
  </si>
  <si>
    <t>önkormányzat által saját hatáskörben (nem szociális és gyermekvédelmi előírások alapján) adott pénzügyi ellátás</t>
  </si>
  <si>
    <t>önkormányzat által saját hatáskörben (nem szociális és gyermekvédelmi előírások alapján) adott természetbeni ellátás</t>
  </si>
  <si>
    <t xml:space="preserve">Egyéb nem intézményi ellátások </t>
  </si>
  <si>
    <t xml:space="preserve">Ellátottak pénzbeli juttatásai </t>
  </si>
  <si>
    <t>Működési célú visszatérítendő támogatások, kölcsönök nyújtása államháztartáson belülre</t>
  </si>
  <si>
    <t xml:space="preserve">Működési célú visszatérítendő támogatások, kölcsönök törlesztése államháztartáson belülre </t>
  </si>
  <si>
    <t>Egyéb működési célú támogatások államháztartáson belülre</t>
  </si>
  <si>
    <t xml:space="preserve">Működési célú visszatérítendő támogatások, kölcsönök nyújtása államháztartáson kívülre </t>
  </si>
  <si>
    <t xml:space="preserve">Egyéb működési célú támogatások államháztartáson kívülre </t>
  </si>
  <si>
    <t xml:space="preserve">Egyéb működési célú kiadások </t>
  </si>
  <si>
    <t xml:space="preserve">Ingatlanok beszerzése, létesítése </t>
  </si>
  <si>
    <t xml:space="preserve">Beruházások </t>
  </si>
  <si>
    <t xml:space="preserve">Felújítások </t>
  </si>
  <si>
    <t xml:space="preserve">Egyéb felhalmozási célú kiadások </t>
  </si>
  <si>
    <t xml:space="preserve">Felhalmozási célú visszatérítendő támogatások, kölcsönök nyújtása államháztartáson kívülre </t>
  </si>
  <si>
    <t xml:space="preserve">Egyéb felhalmozási célú támogatások államháztartáson belülre </t>
  </si>
  <si>
    <t xml:space="preserve">Felhalmozási célú visszatérítendő támogatások, kölcsönök törlesztése államháztartáson belülre </t>
  </si>
  <si>
    <t xml:space="preserve">Felhalmozási célú visszatérítendő támogatások, kölcsönök nyújtása államháztartáson belülre </t>
  </si>
  <si>
    <t xml:space="preserve">Hitel-, kölcsöntörlesztés államháztartáson kívülre </t>
  </si>
  <si>
    <t xml:space="preserve">Rövid lejáratú hitelek, kölcsönök törlesztése  </t>
  </si>
  <si>
    <t xml:space="preserve">Hosszú lejáratú hitelek, kölcsönök törlesztése  </t>
  </si>
  <si>
    <t xml:space="preserve">Belföldi értékpapírok kiadásai </t>
  </si>
  <si>
    <t xml:space="preserve">Belföldi finanszírozás kiadásai </t>
  </si>
  <si>
    <t xml:space="preserve">Forgatási célú belföldi értékpapírok vásárlása </t>
  </si>
  <si>
    <t>Forgatási célú belföldi értékpapírok beváltása</t>
  </si>
  <si>
    <t xml:space="preserve">Befektetési célú belföldi értékpapírok beváltása </t>
  </si>
  <si>
    <t xml:space="preserve">Külföldi értékpapírok beváltása </t>
  </si>
  <si>
    <t>Külföldi hitelek, kölcsönök törlesztése</t>
  </si>
  <si>
    <t xml:space="preserve">Külföldi finanszírozás kiadásai </t>
  </si>
  <si>
    <t>Foglalkoztatottak egyéb személyi juttatásai</t>
  </si>
  <si>
    <t xml:space="preserve">Munkaadókat terhelő járulékok és szociális hozzájárulási adó                                                                            </t>
  </si>
  <si>
    <t>Bérleti és lízing díjak</t>
  </si>
  <si>
    <t>Közvetített szolgáltatások</t>
  </si>
  <si>
    <t>Egyéb szolgáltatások</t>
  </si>
  <si>
    <t xml:space="preserve">Kamatkiadások </t>
  </si>
  <si>
    <t>Egyéb pénzügyi műveletek kiadásai</t>
  </si>
  <si>
    <t>Pénzbeli kárpótlások, kártérítések</t>
  </si>
  <si>
    <t>Betegséggel kapcsolatos (nem társadalombiztosítási) ellátások</t>
  </si>
  <si>
    <t>Foglalkoztatással, munkanélküliséggel kapcsolatos ellátások</t>
  </si>
  <si>
    <t>Lakhatással kapcsolatos ellátások</t>
  </si>
  <si>
    <t>Intézményi ellátottak pénzbeli juttatásai</t>
  </si>
  <si>
    <t>Egyéb nem intézményi ellátások</t>
  </si>
  <si>
    <t>Nemzetközi kötelezettségek</t>
  </si>
  <si>
    <t>Működési célú visszatérítendő támogatások, kölcsönök törlesztése államháztartáson belülre</t>
  </si>
  <si>
    <t>Működési célú garancia- és kezességvállalásból származó kifizetés államháztartáson kívülre</t>
  </si>
  <si>
    <t>Működési célú visszatérítendő támogatások, kölcsönök nyújtása államháztartáson kívülre</t>
  </si>
  <si>
    <t>Egyéb működési célú támogatások államháztartáson kívülre</t>
  </si>
  <si>
    <t>Ingatlanok beszerzése, létesítése</t>
  </si>
  <si>
    <t>Felhalmozási célú visszatérítendő támogatások, kölcsönök nyújtása államháztartáson belülre</t>
  </si>
  <si>
    <t>Felhalmozási célú visszatérítendő támogatások, kölcsönök törlesztése államháztartáson belülre</t>
  </si>
  <si>
    <t>Egyéb felhalmozási célú támogatások államháztartáson belülre</t>
  </si>
  <si>
    <t>Felhalmozási célú garancia- és kezességvállalásból származó kifizetés államháztartáson kívülre</t>
  </si>
  <si>
    <t>Felhalmozási célú visszatérítendő támogatások, kölcsönök nyújtása államháztartáson kívülre</t>
  </si>
  <si>
    <t xml:space="preserve">Egyéb felhalmozási célú támogatások államháztartáson kívülre </t>
  </si>
  <si>
    <t xml:space="preserve">Hosszú lejáratú hitelek, kölcsönök törlesztése </t>
  </si>
  <si>
    <t xml:space="preserve">Rövid lejáratú hitelek, kölcsönök törlesztése </t>
  </si>
  <si>
    <t>Forgatási célú belföldi értékpapírok vásárlása</t>
  </si>
  <si>
    <t>Befektetési célú belföldi értékpapírok beváltása</t>
  </si>
  <si>
    <t>Külföldi értékpapírok beváltása</t>
  </si>
  <si>
    <t xml:space="preserve">Személyi juttatások </t>
  </si>
  <si>
    <t xml:space="preserve">Kommunikációs szolgáltatások </t>
  </si>
  <si>
    <t xml:space="preserve">Költségvetési kiadások </t>
  </si>
  <si>
    <t xml:space="preserve">Finanszírozási kiadások </t>
  </si>
  <si>
    <t>Működési célú visszatérítendő támogatások, kölcsönök visszatérülése államháztartáson belülről</t>
  </si>
  <si>
    <t>Működési célú visszatérítendő támogatások, kölcsönök igénybevétele államháztartáson belülről</t>
  </si>
  <si>
    <t>Egyéb működési célú támogatások bevételei államháztartáson belülről</t>
  </si>
  <si>
    <t>Felhalmozási célú visszatérítendő támogatások, kölcsönök visszatérülése államháztartáson belülről</t>
  </si>
  <si>
    <t>Felhalmozási célú visszatérítendő támogatások, kölcsönök igénybevétele államháztartáson belülről</t>
  </si>
  <si>
    <t>Egyéb felhalmozási célú támogatások bevételei államháztartáson belülről</t>
  </si>
  <si>
    <t>Magánszemélyek jövedelemadói</t>
  </si>
  <si>
    <t xml:space="preserve">Társaságok jövedelemadói </t>
  </si>
  <si>
    <t>Szociális hozzájárulási adó és járulékok</t>
  </si>
  <si>
    <t>Bérhez és foglalkoztatáshoz kapcsolódó adók</t>
  </si>
  <si>
    <t xml:space="preserve">Vagyoni tipusú adók </t>
  </si>
  <si>
    <t xml:space="preserve">Értékesítési és forgalmi adók </t>
  </si>
  <si>
    <t xml:space="preserve">Fogyasztási adók </t>
  </si>
  <si>
    <t>Gépjárműadók</t>
  </si>
  <si>
    <t xml:space="preserve">Egyéb áruhasználati és szolgáltatási adók </t>
  </si>
  <si>
    <t xml:space="preserve">Egyéb közhatalmi bevételek </t>
  </si>
  <si>
    <t>Szolgáltatások ellenértéke</t>
  </si>
  <si>
    <t>Közvetített szolgáltatások értéke</t>
  </si>
  <si>
    <t>Tulajdonosi bevételek</t>
  </si>
  <si>
    <t>Kamatbevételek</t>
  </si>
  <si>
    <t>Egyéb pénzügyi műveletek bevételei</t>
  </si>
  <si>
    <t>Egyéb működési bevételek</t>
  </si>
  <si>
    <t>Immateriális javak értékesítése</t>
  </si>
  <si>
    <t>Ingatlanok értékesítése</t>
  </si>
  <si>
    <t>Részesedések értékesítése</t>
  </si>
  <si>
    <t>Működési célú visszatérítendő támogatások, kölcsönök visszatérülése államháztartáson kívülről</t>
  </si>
  <si>
    <t>Egyéb működési célú átvett pénzeszközök</t>
  </si>
  <si>
    <t>Felhalmozási célú visszatérítendő támogatások, kölcsönök visszatérülése államháztartáson kívülről</t>
  </si>
  <si>
    <t>Egyéb felhalmozási célú átvett pénzeszközök</t>
  </si>
  <si>
    <t xml:space="preserve">Hosszú lejáratú hitelek, kölcsönök felvétele </t>
  </si>
  <si>
    <t xml:space="preserve">Rövid lejáratú hitelek, kölcsönök felvétele  </t>
  </si>
  <si>
    <t>Forgatási célú belföldi értékpapírok beváltása, értékesítése</t>
  </si>
  <si>
    <t>Befektetési célú belföldi értékpapírok beváltása,  értékesítése</t>
  </si>
  <si>
    <t>Központi költségvetés sajátos finanszírozási bevételei</t>
  </si>
  <si>
    <t xml:space="preserve">Külföldi hitelek, kölcsönök felvétele </t>
  </si>
  <si>
    <t>KIADÁSOK ÖSSZESEN (K1-9)</t>
  </si>
  <si>
    <t>BEVÉTELEK ÖSSZESEN (B1-8)</t>
  </si>
  <si>
    <t>Az egységes rovatrend szerint a kiemelt kiadási és bevételi jogcímek</t>
  </si>
  <si>
    <t xml:space="preserve">Önkormányzatok működési támogatásai </t>
  </si>
  <si>
    <t>Működési célú támogatások államháztartáson belülről</t>
  </si>
  <si>
    <t xml:space="preserve">Felhalmozási célú támogatások államháztartáson belülről </t>
  </si>
  <si>
    <t xml:space="preserve">Jövedelemadók </t>
  </si>
  <si>
    <t xml:space="preserve">Termékek és szolgáltatások adói </t>
  </si>
  <si>
    <t xml:space="preserve">Közhatalmi bevételek </t>
  </si>
  <si>
    <t xml:space="preserve">Működési bevételek </t>
  </si>
  <si>
    <t xml:space="preserve">Felhalmozási bevételek </t>
  </si>
  <si>
    <t xml:space="preserve">Működési célú átvett pénzeszközök </t>
  </si>
  <si>
    <t xml:space="preserve">Költségvetési bevételek </t>
  </si>
  <si>
    <t xml:space="preserve">Felhalmozási célú átvett pénzeszközök </t>
  </si>
  <si>
    <t xml:space="preserve">Hitel-, kölcsönfelvétel államháztartáson kívülről </t>
  </si>
  <si>
    <t xml:space="preserve">Belföldi értékpapírok bevételei </t>
  </si>
  <si>
    <t xml:space="preserve">Maradvány igénybevétele </t>
  </si>
  <si>
    <t xml:space="preserve">Belföldi finanszírozás bevételei </t>
  </si>
  <si>
    <t xml:space="preserve">Külföldi finanszírozás bevételei </t>
  </si>
  <si>
    <t xml:space="preserve">Finanszírozási bevételek </t>
  </si>
  <si>
    <t xml:space="preserve">Felhalmozási célú visszatérítendő támogatások, kölcsönök visszatérülése államháztartáson belülről </t>
  </si>
  <si>
    <t xml:space="preserve">Egyéb működési célú támogatások bevételei államháztartáson belülről </t>
  </si>
  <si>
    <t xml:space="preserve">Működési célú visszatérítendő támogatások, kölcsönök igénybevétele államháztartáson belülről </t>
  </si>
  <si>
    <t xml:space="preserve">Felhalmozási célú visszatérítendő támogatások, kölcsönök igénybevétele államháztartáson belülről </t>
  </si>
  <si>
    <t xml:space="preserve">építményadó </t>
  </si>
  <si>
    <t xml:space="preserve">épület után fizetett idegenforgalmi adó </t>
  </si>
  <si>
    <t>magánszemélyek kommunális adója</t>
  </si>
  <si>
    <t>telekadó</t>
  </si>
  <si>
    <t xml:space="preserve">Egyéb áruhasználati és szolgáltatási adók  </t>
  </si>
  <si>
    <t>eljárási illetékek</t>
  </si>
  <si>
    <t>igazgatási szolgáltatási díjak</t>
  </si>
  <si>
    <t>felügyeleti díjak</t>
  </si>
  <si>
    <t>ebrendészeti hozzájárulás</t>
  </si>
  <si>
    <t>környezetvédelmi bírság</t>
  </si>
  <si>
    <t>természetvédelmi bírság</t>
  </si>
  <si>
    <t>műemlékvédelmi bírság</t>
  </si>
  <si>
    <t>építésügyi bírság</t>
  </si>
  <si>
    <t>szabálysértési pénz- és helyszíni mbírság és a közlekedési szabályszegések után kiszabott közigazgatási bírság helyi önkormányzatot megillető része</t>
  </si>
  <si>
    <t xml:space="preserve">Működési célú visszatérítendő támogatások, kölcsönök visszatérülése államháztartáson kívülről </t>
  </si>
  <si>
    <t xml:space="preserve">Egyéb működési célú átvett pénzeszközök </t>
  </si>
  <si>
    <t xml:space="preserve">Felhalmozási célú visszatérítendő támogatások, kölcsönök visszatérülése államháztartáson kívülről </t>
  </si>
  <si>
    <t xml:space="preserve">Egyéb felhalmozási célú átvett pénzeszközök </t>
  </si>
  <si>
    <t>Rövid lejáratú hitelek, kölcsönök felvétele</t>
  </si>
  <si>
    <t xml:space="preserve">Forgatási célú belföldi értékpapírok beváltása, értékesítése </t>
  </si>
  <si>
    <t xml:space="preserve">Befektetési célú belföldi értékpapírok beváltása, értékesítése </t>
  </si>
  <si>
    <t>főjegyző, jegyző, aljegyző, címzetes főjegyző, körjegyző</t>
  </si>
  <si>
    <t>I.  besorolási osztály összesen</t>
  </si>
  <si>
    <t>II.  besorolási osztály összesen</t>
  </si>
  <si>
    <t>III.  besorolási osztály összesen</t>
  </si>
  <si>
    <t>igazgató (főigazgató), igazgatóhelyettes (főigazgató-helyettes)</t>
  </si>
  <si>
    <t>főosztályvezető, főosztályvezető-helyettes, osztályvezető, ügykezelő osztályvezető, további vezető</t>
  </si>
  <si>
    <t>főtanácsos, főmunkatárs, tanácsos, munkatárs</t>
  </si>
  <si>
    <t>"A", "B" fizetési  osztály összesen</t>
  </si>
  <si>
    <t>"C", "D" fizetési osztály  összesen</t>
  </si>
  <si>
    <t>"E"-"J"  fizetési  osztály  összesen</t>
  </si>
  <si>
    <t>kutató, felsőoktatásban oktató</t>
  </si>
  <si>
    <t>fizikai alkalmazott,
a költségvetési szerveknél foglalkoztatott egyéb munkavállaló  (fizikai alkalmazott)</t>
  </si>
  <si>
    <t>ösztöndíjas foglalkoztatott</t>
  </si>
  <si>
    <t>közfoglalkoztatott</t>
  </si>
  <si>
    <t>polgármester, főpolgármester</t>
  </si>
  <si>
    <t>helyi önkormányzati képviselő-testület tagja, megyei közgyűlés tagja</t>
  </si>
  <si>
    <t>alpolgármester, főpolgármester-helyettes, 
megyei közgyűlés elnöke, alelnöke</t>
  </si>
  <si>
    <t xml:space="preserve">prémiumévek programról és a különleges foglalkoztatási állományról szóló 2004. évi CXXII. törvény alapján foglalkoztatott prémiumévesek </t>
  </si>
  <si>
    <t>prémiumévek programról és a különleges foglalkoztatási állományról szóló 2004. évi CXXII. törvény alapján foglalkoztatott különleges foglalkoztatási állományba helyezettek létszáma</t>
  </si>
  <si>
    <t>ösztöndíjas foglalkoztatottak (Pftv, illetve Magyar Közigazgatási Ösztöndíjról szóló 228/2011. (X. 28.) Korm. rendelet)</t>
  </si>
  <si>
    <t>munkaerőpiactól tartósan távol lévő személyek</t>
  </si>
  <si>
    <t>KÖZTISZTVISELŐK, KORMÁNYTISZTVISELŐK ÖSSZESEN</t>
  </si>
  <si>
    <t xml:space="preserve">KÖZALKALMAZOTTAK ÖSSZESEN </t>
  </si>
  <si>
    <t xml:space="preserve">EGYÉB BÉRRENDSZER ÖSSZESEN </t>
  </si>
  <si>
    <t xml:space="preserve">VÁLASZTOTT TISZTSÉGVISELŐK ÖSSZESEN </t>
  </si>
  <si>
    <t xml:space="preserve">KÖLTSÉGVETÉSI ENGEDÉLYEZETT LÉTSZÁMKERETBE TARTOZÓ FOGLALKOZTATOTTAK LÉTSZÁMA MINDÖSSZESEN </t>
  </si>
  <si>
    <t>MEGNEVEZÉS</t>
  </si>
  <si>
    <t>Foglalkoztatottak létszáma (fő)</t>
  </si>
  <si>
    <t xml:space="preserve">Felhalmozási költségvetés előirányzat csoport </t>
  </si>
  <si>
    <t>Működési költségvetés előirányzat csoport</t>
  </si>
  <si>
    <t>kötelező feladatok</t>
  </si>
  <si>
    <t>önként vállalt feladatok</t>
  </si>
  <si>
    <t xml:space="preserve">állami (államigazgatási) feladatok </t>
  </si>
  <si>
    <t>központi költségvetési szervek részére</t>
  </si>
  <si>
    <t>központi kezelésű előirányzatok részére</t>
  </si>
  <si>
    <t>fejezeti kezelésű előirányzatok EU-s programokra és azok hazai társfinanszírozása részére</t>
  </si>
  <si>
    <t>egyéb fejezeti kezelésű előirányzatok részére</t>
  </si>
  <si>
    <t>társadalombiztosítás pénzügyi alapjai részére</t>
  </si>
  <si>
    <t>elkülönített állami pénzalapok részére</t>
  </si>
  <si>
    <t>helyi önkormányzatok és költségvetési szerveik részére</t>
  </si>
  <si>
    <t>társulások és költségvetési szerveik részére</t>
  </si>
  <si>
    <t>nemzetiségi önkormányzatok és költségvetési szerveik részére</t>
  </si>
  <si>
    <t>térségi fejlesztési tanácsok és költségvetési szerveik részére</t>
  </si>
  <si>
    <t>egyházi jogi személyek részére</t>
  </si>
  <si>
    <t>egyéb civil szervezetek részére</t>
  </si>
  <si>
    <t>háztartások részére</t>
  </si>
  <si>
    <t>pénzügyi vállalkozások részére</t>
  </si>
  <si>
    <t>állami többségi tulajdonú nem pénzügyi vállalkozások részére</t>
  </si>
  <si>
    <t>önkormányzati többségi tulajdonú nem pénzügyi vállalkozások részére</t>
  </si>
  <si>
    <t>egyéb vállalkozások részére</t>
  </si>
  <si>
    <t>Európai Unió részére</t>
  </si>
  <si>
    <t>kormányok és nemzetközi szervezetek részére</t>
  </si>
  <si>
    <t>egyéb külföldiek részére</t>
  </si>
  <si>
    <t>Európai Unió  részére</t>
  </si>
  <si>
    <t>központi költségvetési szervektől</t>
  </si>
  <si>
    <t>helyi önkormányzatok és költségvetési szerveiktől</t>
  </si>
  <si>
    <t>társulások és költségvetési szerveiktől</t>
  </si>
  <si>
    <t>nemzetiségi önkormányzatok és költségvetési szerveiktől</t>
  </si>
  <si>
    <t>térségi fejlesztési tanácsok és költségvetési szerveiktől</t>
  </si>
  <si>
    <t xml:space="preserve"> központi költségvetési szervektől</t>
  </si>
  <si>
    <t>elkülönített állami pénzalapoktól</t>
  </si>
  <si>
    <t>társadalombiztosítás pénzügyi alapjaitól</t>
  </si>
  <si>
    <t>egyéb fejezeti kezelésű előirányzatoktól</t>
  </si>
  <si>
    <t>központi kezelésű előirányzatoktól</t>
  </si>
  <si>
    <t>fejezeti kezelésű előirányzatok EU-s programokra és azok hazai társfinanszírozásától</t>
  </si>
  <si>
    <t>egyházi jogi személyektől</t>
  </si>
  <si>
    <t>egyéb civil szervezetektől</t>
  </si>
  <si>
    <t>kormányok és nemzetközi szervezetektől</t>
  </si>
  <si>
    <t>egyéb külföldiektől</t>
  </si>
  <si>
    <t>Európai Uniótól</t>
  </si>
  <si>
    <t>egyéb vállalkozásoktól</t>
  </si>
  <si>
    <t>önkormányzati többségi tulajdonú nem pénzügyi vállalkozásoktól</t>
  </si>
  <si>
    <t>állami többségi tulajdonú nem pénzügyi vállalkozásoktól</t>
  </si>
  <si>
    <t>pénzügyi vállalkozásoktól</t>
  </si>
  <si>
    <t>háztartásoktól</t>
  </si>
  <si>
    <t xml:space="preserve">Európai Uniótól </t>
  </si>
  <si>
    <t xml:space="preserve">Költségvetési engedélyezett létszámkeret (álláshely) (fő) ÖNKORMÁNYZAT </t>
  </si>
  <si>
    <t>Előző év vállalkozási maradványának igénybevétele MŰKÖDÉSRE</t>
  </si>
  <si>
    <t>Előző év vállalkozási maradványának igénybevétele FELHALMOZÁSRA</t>
  </si>
  <si>
    <t>Előző év költségvetési maradványának igénybevétele MŰKÖDÉSRE</t>
  </si>
  <si>
    <t>Előző év költségvetési maradványának igénybevétele FELHALMOZÁSRA</t>
  </si>
  <si>
    <t>költségvetési egyenleg  MŰKÖDÉSI</t>
  </si>
  <si>
    <t>költségvetési egyenleg FELHALMOZÁSI</t>
  </si>
  <si>
    <t>Tartalékok-általános</t>
  </si>
  <si>
    <t>Általános tartalékok</t>
  </si>
  <si>
    <t>Megnevezés</t>
  </si>
  <si>
    <t xml:space="preserve">kiadási eredeti előirányzat </t>
  </si>
  <si>
    <t>adósságot keletkeztető ügylet kezdő időpontja</t>
  </si>
  <si>
    <t>adósságot keletkeztető ügylet lejárati időpontja</t>
  </si>
  <si>
    <t>adósságot keletkeztető ügylet fajtája</t>
  </si>
  <si>
    <t>adósságot keletkeztető ügylet- várható visszatérítendő összege (kamattal) leáratig mindösszesen</t>
  </si>
  <si>
    <t xml:space="preserve">adósságot keletkeztető ügyletekből és kezességvállalásokból fennálló kötelezettségek </t>
  </si>
  <si>
    <t>a)4 hitel, kölcsön felvétele, átvállalása a folyósítás, átvállalás napjától a végtörlesztés napjáig, és annak aktuális tőketartozása,</t>
  </si>
  <si>
    <t>g)5 hitelintézetek által, származékos műveletek különbözeteként az Államadósság Kezelő Központ Zrt.-nél (a továbbiakban: ÁKK Zrt.) elhelyezett fedezeti betétek, és azok összege.</t>
  </si>
  <si>
    <t>adósságot keletkeztető ügylet rovatszáma (B8)</t>
  </si>
  <si>
    <t>hitel/lízing/kölcsön/értékpapír</t>
  </si>
  <si>
    <r>
      <t>b)</t>
    </r>
    <r>
      <rPr>
        <sz val="12"/>
        <color indexed="8"/>
        <rFont val="Bookman Old Style"/>
        <family val="1"/>
        <charset val="238"/>
      </rPr>
      <t xml:space="preserve"> a számvitelről szóló törvény (a továbbiakban: Szt.) szerinti hitelviszonyt megtestesítő értékpapír forgalomba hozatala a forgalomba hozatal napjától a beváltás napjáig, kamatozó értékpapír esetén annak névértéke, egyéb értékpapír esetén annak vételára,</t>
    </r>
  </si>
  <si>
    <r>
      <t>c)</t>
    </r>
    <r>
      <rPr>
        <sz val="12"/>
        <color indexed="8"/>
        <rFont val="Bookman Old Style"/>
        <family val="1"/>
        <charset val="238"/>
      </rPr>
      <t xml:space="preserve"> váltó kibocsátása a kibocsátás napjától a beváltás napjáig, és annak a váltóval kiváltott kötelezettséggel megegyező, kamatot nem tartalmazó értéke,</t>
    </r>
  </si>
  <si>
    <r>
      <t>d)</t>
    </r>
    <r>
      <rPr>
        <sz val="12"/>
        <color indexed="8"/>
        <rFont val="Bookman Old Style"/>
        <family val="1"/>
        <charset val="238"/>
      </rPr>
      <t xml:space="preserve"> az Szt. szerint pénzügyi lízing lízingbevevői félként történő megkötése a lízing futamideje alatt, és a lízingszerződésben kikötött tőkerész hátralévő összege,</t>
    </r>
  </si>
  <si>
    <r>
      <t>e)</t>
    </r>
    <r>
      <rPr>
        <sz val="12"/>
        <color indexed="8"/>
        <rFont val="Bookman Old Style"/>
        <family val="1"/>
        <charset val="238"/>
      </rPr>
      <t xml:space="preserve"> a visszavásárlási kötelezettség kikötésével megkötött adásvételi szerződés eladói félként történő megkötése – ideértve az Szt. szerinti valódi penziós és óvadéki repóügyleteket is – a visszavásárlásig, és a kikötött visszavásárlási ár,</t>
    </r>
  </si>
  <si>
    <r>
      <t>f)</t>
    </r>
    <r>
      <rPr>
        <sz val="12"/>
        <color indexed="8"/>
        <rFont val="Bookman Old Style"/>
        <family val="1"/>
        <charset val="238"/>
      </rPr>
      <t xml:space="preserve"> a szerződésben kapott, legalább háromszázhatvanöt nap időtartamú halasztott fizetés, részletfizetés, és a még ki nem fizetett ellenérték,</t>
    </r>
  </si>
  <si>
    <t>Stabilitási tv.10. § (3):  Az önkormányzat 3. § (1) bekezdése szerinti adósságot keletkeztető ügyletből származó tárgyévi összes fizetési kötelezettsége az adósságot keletkeztető ügylet futamidejének végéig egyik évben sem haladja meg az önkormányzat adott évi saját bevételeinek 50%-át.</t>
  </si>
  <si>
    <t>d)53 törvény alapján az önkormányzatot megillető illeték, bírság, díj;</t>
  </si>
  <si>
    <r>
      <t>Mötv. 106. §</t>
    </r>
    <r>
      <rPr>
        <sz val="12"/>
        <color indexed="8"/>
        <rFont val="Bookman Old Style"/>
        <family val="1"/>
        <charset val="238"/>
      </rPr>
      <t xml:space="preserve"> (1) E törvény alkalmazásában saját bevétel:</t>
    </r>
  </si>
  <si>
    <r>
      <t>a)</t>
    </r>
    <r>
      <rPr>
        <sz val="12"/>
        <color indexed="8"/>
        <rFont val="Bookman Old Style"/>
        <family val="1"/>
        <charset val="238"/>
      </rPr>
      <t xml:space="preserve"> a helyi adók;</t>
    </r>
  </si>
  <si>
    <r>
      <t>b)</t>
    </r>
    <r>
      <rPr>
        <sz val="12"/>
        <color indexed="8"/>
        <rFont val="Bookman Old Style"/>
        <family val="1"/>
        <charset val="238"/>
      </rPr>
      <t xml:space="preserve"> saját tevékenységből, vállalkozásból és az önkormányzati vagyon hasznosításából származó bevétel, nyereség, osztalék, kamat és bérleti díj;</t>
    </r>
  </si>
  <si>
    <r>
      <t>c)</t>
    </r>
    <r>
      <rPr>
        <sz val="12"/>
        <color indexed="8"/>
        <rFont val="Bookman Old Style"/>
        <family val="1"/>
        <charset val="238"/>
      </rPr>
      <t xml:space="preserve"> átvett pénzeszközök;</t>
    </r>
  </si>
  <si>
    <r>
      <t>e)</t>
    </r>
    <r>
      <rPr>
        <sz val="12"/>
        <color indexed="8"/>
        <rFont val="Bookman Old Style"/>
        <family val="1"/>
        <charset val="238"/>
      </rPr>
      <t xml:space="preserve"> az önkormányzat és intézményei egyéb sajátos bevételei.</t>
    </r>
  </si>
  <si>
    <t xml:space="preserve">Központi költségvetés sajátos finanszírozási bevételei </t>
  </si>
  <si>
    <t>ÖNKORMÁNYZATI ELŐIRÁNYZATOK</t>
  </si>
  <si>
    <t>ÖSSZESEN</t>
  </si>
  <si>
    <t>ÖSSZESEN:</t>
  </si>
  <si>
    <t>eredeti ei.</t>
  </si>
  <si>
    <t>B65</t>
  </si>
  <si>
    <t>települési támogatás</t>
  </si>
  <si>
    <t>késedelmi pótlék</t>
  </si>
  <si>
    <t>G) Kulturális javak és régészeti leletek</t>
  </si>
  <si>
    <t>F) 01.-02. számlacsoportban nyilvántartott eszközök</t>
  </si>
  <si>
    <t>E) Használatban lévő eszközök</t>
  </si>
  <si>
    <t>E/IV. Használatban lévő készletek</t>
  </si>
  <si>
    <t>E/III. Használatban lévő tárgyi eszközök</t>
  </si>
  <si>
    <t>E/II. Használatban lévő tárgyi eszközök</t>
  </si>
  <si>
    <t xml:space="preserve">E/I. Használatban lévő kisértékű immateriális javak </t>
  </si>
  <si>
    <t>D) " 0"-ra leírt eszközök</t>
  </si>
  <si>
    <t>C/IV/2. Kincstárban vezetett devizaszámlák</t>
  </si>
  <si>
    <t>C/ IV/1. Kincstáron kívüli devizaszámlák</t>
  </si>
  <si>
    <t>C/III/2. Kincstárban vezetett forintszámlák</t>
  </si>
  <si>
    <t>C/III/1. Kincstáron kívüli forintszámlák</t>
  </si>
  <si>
    <t>C/II/3. Betétkönyvek, csekkek, elektronikus pénzeszközök</t>
  </si>
  <si>
    <t>C/II/2. Valutapénztár</t>
  </si>
  <si>
    <t>C/II/1. Forintpénztár</t>
  </si>
  <si>
    <t xml:space="preserve">C/I/2. Éven túli lejáratú deviza lekötött bankbetétek </t>
  </si>
  <si>
    <t xml:space="preserve">C/I/1. Éven túli lejáratú forint lekötött bankbetétek </t>
  </si>
  <si>
    <t>Mindösszesen</t>
  </si>
  <si>
    <t>Üzleti vagyon</t>
  </si>
  <si>
    <t>Korlátozottan forgalomképes vagyon</t>
  </si>
  <si>
    <t>Nemzetgazdasági szempontból kiemelt jelentőségű törzsvagyon</t>
  </si>
  <si>
    <t>Forgalom-képtelen törzsvagyon</t>
  </si>
  <si>
    <t>Kiadások ( Ft)</t>
  </si>
  <si>
    <t>Kiadások (Ft)</t>
  </si>
  <si>
    <t>Bevételek (Ft)</t>
  </si>
  <si>
    <t>Beruházások és felújítások (Ft)</t>
  </si>
  <si>
    <t>Általános- és céltartalékok (Ft)</t>
  </si>
  <si>
    <t>A költségvetési év azon fejlesztései, amelyek megvalósításához a Gst. 3. § (1) bekezdése szerinti adósságot keletkeztető ügylet megkötése vált szükségessé (Ft)</t>
  </si>
  <si>
    <t>A Gst. 3. § (1) bekezdése szerinti adósságot keletkeztető ügyletekből és kezességvállalásokból fennálló kötelezettségek az adósságot keletkeztető ügyletek futamidejének végéig, illetve a kezesség érvényesíthetőségéig, és a Gst. 45. § (1) bekezdés a) pontja felhatalmazása alapján kiadott jogszabályban meghatározottak szerinti saját bevételek (Ft)</t>
  </si>
  <si>
    <t>A költségvetési hiány külső finanszírozására vagy a költségvetési többlet felhasználására szolgáló finanszírozási bevételek és kiadások működési és felhalmozási cél szerinti tagolásban (Ft)</t>
  </si>
  <si>
    <t>Lakosságnak juttatott támogatások, szociális, rászorultsági jellegű ellátások (Ft)</t>
  </si>
  <si>
    <t>Támogatások, kölcsönök nyújtása és törlesztése (Ft)</t>
  </si>
  <si>
    <t>Támogatások, kölcsönök bevételei (Ft)</t>
  </si>
  <si>
    <t>Helyi adó és egyéb közhatalmi bevételek (Ft)</t>
  </si>
  <si>
    <t>A helyi önkormányzat pénzmaradvány kimutatása (Ft)</t>
  </si>
  <si>
    <t>A helyi önkormányzat eredménykimutatása (Ft)</t>
  </si>
  <si>
    <t>A helyi önkormányzat vagyonkimutatása (Ft)</t>
  </si>
  <si>
    <t>K513</t>
  </si>
  <si>
    <t>Előző időszak (2016. év)</t>
  </si>
  <si>
    <t>Tárgyi időszak (2017. év)</t>
  </si>
  <si>
    <t>08 Felhalmozási célú támogatások eredményszemléletű bevételei</t>
  </si>
  <si>
    <t>01 Közhatalmi eredményszemléletű bevételek</t>
  </si>
  <si>
    <t>02 Eszközök és szolgáltatások értékesítése nettó eredményszemléletű bevételei</t>
  </si>
  <si>
    <t>03 Tevékenység egyéb nettó eredményszemléletű bevételei</t>
  </si>
  <si>
    <t>I Tevékenység nettó eredményszemléletű bevétele (=01+02+03)</t>
  </si>
  <si>
    <t>04 Saját termelésű készletek állományváltozása</t>
  </si>
  <si>
    <t>05 Saját előállítású eszközök aktivált értéke</t>
  </si>
  <si>
    <t>II Aktivált saját teljesítmények értéke (=±04+05)</t>
  </si>
  <si>
    <t>06 Központi működési célú támogatások eredményszemléletű bevételei</t>
  </si>
  <si>
    <t>07 Egyéb működési célú támogatások eredményszemléletű bevételei</t>
  </si>
  <si>
    <t>09 Különféle egyéb eredményszemléletű bevételek</t>
  </si>
  <si>
    <t>III Egyéb eredményszemléletű bevételek (=06+07+08+09)</t>
  </si>
  <si>
    <t>10 Anyagköltség</t>
  </si>
  <si>
    <t>11 Igénybe vett szolgáltatások értéke</t>
  </si>
  <si>
    <t>12 Eladott áruk beszerzési értéke</t>
  </si>
  <si>
    <t>13 Eladott (közvetített) szolgáltatások értéke</t>
  </si>
  <si>
    <t>IV Anyagjellegű ráfordítások (=10+11+12+13)</t>
  </si>
  <si>
    <t>14 Bérköltség</t>
  </si>
  <si>
    <t>15 Személyi jellegű egyéb kifizetések</t>
  </si>
  <si>
    <t>16 Bérjárulékok</t>
  </si>
  <si>
    <t>V Személyi jellegű ráfordítások (=14+15+16)</t>
  </si>
  <si>
    <t>VI Értékcsökkenési leírás</t>
  </si>
  <si>
    <t>VII Egyéb ráfordítások</t>
  </si>
  <si>
    <t>A)  TEVÉKENYSÉGEK EREDMÉNYE (=I±II+III-IV-V-VI-VII)</t>
  </si>
  <si>
    <t>17 Kapott (járó) osztalék és részesedés</t>
  </si>
  <si>
    <t>18 Részesedésekből származó eredményszemléletű bevételek, árfolyamnyereségek</t>
  </si>
  <si>
    <t>19 Befektetett pénzügyi eszközökből származó eredményszemléletű bevételek, árfolyamnyereségek</t>
  </si>
  <si>
    <t>20 Egyéb kapott (járó) kamatok és kamatjellegű eredményszemléletű bevételek</t>
  </si>
  <si>
    <t>21 Pénzügyi műveletek egyéb eredményszemléletű bevételei (&gt;=21a+21b)</t>
  </si>
  <si>
    <t>21a - ebből: lekötött bankbetétek mérlegfordulónapi értékelése során megállapított (nem realizált) árfolyamnyeresége</t>
  </si>
  <si>
    <t>21b - ebből: egyéb pénzeszközök és sajátos elszámolások mérlegfordulónapi értékelése során megállapított (nem realizált) árfolyamnyeresége</t>
  </si>
  <si>
    <t>VIII Pénzügyi műveletek eredményszemléletű bevételei (=17+18+19+20+21)</t>
  </si>
  <si>
    <t>22 Részesedésekből származó ráfordítások, árfolyamveszteségek</t>
  </si>
  <si>
    <t>23 Befektetett pénzügyi eszközökből (értékpapírokból, kölcsönökből) származó ráfordítások, árfolyamveszteségek</t>
  </si>
  <si>
    <t>24 Fizetendő kamatok és kamatjellegű ráfordítások</t>
  </si>
  <si>
    <t>25 Részesedések, értékpapírok, pénzeszközök értékvesztése (&gt;=25a+25b)</t>
  </si>
  <si>
    <t>25a - ebből: lekötött bankbetétek értékvesztése</t>
  </si>
  <si>
    <t>25b - ebből: Kincstáron kívüli forint- és devizaszámlák értékvesztése</t>
  </si>
  <si>
    <t>26 Pénzügyi műveletek egyéb ráfordításai (&gt;=26a+26b)</t>
  </si>
  <si>
    <t>26a - ebből: lekötött bankbetétek mérlegfordulónapi értékelése során megállapított (nem realizált) árfolyamvesztesége</t>
  </si>
  <si>
    <t>26b - ebből: egyéb pénzeszközök és sajátos elszámolások mérlegfordulónapi értékelése során megállapított (nem realizált) árfolyamvesztesége</t>
  </si>
  <si>
    <t>IX Pénzügyi műveletek ráfordításai (=22+23+24+25+26)</t>
  </si>
  <si>
    <t>B)  PÉNZÜGYI MŰVELETEK EREDMÉNYE (=VIII-IX)</t>
  </si>
  <si>
    <t>C)  MÉRLEG SZERINTI EREDMÉNY (=±A±B)</t>
  </si>
  <si>
    <t>B411</t>
  </si>
  <si>
    <t xml:space="preserve">Biztosító által fizetett kártérítés </t>
  </si>
  <si>
    <t>nonprofit gazdasági társaságok</t>
  </si>
  <si>
    <t>Sorkifalud Község Önkormányzat 2017. évi zárszámadása</t>
  </si>
  <si>
    <t>Sorkifalud Község Önkormányzata 2017. évi zárszámadása</t>
  </si>
  <si>
    <t>Sorkifalud Község Önkormányzata 2017 évi zárszámadása</t>
  </si>
  <si>
    <t>saját bevételek 2018.</t>
  </si>
  <si>
    <t>saját bevételek 2019.</t>
  </si>
  <si>
    <t>saját bevételek 2020.</t>
  </si>
  <si>
    <t>F)        Vállalkozási tevékenységet terhelő befizetési kötelezettség</t>
  </si>
  <si>
    <t>1. melléklet a 5/2018. (V.29.) önkormányzati rendelethez</t>
  </si>
  <si>
    <t>2/A. melléklet a 5/2018. (V.29.) önkormányzati rendelethez</t>
  </si>
  <si>
    <t>2/B. melléklet a 5/2018. (V.29.) önkormányzati rendelethez</t>
  </si>
  <si>
    <t>3/A. melléklet a 5/2018. (V.29.) önkormányzati rendelethez</t>
  </si>
  <si>
    <t>3/B. melléklet a 5/2018. (V.29.) önkormányzati rendelethez</t>
  </si>
  <si>
    <t>4. melléklet a 5/2018. (V.29.) önkormányzati rendelethez</t>
  </si>
  <si>
    <t>5. melléklet a 5/2018. (V.29.) önkormányzati rendelethez</t>
  </si>
  <si>
    <t>6. melléklet a 5/2018. (V.29.) önkormányzati rendelethez</t>
  </si>
  <si>
    <t>7_A. melléklet a 5/2018. (V.29.) önkormányzati rendelethez</t>
  </si>
  <si>
    <t>7_B. melléklet a 5/2018. (V.29.) önkormányzati rendelethez</t>
  </si>
  <si>
    <t>8. melléklet a 5/2018. (V.29.) önkormányzati rendelethez</t>
  </si>
  <si>
    <t>9. melléklet a 5/2018. (V.29.) önkormányzati rendelethez</t>
  </si>
  <si>
    <t>10. melléklet a 5/2018. (V.29.) önkormányzati rendelethez</t>
  </si>
  <si>
    <t>11. melléklet a 5/2018. (V.29.) önkormányzati rendelethez</t>
  </si>
  <si>
    <t>12. melléklet a 5/2018. (V.29.) önkormányzati rendelethez</t>
  </si>
  <si>
    <t>13. melléklet a 5/2018. (V.29.) önkormányzati rendelethez</t>
  </si>
  <si>
    <t>14. melléklet a 5/2018. (V.29.) önkormányzati rendelethez</t>
  </si>
  <si>
    <t>15. melléklet a 5/2018. (V.29.) önkormányzati rendelethez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</si>
</sst>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__"/>
    <numFmt numFmtId="165" formatCode="\ ##########"/>
  </numFmts>
  <fonts count="52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10"/>
      <color indexed="8"/>
      <name val="Bookman Old Style"/>
      <family val="1"/>
      <charset val="238"/>
    </font>
    <font>
      <sz val="10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b/>
      <sz val="10"/>
      <name val="Bookman Old Style"/>
      <family val="1"/>
      <charset val="238"/>
    </font>
    <font>
      <sz val="10"/>
      <name val="Bookman Old Style"/>
      <family val="1"/>
      <charset val="238"/>
    </font>
    <font>
      <b/>
      <sz val="12"/>
      <name val="Bookman Old Style"/>
      <family val="1"/>
      <charset val="238"/>
    </font>
    <font>
      <b/>
      <sz val="11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sz val="10"/>
      <name val="Arial CE"/>
      <charset val="238"/>
    </font>
    <font>
      <sz val="11"/>
      <color indexed="8"/>
      <name val="Bookman Old Style"/>
      <family val="1"/>
      <charset val="238"/>
    </font>
    <font>
      <b/>
      <i/>
      <sz val="14"/>
      <name val="Bookman Old Style"/>
      <family val="1"/>
      <charset val="238"/>
    </font>
    <font>
      <sz val="12"/>
      <color indexed="8"/>
      <name val="Times New Roman"/>
      <family val="1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Bookman Old Style"/>
      <family val="1"/>
      <charset val="238"/>
    </font>
    <font>
      <i/>
      <sz val="10"/>
      <color indexed="30"/>
      <name val="Bookman Old Style"/>
      <family val="1"/>
      <charset val="238"/>
    </font>
    <font>
      <b/>
      <sz val="11"/>
      <color indexed="8"/>
      <name val="Bookman Old Style"/>
      <family val="1"/>
      <charset val="238"/>
    </font>
    <font>
      <b/>
      <sz val="14"/>
      <color indexed="8"/>
      <name val="Bookman Old Style"/>
      <family val="1"/>
      <charset val="238"/>
    </font>
    <font>
      <b/>
      <sz val="12"/>
      <color indexed="8"/>
      <name val="Bookman Old Style"/>
      <family val="1"/>
      <charset val="238"/>
    </font>
    <font>
      <sz val="12"/>
      <color indexed="8"/>
      <name val="Bookman Old Style"/>
      <family val="1"/>
      <charset val="238"/>
    </font>
    <font>
      <b/>
      <i/>
      <sz val="14"/>
      <color indexed="8"/>
      <name val="Bookman Old Style"/>
      <family val="1"/>
      <charset val="238"/>
    </font>
    <font>
      <i/>
      <sz val="10"/>
      <color indexed="40"/>
      <name val="Bookman Old Style"/>
      <family val="1"/>
      <charset val="238"/>
    </font>
    <font>
      <b/>
      <sz val="10"/>
      <color indexed="40"/>
      <name val="Bookman Old Style"/>
      <family val="1"/>
      <charset val="238"/>
    </font>
    <font>
      <sz val="9"/>
      <color indexed="8"/>
      <name val="Bookman Old Style"/>
      <family val="1"/>
      <charset val="238"/>
    </font>
    <font>
      <u/>
      <sz val="11"/>
      <color indexed="12"/>
      <name val="Bookman Old Style"/>
      <family val="1"/>
      <charset val="238"/>
    </font>
    <font>
      <i/>
      <sz val="12"/>
      <color indexed="8"/>
      <name val="Bookman Old Style"/>
      <family val="1"/>
      <charset val="238"/>
    </font>
    <font>
      <b/>
      <i/>
      <sz val="12"/>
      <color indexed="8"/>
      <name val="Bookman Old Style"/>
      <family val="1"/>
      <charset val="238"/>
    </font>
    <font>
      <b/>
      <sz val="10"/>
      <color indexed="8"/>
      <name val="Bookman Old Style"/>
      <family val="1"/>
      <charset val="238"/>
    </font>
    <font>
      <b/>
      <sz val="11"/>
      <color indexed="10"/>
      <name val="Bookman Old Style"/>
      <family val="1"/>
      <charset val="238"/>
    </font>
    <font>
      <i/>
      <sz val="14"/>
      <color indexed="8"/>
      <name val="Calibri"/>
      <family val="2"/>
      <charset val="238"/>
    </font>
    <font>
      <b/>
      <sz val="12"/>
      <color indexed="8"/>
      <name val="Times New Roman"/>
      <family val="1"/>
      <charset val="238"/>
    </font>
    <font>
      <i/>
      <sz val="11"/>
      <color indexed="8"/>
      <name val="Calibri"/>
      <family val="2"/>
      <charset val="238"/>
    </font>
    <font>
      <sz val="9"/>
      <color indexed="63"/>
      <name val="Bookman Old Style"/>
      <family val="1"/>
      <charset val="238"/>
    </font>
    <font>
      <b/>
      <i/>
      <u/>
      <sz val="12"/>
      <color indexed="8"/>
      <name val="Bookman Old Style"/>
      <family val="1"/>
      <charset val="238"/>
    </font>
    <font>
      <u/>
      <sz val="11"/>
      <color theme="10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0"/>
      <name val="Arial"/>
    </font>
    <font>
      <b/>
      <sz val="10"/>
      <name val="Arial"/>
    </font>
    <font>
      <b/>
      <sz val="11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0.5"/>
      <color theme="1"/>
      <name val="Arial"/>
      <family val="2"/>
      <charset val="238"/>
    </font>
    <font>
      <b/>
      <sz val="10.5"/>
      <name val="Arial"/>
      <family val="2"/>
      <charset val="238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7" tint="0.399975585192419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">
    <xf numFmtId="0" fontId="0" fillId="0" borderId="0"/>
    <xf numFmtId="0" fontId="38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</cellStyleXfs>
  <cellXfs count="228">
    <xf numFmtId="0" fontId="0" fillId="0" borderId="0" xfId="0"/>
    <xf numFmtId="0" fontId="0" fillId="0" borderId="0" xfId="0" applyAlignment="1"/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8" fillId="0" borderId="0" xfId="0" applyFont="1"/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left" vertical="center" wrapText="1"/>
    </xf>
    <xf numFmtId="0" fontId="6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vertical="center"/>
    </xf>
    <xf numFmtId="0" fontId="6" fillId="0" borderId="1" xfId="0" applyFont="1" applyFill="1" applyBorder="1" applyAlignment="1">
      <alignment vertical="center"/>
    </xf>
    <xf numFmtId="0" fontId="8" fillId="0" borderId="1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0" fillId="0" borderId="0" xfId="0" applyBorder="1"/>
    <xf numFmtId="0" fontId="2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0" fillId="0" borderId="1" xfId="0" applyBorder="1"/>
    <xf numFmtId="0" fontId="4" fillId="0" borderId="1" xfId="0" applyFont="1" applyFill="1" applyBorder="1" applyAlignment="1">
      <alignment vertical="center"/>
    </xf>
    <xf numFmtId="0" fontId="4" fillId="0" borderId="1" xfId="0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0" fontId="4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5" fontId="3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horizontal="left" vertical="center"/>
    </xf>
    <xf numFmtId="0" fontId="7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left" vertical="center" wrapText="1"/>
    </xf>
    <xf numFmtId="0" fontId="18" fillId="0" borderId="1" xfId="0" applyFont="1" applyBorder="1"/>
    <xf numFmtId="0" fontId="20" fillId="0" borderId="1" xfId="0" applyFont="1" applyBorder="1"/>
    <xf numFmtId="0" fontId="24" fillId="0" borderId="0" xfId="0" applyFont="1"/>
    <xf numFmtId="0" fontId="9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vertical="center" wrapText="1"/>
    </xf>
    <xf numFmtId="165" fontId="10" fillId="0" borderId="1" xfId="0" applyNumberFormat="1" applyFont="1" applyFill="1" applyBorder="1" applyAlignment="1">
      <alignment vertical="center"/>
    </xf>
    <xf numFmtId="0" fontId="25" fillId="0" borderId="1" xfId="0" applyFont="1" applyFill="1" applyBorder="1" applyAlignment="1">
      <alignment horizontal="left" vertical="center" wrapText="1"/>
    </xf>
    <xf numFmtId="0" fontId="26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/>
    </xf>
    <xf numFmtId="0" fontId="6" fillId="0" borderId="1" xfId="2" applyFont="1" applyFill="1" applyBorder="1" applyAlignment="1">
      <alignment horizontal="left" vertical="center" wrapText="1"/>
    </xf>
    <xf numFmtId="0" fontId="7" fillId="0" borderId="1" xfId="2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7" fillId="0" borderId="1" xfId="0" applyFont="1" applyBorder="1"/>
    <xf numFmtId="0" fontId="27" fillId="0" borderId="1" xfId="0" applyFont="1" applyBorder="1" applyAlignment="1">
      <alignment wrapText="1"/>
    </xf>
    <xf numFmtId="0" fontId="28" fillId="0" borderId="0" xfId="1" applyFont="1" applyAlignment="1" applyProtection="1"/>
    <xf numFmtId="0" fontId="29" fillId="0" borderId="0" xfId="0" applyFont="1"/>
    <xf numFmtId="0" fontId="30" fillId="0" borderId="0" xfId="0" applyFont="1" applyAlignment="1">
      <alignment horizontal="center" wrapText="1"/>
    </xf>
    <xf numFmtId="0" fontId="24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20" fillId="4" borderId="1" xfId="0" applyFont="1" applyFill="1" applyBorder="1"/>
    <xf numFmtId="0" fontId="10" fillId="0" borderId="1" xfId="0" applyFont="1" applyFill="1" applyBorder="1" applyAlignment="1">
      <alignment horizontal="center" vertical="center" wrapText="1"/>
    </xf>
    <xf numFmtId="0" fontId="31" fillId="0" borderId="1" xfId="0" applyFont="1" applyBorder="1"/>
    <xf numFmtId="0" fontId="15" fillId="0" borderId="0" xfId="0" applyFont="1" applyFill="1" applyBorder="1" applyAlignment="1">
      <alignment horizontal="center" vertical="center" wrapText="1"/>
    </xf>
    <xf numFmtId="0" fontId="32" fillId="0" borderId="0" xfId="0" applyFont="1"/>
    <xf numFmtId="0" fontId="21" fillId="0" borderId="0" xfId="0" applyFont="1" applyAlignment="1">
      <alignment horizontal="center"/>
    </xf>
    <xf numFmtId="0" fontId="33" fillId="0" borderId="0" xfId="0" applyFont="1" applyAlignment="1">
      <alignment horizontal="center" wrapText="1"/>
    </xf>
    <xf numFmtId="0" fontId="34" fillId="0" borderId="0" xfId="0" applyFont="1"/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wrapText="1"/>
    </xf>
    <xf numFmtId="0" fontId="34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31" fillId="0" borderId="1" xfId="0" applyFont="1" applyBorder="1" applyAlignment="1">
      <alignment horizontal="center" wrapText="1"/>
    </xf>
    <xf numFmtId="0" fontId="20" fillId="0" borderId="0" xfId="0" applyFont="1"/>
    <xf numFmtId="0" fontId="6" fillId="5" borderId="1" xfId="0" applyFont="1" applyFill="1" applyBorder="1" applyAlignment="1">
      <alignment horizontal="left" vertical="center" wrapText="1"/>
    </xf>
    <xf numFmtId="0" fontId="3" fillId="5" borderId="1" xfId="0" applyFont="1" applyFill="1" applyBorder="1" applyAlignment="1">
      <alignment horizontal="left" vertical="center"/>
    </xf>
    <xf numFmtId="3" fontId="7" fillId="0" borderId="1" xfId="0" applyNumberFormat="1" applyFont="1" applyBorder="1" applyAlignment="1">
      <alignment horizontal="right" vertical="top" wrapText="1"/>
    </xf>
    <xf numFmtId="3" fontId="6" fillId="0" borderId="1" xfId="0" applyNumberFormat="1" applyFont="1" applyBorder="1" applyAlignment="1">
      <alignment horizontal="right" vertical="top" wrapText="1"/>
    </xf>
    <xf numFmtId="0" fontId="8" fillId="5" borderId="1" xfId="0" applyFont="1" applyFill="1" applyBorder="1" applyAlignment="1">
      <alignment horizontal="left" vertical="center" wrapText="1"/>
    </xf>
    <xf numFmtId="0" fontId="36" fillId="0" borderId="0" xfId="0" applyFont="1" applyAlignment="1">
      <alignment wrapText="1"/>
    </xf>
    <xf numFmtId="0" fontId="37" fillId="6" borderId="1" xfId="0" applyFont="1" applyFill="1" applyBorder="1"/>
    <xf numFmtId="0" fontId="5" fillId="7" borderId="1" xfId="0" applyFont="1" applyFill="1" applyBorder="1" applyAlignment="1">
      <alignment horizontal="left" vertical="center"/>
    </xf>
    <xf numFmtId="0" fontId="8" fillId="7" borderId="1" xfId="0" applyFont="1" applyFill="1" applyBorder="1" applyAlignment="1">
      <alignment horizontal="left" vertical="center"/>
    </xf>
    <xf numFmtId="0" fontId="22" fillId="5" borderId="1" xfId="0" applyFont="1" applyFill="1" applyBorder="1"/>
    <xf numFmtId="0" fontId="9" fillId="5" borderId="1" xfId="0" applyFont="1" applyFill="1" applyBorder="1" applyAlignment="1">
      <alignment vertical="center"/>
    </xf>
    <xf numFmtId="0" fontId="10" fillId="5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vertical="center" wrapText="1"/>
    </xf>
    <xf numFmtId="0" fontId="10" fillId="8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vertical="center"/>
    </xf>
    <xf numFmtId="0" fontId="8" fillId="8" borderId="1" xfId="0" applyFont="1" applyFill="1" applyBorder="1" applyAlignment="1">
      <alignment vertical="center" wrapText="1"/>
    </xf>
    <xf numFmtId="0" fontId="3" fillId="8" borderId="1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top" wrapText="1"/>
    </xf>
    <xf numFmtId="0" fontId="18" fillId="0" borderId="0" xfId="0" applyFont="1" applyAlignment="1">
      <alignment horizontal="center" wrapText="1"/>
    </xf>
    <xf numFmtId="0" fontId="22" fillId="0" borderId="1" xfId="0" applyFont="1" applyBorder="1" applyAlignment="1">
      <alignment wrapText="1"/>
    </xf>
    <xf numFmtId="3" fontId="1" fillId="0" borderId="1" xfId="0" applyNumberFormat="1" applyFont="1" applyBorder="1" applyAlignment="1">
      <alignment horizontal="right" vertical="top" wrapText="1"/>
    </xf>
    <xf numFmtId="3" fontId="2" fillId="0" borderId="1" xfId="0" applyNumberFormat="1" applyFont="1" applyBorder="1" applyAlignment="1">
      <alignment horizontal="right" vertical="top" wrapText="1"/>
    </xf>
    <xf numFmtId="0" fontId="0" fillId="0" borderId="1" xfId="0" applyBorder="1" applyAlignment="1">
      <alignment horizontal="center" vertical="center"/>
    </xf>
    <xf numFmtId="0" fontId="39" fillId="0" borderId="1" xfId="0" applyFont="1" applyBorder="1" applyAlignment="1">
      <alignment horizontal="center" vertical="center"/>
    </xf>
    <xf numFmtId="0" fontId="39" fillId="0" borderId="0" xfId="0" applyFont="1"/>
    <xf numFmtId="0" fontId="6" fillId="0" borderId="1" xfId="0" applyFont="1" applyFill="1" applyBorder="1" applyAlignment="1">
      <alignment horizontal="center" vertical="center" wrapText="1"/>
    </xf>
    <xf numFmtId="3" fontId="39" fillId="0" borderId="1" xfId="0" applyNumberFormat="1" applyFont="1" applyBorder="1"/>
    <xf numFmtId="3" fontId="14" fillId="0" borderId="1" xfId="0" applyNumberFormat="1" applyFont="1" applyBorder="1"/>
    <xf numFmtId="0" fontId="14" fillId="0" borderId="8" xfId="0" applyFont="1" applyBorder="1"/>
    <xf numFmtId="0" fontId="3" fillId="0" borderId="9" xfId="0" applyFont="1" applyBorder="1"/>
    <xf numFmtId="0" fontId="14" fillId="0" borderId="1" xfId="0" applyFont="1" applyBorder="1"/>
    <xf numFmtId="0" fontId="3" fillId="0" borderId="10" xfId="0" applyFont="1" applyBorder="1"/>
    <xf numFmtId="0" fontId="4" fillId="0" borderId="10" xfId="0" applyFont="1" applyBorder="1"/>
    <xf numFmtId="0" fontId="6" fillId="0" borderId="10" xfId="0" applyFont="1" applyBorder="1" applyAlignment="1">
      <alignment horizontal="left" vertical="top" wrapText="1"/>
    </xf>
    <xf numFmtId="0" fontId="7" fillId="0" borderId="10" xfId="0" applyFont="1" applyBorder="1" applyAlignment="1">
      <alignment horizontal="left" vertical="top" wrapText="1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10" fillId="0" borderId="13" xfId="0" applyFont="1" applyBorder="1"/>
    <xf numFmtId="0" fontId="14" fillId="0" borderId="0" xfId="0" applyFont="1"/>
    <xf numFmtId="3" fontId="41" fillId="0" borderId="1" xfId="0" applyNumberFormat="1" applyFont="1" applyBorder="1" applyAlignment="1">
      <alignment horizontal="right" vertical="top" wrapText="1"/>
    </xf>
    <xf numFmtId="3" fontId="42" fillId="0" borderId="1" xfId="0" applyNumberFormat="1" applyFont="1" applyBorder="1" applyAlignment="1">
      <alignment horizontal="right" vertical="top" wrapText="1"/>
    </xf>
    <xf numFmtId="3" fontId="43" fillId="0" borderId="1" xfId="0" applyNumberFormat="1" applyFont="1" applyBorder="1" applyAlignment="1">
      <alignment horizontal="right" vertical="top" wrapText="1"/>
    </xf>
    <xf numFmtId="3" fontId="0" fillId="0" borderId="1" xfId="0" applyNumberFormat="1" applyBorder="1"/>
    <xf numFmtId="3" fontId="40" fillId="0" borderId="1" xfId="0" applyNumberFormat="1" applyFont="1" applyBorder="1"/>
    <xf numFmtId="3" fontId="45" fillId="0" borderId="1" xfId="0" applyNumberFormat="1" applyFont="1" applyBorder="1"/>
    <xf numFmtId="3" fontId="44" fillId="0" borderId="1" xfId="0" applyNumberFormat="1" applyFont="1" applyBorder="1"/>
    <xf numFmtId="3" fontId="45" fillId="0" borderId="1" xfId="0" applyNumberFormat="1" applyFont="1" applyFill="1" applyBorder="1" applyAlignment="1">
      <alignment vertical="center"/>
    </xf>
    <xf numFmtId="3" fontId="1" fillId="0" borderId="1" xfId="0" applyNumberFormat="1" applyFont="1" applyFill="1" applyBorder="1" applyAlignment="1">
      <alignment horizontal="left" vertical="center" wrapText="1"/>
    </xf>
    <xf numFmtId="3" fontId="2" fillId="0" borderId="1" xfId="0" applyNumberFormat="1" applyFont="1" applyFill="1" applyBorder="1" applyAlignment="1">
      <alignment horizontal="left" vertical="center" wrapText="1"/>
    </xf>
    <xf numFmtId="3" fontId="1" fillId="0" borderId="1" xfId="0" applyNumberFormat="1" applyFont="1" applyFill="1" applyBorder="1" applyAlignment="1">
      <alignment horizontal="left" vertical="center"/>
    </xf>
    <xf numFmtId="3" fontId="2" fillId="0" borderId="1" xfId="0" applyNumberFormat="1" applyFont="1" applyFill="1" applyBorder="1" applyAlignment="1">
      <alignment horizontal="left" vertical="center"/>
    </xf>
    <xf numFmtId="0" fontId="37" fillId="13" borderId="1" xfId="0" applyFont="1" applyFill="1" applyBorder="1"/>
    <xf numFmtId="165" fontId="10" fillId="13" borderId="1" xfId="0" applyNumberFormat="1" applyFont="1" applyFill="1" applyBorder="1" applyAlignment="1">
      <alignment vertical="center"/>
    </xf>
    <xf numFmtId="0" fontId="5" fillId="11" borderId="1" xfId="0" applyFont="1" applyFill="1" applyBorder="1" applyAlignment="1">
      <alignment horizontal="left" vertical="center"/>
    </xf>
    <xf numFmtId="165" fontId="5" fillId="11" borderId="1" xfId="0" applyNumberFormat="1" applyFont="1" applyFill="1" applyBorder="1" applyAlignment="1">
      <alignment vertical="center"/>
    </xf>
    <xf numFmtId="0" fontId="8" fillId="11" borderId="1" xfId="0" applyFont="1" applyFill="1" applyBorder="1" applyAlignment="1">
      <alignment horizontal="left" vertical="center"/>
    </xf>
    <xf numFmtId="0" fontId="5" fillId="11" borderId="1" xfId="0" applyFont="1" applyFill="1" applyBorder="1" applyAlignment="1">
      <alignment horizontal="left" vertical="center" wrapText="1"/>
    </xf>
    <xf numFmtId="0" fontId="22" fillId="12" borderId="1" xfId="0" applyFont="1" applyFill="1" applyBorder="1"/>
    <xf numFmtId="0" fontId="23" fillId="12" borderId="1" xfId="0" applyFont="1" applyFill="1" applyBorder="1"/>
    <xf numFmtId="0" fontId="37" fillId="9" borderId="1" xfId="0" applyFont="1" applyFill="1" applyBorder="1"/>
    <xf numFmtId="0" fontId="8" fillId="10" borderId="1" xfId="0" applyFont="1" applyFill="1" applyBorder="1" applyAlignment="1">
      <alignment horizontal="left" vertical="center" wrapText="1"/>
    </xf>
    <xf numFmtId="0" fontId="22" fillId="13" borderId="1" xfId="0" applyFont="1" applyFill="1" applyBorder="1"/>
    <xf numFmtId="0" fontId="8" fillId="10" borderId="1" xfId="0" applyFont="1" applyFill="1" applyBorder="1" applyAlignment="1">
      <alignment horizontal="left" vertical="center"/>
    </xf>
    <xf numFmtId="3" fontId="39" fillId="2" borderId="1" xfId="0" applyNumberFormat="1" applyFont="1" applyFill="1" applyBorder="1"/>
    <xf numFmtId="3" fontId="39" fillId="5" borderId="1" xfId="0" applyNumberFormat="1" applyFont="1" applyFill="1" applyBorder="1"/>
    <xf numFmtId="3" fontId="40" fillId="5" borderId="1" xfId="0" applyNumberFormat="1" applyFont="1" applyFill="1" applyBorder="1"/>
    <xf numFmtId="3" fontId="0" fillId="5" borderId="1" xfId="0" applyNumberFormat="1" applyFill="1" applyBorder="1"/>
    <xf numFmtId="3" fontId="40" fillId="8" borderId="1" xfId="0" applyNumberFormat="1" applyFont="1" applyFill="1" applyBorder="1"/>
    <xf numFmtId="3" fontId="0" fillId="8" borderId="1" xfId="0" applyNumberFormat="1" applyFill="1" applyBorder="1"/>
    <xf numFmtId="0" fontId="31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3" fontId="14" fillId="0" borderId="1" xfId="0" applyNumberFormat="1" applyFont="1" applyBorder="1" applyAlignment="1">
      <alignment horizontal="right" vertical="top"/>
    </xf>
    <xf numFmtId="0" fontId="0" fillId="0" borderId="0" xfId="0" applyAlignment="1">
      <alignment horizontal="right"/>
    </xf>
    <xf numFmtId="0" fontId="0" fillId="0" borderId="0" xfId="0" applyFill="1"/>
    <xf numFmtId="0" fontId="4" fillId="0" borderId="3" xfId="0" applyNumberFormat="1" applyFont="1" applyFill="1" applyBorder="1" applyAlignment="1">
      <alignment vertical="center"/>
    </xf>
    <xf numFmtId="165" fontId="4" fillId="0" borderId="3" xfId="0" applyNumberFormat="1" applyFont="1" applyFill="1" applyBorder="1" applyAlignment="1">
      <alignment vertical="center"/>
    </xf>
    <xf numFmtId="165" fontId="3" fillId="0" borderId="3" xfId="0" applyNumberFormat="1" applyFont="1" applyFill="1" applyBorder="1" applyAlignment="1">
      <alignment vertical="center"/>
    </xf>
    <xf numFmtId="165" fontId="10" fillId="0" borderId="3" xfId="0" applyNumberFormat="1" applyFont="1" applyFill="1" applyBorder="1" applyAlignment="1">
      <alignment vertical="center"/>
    </xf>
    <xf numFmtId="165" fontId="10" fillId="6" borderId="3" xfId="0" applyNumberFormat="1" applyFont="1" applyFill="1" applyBorder="1" applyAlignment="1">
      <alignment vertical="center"/>
    </xf>
    <xf numFmtId="165" fontId="5" fillId="7" borderId="3" xfId="0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5" fillId="7" borderId="3" xfId="0" applyFont="1" applyFill="1" applyBorder="1" applyAlignment="1">
      <alignment horizontal="left" vertical="center" wrapText="1"/>
    </xf>
    <xf numFmtId="0" fontId="23" fillId="5" borderId="3" xfId="0" applyFont="1" applyFill="1" applyBorder="1"/>
    <xf numFmtId="3" fontId="41" fillId="0" borderId="3" xfId="0" applyNumberFormat="1" applyFont="1" applyBorder="1" applyAlignment="1">
      <alignment horizontal="right" vertical="top" wrapText="1"/>
    </xf>
    <xf numFmtId="3" fontId="42" fillId="0" borderId="3" xfId="0" applyNumberFormat="1" applyFont="1" applyBorder="1" applyAlignment="1">
      <alignment horizontal="right" vertical="top" wrapText="1"/>
    </xf>
    <xf numFmtId="3" fontId="2" fillId="0" borderId="3" xfId="0" applyNumberFormat="1" applyFont="1" applyBorder="1" applyAlignment="1">
      <alignment horizontal="right" vertical="top" wrapText="1"/>
    </xf>
    <xf numFmtId="3" fontId="46" fillId="0" borderId="1" xfId="0" applyNumberFormat="1" applyFont="1" applyBorder="1"/>
    <xf numFmtId="0" fontId="4" fillId="0" borderId="3" xfId="0" applyFont="1" applyFill="1" applyBorder="1" applyAlignment="1">
      <alignment horizontal="left" vertical="center"/>
    </xf>
    <xf numFmtId="0" fontId="3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left" vertical="center"/>
    </xf>
    <xf numFmtId="0" fontId="10" fillId="9" borderId="3" xfId="0" applyFont="1" applyFill="1" applyBorder="1" applyAlignment="1">
      <alignment horizontal="left" vertical="center"/>
    </xf>
    <xf numFmtId="0" fontId="5" fillId="10" borderId="3" xfId="0" applyFont="1" applyFill="1" applyBorder="1" applyAlignment="1">
      <alignment horizontal="left" vertical="center"/>
    </xf>
    <xf numFmtId="0" fontId="5" fillId="13" borderId="3" xfId="0" applyFont="1" applyFill="1" applyBorder="1" applyAlignment="1">
      <alignment horizontal="left" vertical="center"/>
    </xf>
    <xf numFmtId="0" fontId="5" fillId="10" borderId="3" xfId="0" applyFont="1" applyFill="1" applyBorder="1" applyAlignment="1">
      <alignment horizontal="left" vertical="center" wrapText="1"/>
    </xf>
    <xf numFmtId="0" fontId="23" fillId="12" borderId="3" xfId="0" applyFont="1" applyFill="1" applyBorder="1"/>
    <xf numFmtId="0" fontId="0" fillId="0" borderId="1" xfId="0" applyFill="1" applyBorder="1" applyAlignment="1">
      <alignment horizontal="center" vertical="center"/>
    </xf>
    <xf numFmtId="0" fontId="40" fillId="0" borderId="1" xfId="0" applyFont="1" applyFill="1" applyBorder="1" applyAlignment="1">
      <alignment horizontal="center" vertical="center"/>
    </xf>
    <xf numFmtId="0" fontId="39" fillId="0" borderId="1" xfId="0" applyFont="1" applyFill="1" applyBorder="1" applyAlignment="1">
      <alignment horizontal="center" vertical="center"/>
    </xf>
    <xf numFmtId="0" fontId="0" fillId="0" borderId="0" xfId="0" applyAlignment="1">
      <alignment horizontal="center" wrapText="1"/>
    </xf>
    <xf numFmtId="0" fontId="12" fillId="0" borderId="0" xfId="0" applyFont="1" applyAlignment="1">
      <alignment horizontal="center" wrapText="1"/>
    </xf>
    <xf numFmtId="3" fontId="1" fillId="0" borderId="3" xfId="0" applyNumberFormat="1" applyFont="1" applyBorder="1" applyAlignment="1">
      <alignment horizontal="right" vertical="top" wrapText="1"/>
    </xf>
    <xf numFmtId="3" fontId="47" fillId="0" borderId="1" xfId="0" applyNumberFormat="1" applyFont="1" applyBorder="1"/>
    <xf numFmtId="3" fontId="0" fillId="0" borderId="0" xfId="0" applyNumberFormat="1"/>
    <xf numFmtId="3" fontId="48" fillId="0" borderId="1" xfId="0" applyNumberFormat="1" applyFont="1" applyBorder="1"/>
    <xf numFmtId="3" fontId="49" fillId="0" borderId="1" xfId="0" applyNumberFormat="1" applyFont="1" applyBorder="1"/>
    <xf numFmtId="3" fontId="50" fillId="0" borderId="1" xfId="0" applyNumberFormat="1" applyFont="1" applyBorder="1"/>
    <xf numFmtId="3" fontId="51" fillId="0" borderId="1" xfId="0" applyNumberFormat="1" applyFont="1" applyBorder="1" applyAlignment="1">
      <alignment horizontal="right" vertical="top" wrapText="1"/>
    </xf>
    <xf numFmtId="0" fontId="5" fillId="0" borderId="0" xfId="0" applyFont="1" applyAlignment="1">
      <alignment horizontal="center" wrapText="1"/>
    </xf>
    <xf numFmtId="0" fontId="4" fillId="0" borderId="1" xfId="0" applyFont="1" applyBorder="1" applyAlignment="1">
      <alignment wrapText="1"/>
    </xf>
    <xf numFmtId="14" fontId="14" fillId="0" borderId="1" xfId="0" applyNumberFormat="1" applyFont="1" applyBorder="1"/>
    <xf numFmtId="0" fontId="16" fillId="0" borderId="1" xfId="0" applyFont="1" applyBorder="1" applyAlignment="1">
      <alignment wrapText="1"/>
    </xf>
    <xf numFmtId="0" fontId="5" fillId="0" borderId="0" xfId="0" applyFont="1"/>
    <xf numFmtId="0" fontId="16" fillId="0" borderId="0" xfId="0" applyFont="1"/>
    <xf numFmtId="0" fontId="14" fillId="5" borderId="1" xfId="0" applyFont="1" applyFill="1" applyBorder="1"/>
    <xf numFmtId="14" fontId="14" fillId="5" borderId="1" xfId="0" applyNumberFormat="1" applyFont="1" applyFill="1" applyBorder="1"/>
    <xf numFmtId="3" fontId="14" fillId="5" borderId="1" xfId="0" applyNumberFormat="1" applyFont="1" applyFill="1" applyBorder="1"/>
    <xf numFmtId="3" fontId="27" fillId="0" borderId="1" xfId="0" applyNumberFormat="1" applyFont="1" applyBorder="1"/>
    <xf numFmtId="0" fontId="21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0" xfId="0" applyAlignment="1"/>
    <xf numFmtId="0" fontId="12" fillId="0" borderId="0" xfId="0" applyFont="1" applyAlignment="1">
      <alignment horizontal="center" wrapText="1"/>
    </xf>
    <xf numFmtId="0" fontId="31" fillId="0" borderId="3" xfId="0" applyFont="1" applyBorder="1" applyAlignment="1">
      <alignment horizontal="center" wrapText="1"/>
    </xf>
    <xf numFmtId="0" fontId="17" fillId="0" borderId="4" xfId="0" applyFont="1" applyBorder="1" applyAlignment="1">
      <alignment horizontal="center" wrapText="1"/>
    </xf>
    <xf numFmtId="0" fontId="17" fillId="0" borderId="5" xfId="0" applyFont="1" applyBorder="1" applyAlignment="1">
      <alignment horizontal="center" wrapText="1"/>
    </xf>
    <xf numFmtId="0" fontId="31" fillId="0" borderId="1" xfId="0" applyFont="1" applyFill="1" applyBorder="1" applyAlignment="1">
      <alignment horizontal="center" wrapText="1"/>
    </xf>
    <xf numFmtId="0" fontId="17" fillId="0" borderId="1" xfId="0" applyFont="1" applyBorder="1" applyAlignment="1"/>
    <xf numFmtId="0" fontId="3" fillId="0" borderId="2" xfId="0" applyFont="1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1" fillId="0" borderId="1" xfId="0" applyFont="1" applyBorder="1" applyAlignment="1">
      <alignment horizontal="center" wrapText="1"/>
    </xf>
    <xf numFmtId="0" fontId="0" fillId="0" borderId="0" xfId="0" applyFont="1" applyAlignment="1">
      <alignment horizontal="center" wrapText="1"/>
    </xf>
    <xf numFmtId="0" fontId="3" fillId="0" borderId="6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4" fillId="0" borderId="0" xfId="0" applyFont="1" applyAlignment="1">
      <alignment horizontal="center" wrapText="1"/>
    </xf>
    <xf numFmtId="0" fontId="35" fillId="0" borderId="0" xfId="0" applyFont="1" applyAlignment="1">
      <alignment horizontal="center" wrapText="1"/>
    </xf>
    <xf numFmtId="0" fontId="0" fillId="0" borderId="0" xfId="0" applyAlignment="1">
      <alignment horizontal="right"/>
    </xf>
    <xf numFmtId="0" fontId="0" fillId="0" borderId="6" xfId="0" applyBorder="1" applyAlignment="1"/>
    <xf numFmtId="0" fontId="31" fillId="0" borderId="3" xfId="0" applyFont="1" applyBorder="1" applyAlignment="1">
      <alignment wrapText="1"/>
    </xf>
    <xf numFmtId="0" fontId="17" fillId="0" borderId="5" xfId="0" applyFont="1" applyBorder="1" applyAlignment="1">
      <alignment wrapText="1"/>
    </xf>
    <xf numFmtId="0" fontId="5" fillId="0" borderId="0" xfId="0" applyFont="1" applyAlignment="1">
      <alignment wrapText="1"/>
    </xf>
    <xf numFmtId="0" fontId="10" fillId="0" borderId="0" xfId="0" applyFont="1" applyAlignment="1">
      <alignment wrapText="1"/>
    </xf>
    <xf numFmtId="0" fontId="21" fillId="0" borderId="0" xfId="0" applyFont="1" applyFill="1" applyAlignment="1">
      <alignment horizontal="center" wrapText="1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4">
    <cellStyle name="Hivatkozás" xfId="1" builtinId="8"/>
    <cellStyle name="Normál" xfId="0" builtinId="0"/>
    <cellStyle name="Normál 2" xfId="3"/>
    <cellStyle name="Normal_KTRSZJ" xfId="2"/>
  </cellStyles>
  <dxfs count="0"/>
  <tableStyles count="0" defaultTableStyle="TableStyleMedium9" defaultPivotStyle="PivotStyleLight16"/>
  <colors>
    <mruColors>
      <color rgb="FFFFCC66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://njt.hu/cgi_bin/njt_doc.cgi?docid=142896.245143" TargetMode="External"/><Relationship Id="rId2" Type="http://schemas.openxmlformats.org/officeDocument/2006/relationships/hyperlink" Target="http://njt.hu/cgi_bin/njt_doc.cgi?docid=142896.245143" TargetMode="External"/><Relationship Id="rId1" Type="http://schemas.openxmlformats.org/officeDocument/2006/relationships/hyperlink" Target="http://njt.hu/cgi_bin/njt_doc.cgi?docid=142896.245143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http://njt.hu/cgi_bin/njt_doc.cgi?docid=139876.243471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2:I34"/>
  <sheetViews>
    <sheetView zoomScaleNormal="100" workbookViewId="0">
      <selection activeCell="A2" sqref="A2"/>
    </sheetView>
  </sheetViews>
  <sheetFormatPr defaultRowHeight="15" x14ac:dyDescent="0.25"/>
  <cols>
    <col min="1" max="1" width="90.5703125" bestFit="1" customWidth="1"/>
  </cols>
  <sheetData>
    <row r="2" spans="1:9" x14ac:dyDescent="0.25">
      <c r="A2" s="149" t="s">
        <v>794</v>
      </c>
    </row>
    <row r="3" spans="1:9" ht="18" x14ac:dyDescent="0.25">
      <c r="A3" s="64" t="s">
        <v>787</v>
      </c>
    </row>
    <row r="4" spans="1:9" ht="50.25" customHeight="1" x14ac:dyDescent="0.25">
      <c r="A4" s="57" t="s">
        <v>541</v>
      </c>
    </row>
    <row r="6" spans="1:9" x14ac:dyDescent="0.25">
      <c r="B6" s="4"/>
      <c r="C6" s="4"/>
      <c r="D6" s="4"/>
      <c r="E6" s="4"/>
      <c r="F6" s="4"/>
      <c r="G6" s="4"/>
      <c r="H6" s="4"/>
      <c r="I6" s="4"/>
    </row>
    <row r="7" spans="1:9" x14ac:dyDescent="0.25">
      <c r="A7" s="39" t="s">
        <v>90</v>
      </c>
      <c r="B7" s="4"/>
      <c r="C7" s="4"/>
      <c r="D7" s="4"/>
      <c r="E7" s="4"/>
      <c r="F7" s="4"/>
      <c r="G7" s="4"/>
      <c r="H7" s="4"/>
      <c r="I7" s="4"/>
    </row>
    <row r="8" spans="1:9" x14ac:dyDescent="0.25">
      <c r="A8" s="39" t="s">
        <v>91</v>
      </c>
      <c r="B8" s="4"/>
      <c r="C8" s="4"/>
      <c r="D8" s="4"/>
      <c r="E8" s="4"/>
      <c r="F8" s="4"/>
      <c r="G8" s="4"/>
      <c r="H8" s="4"/>
      <c r="I8" s="4"/>
    </row>
    <row r="9" spans="1:9" x14ac:dyDescent="0.25">
      <c r="A9" s="39" t="s">
        <v>92</v>
      </c>
      <c r="B9" s="4"/>
      <c r="C9" s="4"/>
      <c r="D9" s="4"/>
      <c r="E9" s="4"/>
      <c r="F9" s="4"/>
      <c r="G9" s="4"/>
      <c r="H9" s="4"/>
      <c r="I9" s="4"/>
    </row>
    <row r="10" spans="1:9" x14ac:dyDescent="0.25">
      <c r="A10" s="39" t="s">
        <v>93</v>
      </c>
      <c r="B10" s="4"/>
      <c r="C10" s="4"/>
      <c r="D10" s="4"/>
      <c r="E10" s="4"/>
      <c r="F10" s="4"/>
      <c r="G10" s="4"/>
      <c r="H10" s="4"/>
      <c r="I10" s="4"/>
    </row>
    <row r="11" spans="1:9" x14ac:dyDescent="0.25">
      <c r="A11" s="39" t="s">
        <v>94</v>
      </c>
      <c r="B11" s="4"/>
      <c r="C11" s="4"/>
      <c r="D11" s="4"/>
      <c r="E11" s="4"/>
      <c r="F11" s="4"/>
      <c r="G11" s="4"/>
      <c r="H11" s="4"/>
      <c r="I11" s="4"/>
    </row>
    <row r="12" spans="1:9" x14ac:dyDescent="0.25">
      <c r="A12" s="39" t="s">
        <v>95</v>
      </c>
      <c r="B12" s="4"/>
      <c r="C12" s="4"/>
      <c r="D12" s="4"/>
      <c r="E12" s="4"/>
      <c r="F12" s="4"/>
      <c r="G12" s="4"/>
      <c r="H12" s="4"/>
      <c r="I12" s="4"/>
    </row>
    <row r="13" spans="1:9" x14ac:dyDescent="0.25">
      <c r="A13" s="39" t="s">
        <v>96</v>
      </c>
      <c r="B13" s="4"/>
      <c r="C13" s="4"/>
      <c r="D13" s="4"/>
      <c r="E13" s="4"/>
      <c r="F13" s="4"/>
      <c r="G13" s="4"/>
      <c r="H13" s="4"/>
      <c r="I13" s="4"/>
    </row>
    <row r="14" spans="1:9" x14ac:dyDescent="0.25">
      <c r="A14" s="39" t="s">
        <v>97</v>
      </c>
      <c r="B14" s="4"/>
      <c r="C14" s="4"/>
      <c r="D14" s="4"/>
      <c r="E14" s="4"/>
      <c r="F14" s="4"/>
      <c r="G14" s="4"/>
      <c r="H14" s="4"/>
      <c r="I14" s="4"/>
    </row>
    <row r="15" spans="1:9" x14ac:dyDescent="0.25">
      <c r="A15" s="40" t="s">
        <v>89</v>
      </c>
      <c r="B15" s="4"/>
      <c r="C15" s="4"/>
      <c r="D15" s="4"/>
      <c r="E15" s="4"/>
      <c r="F15" s="4"/>
      <c r="G15" s="4"/>
      <c r="H15" s="4"/>
      <c r="I15" s="4"/>
    </row>
    <row r="16" spans="1:9" x14ac:dyDescent="0.25">
      <c r="A16" s="40" t="s">
        <v>98</v>
      </c>
      <c r="B16" s="4"/>
      <c r="C16" s="4"/>
      <c r="D16" s="4"/>
      <c r="E16" s="4"/>
      <c r="F16" s="4"/>
      <c r="G16" s="4"/>
      <c r="H16" s="4"/>
      <c r="I16" s="4"/>
    </row>
    <row r="17" spans="1:9" x14ac:dyDescent="0.25">
      <c r="A17" s="59" t="s">
        <v>539</v>
      </c>
      <c r="B17" s="4"/>
      <c r="C17" s="4"/>
      <c r="D17" s="4"/>
      <c r="E17" s="4"/>
      <c r="F17" s="4"/>
      <c r="G17" s="4"/>
      <c r="H17" s="4"/>
      <c r="I17" s="4"/>
    </row>
    <row r="18" spans="1:9" x14ac:dyDescent="0.25">
      <c r="A18" s="39" t="s">
        <v>100</v>
      </c>
      <c r="B18" s="4"/>
      <c r="C18" s="4"/>
      <c r="D18" s="4"/>
      <c r="E18" s="4"/>
      <c r="F18" s="4"/>
      <c r="G18" s="4"/>
      <c r="H18" s="4"/>
      <c r="I18" s="4"/>
    </row>
    <row r="19" spans="1:9" x14ac:dyDescent="0.25">
      <c r="A19" s="39" t="s">
        <v>101</v>
      </c>
      <c r="B19" s="4"/>
      <c r="C19" s="4"/>
      <c r="D19" s="4"/>
      <c r="E19" s="4"/>
      <c r="F19" s="4"/>
      <c r="G19" s="4"/>
      <c r="H19" s="4"/>
      <c r="I19" s="4"/>
    </row>
    <row r="20" spans="1:9" x14ac:dyDescent="0.25">
      <c r="A20" s="39" t="s">
        <v>102</v>
      </c>
      <c r="B20" s="4"/>
      <c r="C20" s="4"/>
      <c r="D20" s="4"/>
      <c r="E20" s="4"/>
      <c r="F20" s="4"/>
      <c r="G20" s="4"/>
      <c r="H20" s="4"/>
      <c r="I20" s="4"/>
    </row>
    <row r="21" spans="1:9" x14ac:dyDescent="0.25">
      <c r="A21" s="39" t="s">
        <v>103</v>
      </c>
      <c r="B21" s="4"/>
      <c r="C21" s="4"/>
      <c r="D21" s="4"/>
      <c r="E21" s="4"/>
      <c r="F21" s="4"/>
      <c r="G21" s="4"/>
      <c r="H21" s="4"/>
      <c r="I21" s="4"/>
    </row>
    <row r="22" spans="1:9" x14ac:dyDescent="0.25">
      <c r="A22" s="39" t="s">
        <v>104</v>
      </c>
      <c r="B22" s="4"/>
      <c r="C22" s="4"/>
      <c r="D22" s="4"/>
      <c r="E22" s="4"/>
      <c r="F22" s="4"/>
      <c r="G22" s="4"/>
      <c r="H22" s="4"/>
      <c r="I22" s="4"/>
    </row>
    <row r="23" spans="1:9" x14ac:dyDescent="0.25">
      <c r="A23" s="39" t="s">
        <v>105</v>
      </c>
      <c r="B23" s="4"/>
      <c r="C23" s="4"/>
      <c r="D23" s="4"/>
      <c r="E23" s="4"/>
      <c r="F23" s="4"/>
      <c r="G23" s="4"/>
      <c r="H23" s="4"/>
      <c r="I23" s="4"/>
    </row>
    <row r="24" spans="1:9" x14ac:dyDescent="0.25">
      <c r="A24" s="39" t="s">
        <v>106</v>
      </c>
      <c r="B24" s="4"/>
      <c r="C24" s="4"/>
      <c r="D24" s="4"/>
      <c r="E24" s="4"/>
      <c r="F24" s="4"/>
      <c r="G24" s="4"/>
      <c r="H24" s="4"/>
      <c r="I24" s="4"/>
    </row>
    <row r="25" spans="1:9" x14ac:dyDescent="0.25">
      <c r="A25" s="40" t="s">
        <v>99</v>
      </c>
      <c r="B25" s="4"/>
      <c r="C25" s="4"/>
      <c r="D25" s="4"/>
      <c r="E25" s="4"/>
      <c r="F25" s="4"/>
      <c r="G25" s="4"/>
      <c r="H25" s="4"/>
      <c r="I25" s="4"/>
    </row>
    <row r="26" spans="1:9" x14ac:dyDescent="0.25">
      <c r="A26" s="40" t="s">
        <v>107</v>
      </c>
      <c r="B26" s="4"/>
      <c r="C26" s="4"/>
      <c r="D26" s="4"/>
      <c r="E26" s="4"/>
      <c r="F26" s="4"/>
      <c r="G26" s="4"/>
      <c r="H26" s="4"/>
      <c r="I26" s="4"/>
    </row>
    <row r="27" spans="1:9" x14ac:dyDescent="0.25">
      <c r="A27" s="59" t="s">
        <v>540</v>
      </c>
      <c r="B27" s="4"/>
      <c r="C27" s="4"/>
      <c r="D27" s="4"/>
      <c r="E27" s="4"/>
      <c r="F27" s="4"/>
      <c r="G27" s="4"/>
      <c r="H27" s="4"/>
      <c r="I27" s="4"/>
    </row>
    <row r="28" spans="1:9" x14ac:dyDescent="0.25">
      <c r="A28" s="4"/>
      <c r="B28" s="4"/>
      <c r="C28" s="4"/>
      <c r="D28" s="4"/>
      <c r="E28" s="4"/>
      <c r="F28" s="4"/>
      <c r="G28" s="4"/>
      <c r="H28" s="4"/>
      <c r="I28" s="4"/>
    </row>
    <row r="29" spans="1:9" x14ac:dyDescent="0.25">
      <c r="A29" s="4"/>
      <c r="B29" s="4"/>
      <c r="C29" s="4"/>
      <c r="D29" s="4"/>
      <c r="E29" s="4"/>
      <c r="F29" s="4"/>
      <c r="G29" s="4"/>
      <c r="H29" s="4"/>
      <c r="I29" s="4"/>
    </row>
    <row r="30" spans="1:9" x14ac:dyDescent="0.25">
      <c r="A30" s="4"/>
      <c r="B30" s="4"/>
      <c r="C30" s="4"/>
      <c r="D30" s="4"/>
      <c r="E30" s="4"/>
      <c r="F30" s="4"/>
      <c r="G30" s="4"/>
      <c r="H30" s="4"/>
      <c r="I30" s="4"/>
    </row>
    <row r="31" spans="1:9" x14ac:dyDescent="0.25">
      <c r="A31" s="4"/>
      <c r="B31" s="4"/>
      <c r="C31" s="4"/>
      <c r="D31" s="4"/>
      <c r="E31" s="4"/>
      <c r="F31" s="4"/>
      <c r="G31" s="4"/>
      <c r="H31" s="4"/>
      <c r="I31" s="4"/>
    </row>
    <row r="32" spans="1:9" x14ac:dyDescent="0.25">
      <c r="A32" s="4"/>
      <c r="B32" s="4"/>
      <c r="C32" s="4"/>
      <c r="D32" s="4"/>
      <c r="E32" s="4"/>
      <c r="F32" s="4"/>
      <c r="G32" s="4"/>
      <c r="H32" s="4"/>
      <c r="I32" s="4"/>
    </row>
    <row r="33" spans="1:9" x14ac:dyDescent="0.25">
      <c r="A33" s="4"/>
      <c r="B33" s="4"/>
      <c r="C33" s="4"/>
      <c r="D33" s="4"/>
      <c r="E33" s="4"/>
      <c r="F33" s="4"/>
      <c r="G33" s="4"/>
      <c r="H33" s="4"/>
      <c r="I33" s="4"/>
    </row>
    <row r="34" spans="1:9" x14ac:dyDescent="0.25">
      <c r="A34" s="4"/>
      <c r="B34" s="4"/>
      <c r="C34" s="4"/>
      <c r="D34" s="4"/>
      <c r="E34" s="4"/>
      <c r="F34" s="4"/>
      <c r="G34" s="4"/>
      <c r="H34" s="4"/>
      <c r="I34" s="4"/>
    </row>
  </sheetData>
  <phoneticPr fontId="0" type="noConversion"/>
  <pageMargins left="0.70866141732283472" right="0.70866141732283472" top="0.74803149606299213" bottom="0.74803149606299213" header="0.31496062992125984" footer="0.31496062992125984"/>
  <pageSetup paperSize="9" scale="96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I73"/>
  <sheetViews>
    <sheetView workbookViewId="0">
      <selection activeCell="O9" sqref="O9"/>
    </sheetView>
  </sheetViews>
  <sheetFormatPr defaultRowHeight="15" x14ac:dyDescent="0.25"/>
  <cols>
    <col min="1" max="1" width="64.140625" customWidth="1"/>
    <col min="2" max="2" width="15.42578125" customWidth="1"/>
    <col min="3" max="3" width="14.7109375" customWidth="1"/>
    <col min="4" max="4" width="13.28515625" customWidth="1"/>
    <col min="5" max="5" width="23" customWidth="1"/>
    <col min="6" max="6" width="14.28515625" customWidth="1"/>
    <col min="7" max="7" width="15.28515625" customWidth="1"/>
    <col min="8" max="8" width="17" customWidth="1"/>
    <col min="9" max="9" width="16.28515625" customWidth="1"/>
  </cols>
  <sheetData>
    <row r="1" spans="1:9" ht="25.5" customHeight="1" x14ac:dyDescent="0.25">
      <c r="A1" s="196" t="s">
        <v>788</v>
      </c>
      <c r="B1" s="211"/>
      <c r="C1" s="211"/>
      <c r="D1" s="211"/>
      <c r="E1" s="211"/>
      <c r="F1" s="211"/>
      <c r="G1" s="211"/>
      <c r="H1" s="211"/>
    </row>
    <row r="2" spans="1:9" ht="82.5" customHeight="1" x14ac:dyDescent="0.25">
      <c r="A2" s="200" t="s">
        <v>728</v>
      </c>
      <c r="B2" s="200"/>
      <c r="C2" s="200"/>
      <c r="D2" s="200"/>
      <c r="E2" s="200"/>
      <c r="F2" s="200"/>
      <c r="G2" s="200"/>
      <c r="H2" s="200"/>
    </row>
    <row r="3" spans="1:9" ht="20.25" customHeight="1" x14ac:dyDescent="0.25">
      <c r="A3" s="56"/>
      <c r="B3" s="186"/>
      <c r="C3" s="186"/>
      <c r="D3" s="186"/>
      <c r="E3" s="186"/>
      <c r="F3" s="186"/>
      <c r="G3" s="186"/>
      <c r="H3" s="186"/>
    </row>
    <row r="4" spans="1:9" x14ac:dyDescent="0.25">
      <c r="A4" s="112" t="s">
        <v>693</v>
      </c>
      <c r="F4" t="s">
        <v>803</v>
      </c>
    </row>
    <row r="5" spans="1:9" ht="86.25" customHeight="1" x14ac:dyDescent="0.3">
      <c r="A5" s="2" t="s">
        <v>108</v>
      </c>
      <c r="B5" s="3" t="s">
        <v>109</v>
      </c>
      <c r="C5" s="187" t="s">
        <v>671</v>
      </c>
      <c r="D5" s="187" t="s">
        <v>672</v>
      </c>
      <c r="E5" s="187" t="s">
        <v>675</v>
      </c>
      <c r="F5" s="187" t="s">
        <v>17</v>
      </c>
      <c r="G5" s="187" t="s">
        <v>790</v>
      </c>
      <c r="H5" s="187" t="s">
        <v>791</v>
      </c>
      <c r="I5" s="187" t="s">
        <v>792</v>
      </c>
    </row>
    <row r="6" spans="1:9" x14ac:dyDescent="0.25">
      <c r="A6" s="20" t="s">
        <v>533</v>
      </c>
      <c r="B6" s="5" t="s">
        <v>372</v>
      </c>
      <c r="C6" s="103"/>
      <c r="D6" s="103"/>
      <c r="E6" s="195"/>
      <c r="F6" s="100"/>
      <c r="G6" s="100"/>
      <c r="H6" s="100"/>
      <c r="I6" s="100"/>
    </row>
    <row r="7" spans="1:9" x14ac:dyDescent="0.25">
      <c r="A7" s="46" t="s">
        <v>246</v>
      </c>
      <c r="B7" s="46" t="s">
        <v>372</v>
      </c>
      <c r="C7" s="103"/>
      <c r="D7" s="103"/>
      <c r="E7" s="100"/>
      <c r="F7" s="100"/>
      <c r="G7" s="100"/>
      <c r="H7" s="100"/>
      <c r="I7" s="100"/>
    </row>
    <row r="8" spans="1:9" ht="30" x14ac:dyDescent="0.25">
      <c r="A8" s="12" t="s">
        <v>373</v>
      </c>
      <c r="B8" s="5" t="s">
        <v>374</v>
      </c>
      <c r="C8" s="103"/>
      <c r="D8" s="103"/>
      <c r="E8" s="100"/>
      <c r="F8" s="100"/>
      <c r="G8" s="100"/>
      <c r="H8" s="100"/>
      <c r="I8" s="100"/>
    </row>
    <row r="9" spans="1:9" x14ac:dyDescent="0.25">
      <c r="A9" s="20" t="s">
        <v>581</v>
      </c>
      <c r="B9" s="5" t="s">
        <v>375</v>
      </c>
      <c r="C9" s="188">
        <v>41828</v>
      </c>
      <c r="D9" s="188">
        <v>43799</v>
      </c>
      <c r="E9" s="100">
        <v>1057907</v>
      </c>
      <c r="F9" s="100">
        <v>8288231</v>
      </c>
      <c r="G9" s="100">
        <v>9039000</v>
      </c>
      <c r="H9" s="100">
        <v>8100000</v>
      </c>
      <c r="I9" s="100">
        <v>8100000</v>
      </c>
    </row>
    <row r="10" spans="1:9" x14ac:dyDescent="0.25">
      <c r="A10" s="46" t="s">
        <v>246</v>
      </c>
      <c r="B10" s="46" t="s">
        <v>375</v>
      </c>
      <c r="C10" s="103"/>
      <c r="D10" s="103"/>
      <c r="E10" s="100"/>
      <c r="F10" s="100"/>
      <c r="G10" s="100"/>
      <c r="H10" s="100"/>
      <c r="I10" s="100"/>
    </row>
    <row r="11" spans="1:9" x14ac:dyDescent="0.25">
      <c r="A11" s="11" t="s">
        <v>553</v>
      </c>
      <c r="B11" s="7" t="s">
        <v>376</v>
      </c>
      <c r="C11" s="188">
        <v>41828</v>
      </c>
      <c r="D11" s="188">
        <v>43799</v>
      </c>
      <c r="E11" s="100">
        <v>1057907</v>
      </c>
      <c r="F11" s="100">
        <v>8288231</v>
      </c>
      <c r="G11" s="100">
        <v>9039000</v>
      </c>
      <c r="H11" s="100">
        <v>8100000</v>
      </c>
      <c r="I11" s="100">
        <v>8100000</v>
      </c>
    </row>
    <row r="12" spans="1:9" x14ac:dyDescent="0.25">
      <c r="A12" s="12" t="s">
        <v>582</v>
      </c>
      <c r="B12" s="5" t="s">
        <v>377</v>
      </c>
      <c r="C12" s="103"/>
      <c r="D12" s="103"/>
      <c r="E12" s="100"/>
      <c r="F12" s="100"/>
      <c r="G12" s="100"/>
      <c r="H12" s="100"/>
      <c r="I12" s="100"/>
    </row>
    <row r="13" spans="1:9" x14ac:dyDescent="0.25">
      <c r="A13" s="46" t="s">
        <v>254</v>
      </c>
      <c r="B13" s="46" t="s">
        <v>377</v>
      </c>
      <c r="C13" s="103"/>
      <c r="D13" s="103"/>
      <c r="E13" s="100"/>
      <c r="F13" s="100"/>
      <c r="G13" s="100"/>
      <c r="H13" s="100"/>
      <c r="I13" s="100"/>
    </row>
    <row r="14" spans="1:9" x14ac:dyDescent="0.25">
      <c r="A14" s="20" t="s">
        <v>378</v>
      </c>
      <c r="B14" s="5" t="s">
        <v>379</v>
      </c>
      <c r="C14" s="103"/>
      <c r="D14" s="103"/>
      <c r="E14" s="100"/>
      <c r="F14" s="100"/>
      <c r="G14" s="100"/>
      <c r="H14" s="100"/>
      <c r="I14" s="100"/>
    </row>
    <row r="15" spans="1:9" x14ac:dyDescent="0.25">
      <c r="A15" s="13" t="s">
        <v>583</v>
      </c>
      <c r="B15" s="5" t="s">
        <v>380</v>
      </c>
      <c r="C15" s="28"/>
      <c r="D15" s="28"/>
      <c r="E15" s="116"/>
      <c r="F15" s="116"/>
      <c r="G15" s="116"/>
      <c r="H15" s="116"/>
      <c r="I15" s="116"/>
    </row>
    <row r="16" spans="1:9" x14ac:dyDescent="0.25">
      <c r="A16" s="46" t="s">
        <v>255</v>
      </c>
      <c r="B16" s="46" t="s">
        <v>380</v>
      </c>
      <c r="C16" s="28"/>
      <c r="D16" s="28"/>
      <c r="E16" s="116"/>
      <c r="F16" s="116"/>
      <c r="G16" s="116"/>
      <c r="H16" s="116"/>
      <c r="I16" s="116"/>
    </row>
    <row r="17" spans="1:9" x14ac:dyDescent="0.25">
      <c r="A17" s="20" t="s">
        <v>381</v>
      </c>
      <c r="B17" s="5" t="s">
        <v>382</v>
      </c>
      <c r="C17" s="28"/>
      <c r="D17" s="28"/>
      <c r="E17" s="116"/>
      <c r="F17" s="116"/>
      <c r="G17" s="116"/>
      <c r="H17" s="116"/>
      <c r="I17" s="116"/>
    </row>
    <row r="18" spans="1:9" x14ac:dyDescent="0.25">
      <c r="A18" s="21" t="s">
        <v>554</v>
      </c>
      <c r="B18" s="7" t="s">
        <v>383</v>
      </c>
      <c r="C18" s="28"/>
      <c r="D18" s="28"/>
      <c r="E18" s="116"/>
      <c r="F18" s="116"/>
      <c r="G18" s="116"/>
      <c r="H18" s="116"/>
      <c r="I18" s="116"/>
    </row>
    <row r="19" spans="1:9" x14ac:dyDescent="0.25">
      <c r="A19" s="12" t="s">
        <v>398</v>
      </c>
      <c r="B19" s="5" t="s">
        <v>399</v>
      </c>
      <c r="C19" s="28"/>
      <c r="D19" s="28"/>
      <c r="E19" s="116"/>
      <c r="F19" s="116"/>
      <c r="G19" s="116"/>
      <c r="H19" s="116"/>
      <c r="I19" s="116"/>
    </row>
    <row r="20" spans="1:9" x14ac:dyDescent="0.25">
      <c r="A20" s="13" t="s">
        <v>400</v>
      </c>
      <c r="B20" s="5" t="s">
        <v>401</v>
      </c>
      <c r="C20" s="28"/>
      <c r="D20" s="28"/>
      <c r="E20" s="116"/>
      <c r="F20" s="116"/>
      <c r="G20" s="116"/>
      <c r="H20" s="116"/>
      <c r="I20" s="116"/>
    </row>
    <row r="21" spans="1:9" x14ac:dyDescent="0.25">
      <c r="A21" s="20" t="s">
        <v>402</v>
      </c>
      <c r="B21" s="5" t="s">
        <v>403</v>
      </c>
      <c r="C21" s="28"/>
      <c r="D21" s="28"/>
      <c r="E21" s="116"/>
      <c r="F21" s="116"/>
      <c r="G21" s="116"/>
      <c r="H21" s="116"/>
      <c r="I21" s="116"/>
    </row>
    <row r="22" spans="1:9" x14ac:dyDescent="0.25">
      <c r="A22" s="20" t="s">
        <v>538</v>
      </c>
      <c r="B22" s="5" t="s">
        <v>404</v>
      </c>
      <c r="C22" s="28"/>
      <c r="D22" s="28"/>
      <c r="E22" s="116"/>
      <c r="F22" s="116"/>
      <c r="G22" s="116"/>
      <c r="H22" s="116"/>
      <c r="I22" s="116"/>
    </row>
    <row r="23" spans="1:9" x14ac:dyDescent="0.25">
      <c r="A23" s="46" t="s">
        <v>280</v>
      </c>
      <c r="B23" s="46" t="s">
        <v>404</v>
      </c>
      <c r="C23" s="28"/>
      <c r="D23" s="28"/>
      <c r="E23" s="116"/>
      <c r="F23" s="116"/>
      <c r="G23" s="116"/>
      <c r="H23" s="116"/>
      <c r="I23" s="116"/>
    </row>
    <row r="24" spans="1:9" x14ac:dyDescent="0.25">
      <c r="A24" s="46" t="s">
        <v>281</v>
      </c>
      <c r="B24" s="46" t="s">
        <v>404</v>
      </c>
      <c r="C24" s="28"/>
      <c r="D24" s="28"/>
      <c r="E24" s="116"/>
      <c r="F24" s="116"/>
      <c r="G24" s="116"/>
      <c r="H24" s="116"/>
      <c r="I24" s="116"/>
    </row>
    <row r="25" spans="1:9" x14ac:dyDescent="0.25">
      <c r="A25" s="47" t="s">
        <v>282</v>
      </c>
      <c r="B25" s="47" t="s">
        <v>404</v>
      </c>
      <c r="C25" s="28"/>
      <c r="D25" s="28"/>
      <c r="E25" s="116"/>
      <c r="F25" s="116"/>
      <c r="G25" s="116"/>
      <c r="H25" s="116"/>
      <c r="I25" s="116"/>
    </row>
    <row r="26" spans="1:9" x14ac:dyDescent="0.25">
      <c r="A26" s="48" t="s">
        <v>557</v>
      </c>
      <c r="B26" s="38" t="s">
        <v>405</v>
      </c>
      <c r="C26" s="28"/>
      <c r="D26" s="28"/>
      <c r="E26" s="116"/>
      <c r="F26" s="116"/>
      <c r="G26" s="116"/>
      <c r="H26" s="116"/>
      <c r="I26" s="116"/>
    </row>
    <row r="27" spans="1:9" x14ac:dyDescent="0.25">
      <c r="A27" s="67"/>
      <c r="B27" s="68"/>
    </row>
    <row r="28" spans="1:9" ht="24.75" customHeight="1" x14ac:dyDescent="0.25">
      <c r="A28" s="2" t="s">
        <v>108</v>
      </c>
      <c r="B28" s="96">
        <v>2017</v>
      </c>
      <c r="C28" s="96">
        <v>2018</v>
      </c>
      <c r="D28" s="96">
        <v>2019</v>
      </c>
      <c r="E28" s="96">
        <v>2020</v>
      </c>
    </row>
    <row r="29" spans="1:9" ht="31.5" x14ac:dyDescent="0.25">
      <c r="A29" s="69" t="s">
        <v>16</v>
      </c>
      <c r="B29" s="116"/>
      <c r="C29" s="116"/>
      <c r="D29" s="116"/>
      <c r="E29" s="116"/>
    </row>
    <row r="30" spans="1:9" ht="15.75" x14ac:dyDescent="0.25">
      <c r="A30" s="189" t="s">
        <v>10</v>
      </c>
      <c r="B30" s="116">
        <v>6445821</v>
      </c>
      <c r="C30" s="116">
        <v>6480000</v>
      </c>
      <c r="D30" s="116">
        <v>6500000</v>
      </c>
      <c r="E30" s="116">
        <v>6500000</v>
      </c>
    </row>
    <row r="31" spans="1:9" ht="31.5" x14ac:dyDescent="0.25">
      <c r="A31" s="189" t="s">
        <v>11</v>
      </c>
      <c r="B31" s="116">
        <v>0</v>
      </c>
      <c r="C31" s="116">
        <v>0</v>
      </c>
      <c r="D31" s="116">
        <v>0</v>
      </c>
      <c r="E31" s="116">
        <v>0</v>
      </c>
    </row>
    <row r="32" spans="1:9" ht="15.75" x14ac:dyDescent="0.25">
      <c r="A32" s="189" t="s">
        <v>12</v>
      </c>
      <c r="B32" s="116">
        <v>0</v>
      </c>
      <c r="C32" s="116">
        <v>0</v>
      </c>
      <c r="D32" s="116">
        <v>0</v>
      </c>
      <c r="E32" s="116">
        <v>0</v>
      </c>
    </row>
    <row r="33" spans="1:7" ht="31.5" x14ac:dyDescent="0.25">
      <c r="A33" s="189" t="s">
        <v>13</v>
      </c>
      <c r="B33" s="116">
        <v>5500</v>
      </c>
      <c r="C33" s="116">
        <v>0</v>
      </c>
      <c r="D33" s="116">
        <v>0</v>
      </c>
      <c r="E33" s="116">
        <v>0</v>
      </c>
    </row>
    <row r="34" spans="1:7" ht="15.75" x14ac:dyDescent="0.25">
      <c r="A34" s="189" t="s">
        <v>14</v>
      </c>
      <c r="B34" s="116">
        <v>1836910</v>
      </c>
      <c r="C34" s="116">
        <v>2559000</v>
      </c>
      <c r="D34" s="116">
        <v>1600000</v>
      </c>
      <c r="E34" s="116">
        <v>1600000</v>
      </c>
    </row>
    <row r="35" spans="1:7" ht="15.75" x14ac:dyDescent="0.25">
      <c r="A35" s="189" t="s">
        <v>15</v>
      </c>
      <c r="B35" s="99">
        <v>0</v>
      </c>
      <c r="C35" s="99">
        <v>0</v>
      </c>
      <c r="D35" s="99">
        <v>0</v>
      </c>
      <c r="E35" s="99">
        <v>0</v>
      </c>
    </row>
    <row r="36" spans="1:7" x14ac:dyDescent="0.25">
      <c r="A36" s="48" t="s">
        <v>695</v>
      </c>
      <c r="B36" s="99">
        <f>SUM(B30:B35)</f>
        <v>8288231</v>
      </c>
      <c r="C36" s="99">
        <v>9039000</v>
      </c>
      <c r="D36" s="99">
        <v>8100000</v>
      </c>
      <c r="E36" s="99">
        <v>8100000</v>
      </c>
    </row>
    <row r="37" spans="1:7" x14ac:dyDescent="0.25">
      <c r="A37" s="67"/>
    </row>
    <row r="38" spans="1:7" x14ac:dyDescent="0.25">
      <c r="A38" s="67"/>
      <c r="B38" s="68"/>
    </row>
    <row r="39" spans="1:7" x14ac:dyDescent="0.25">
      <c r="A39" s="67"/>
      <c r="B39" s="68"/>
    </row>
    <row r="40" spans="1:7" x14ac:dyDescent="0.25">
      <c r="A40" s="67"/>
      <c r="B40" s="68"/>
    </row>
    <row r="41" spans="1:7" x14ac:dyDescent="0.25">
      <c r="A41" s="67"/>
      <c r="B41" s="68"/>
    </row>
    <row r="42" spans="1:7" x14ac:dyDescent="0.25">
      <c r="A42" s="67"/>
      <c r="B42" s="68"/>
    </row>
    <row r="43" spans="1:7" x14ac:dyDescent="0.25">
      <c r="A43" s="67"/>
      <c r="B43" s="68"/>
    </row>
    <row r="44" spans="1:7" x14ac:dyDescent="0.25">
      <c r="A44" s="67"/>
      <c r="B44" s="68"/>
    </row>
    <row r="45" spans="1:7" x14ac:dyDescent="0.25">
      <c r="A45" s="67"/>
      <c r="B45" s="68"/>
    </row>
    <row r="47" spans="1:7" x14ac:dyDescent="0.25">
      <c r="A47" s="112"/>
      <c r="B47" s="112"/>
      <c r="C47" s="112"/>
      <c r="D47" s="112"/>
      <c r="E47" s="112"/>
      <c r="F47" s="112"/>
      <c r="G47" s="112"/>
    </row>
    <row r="48" spans="1:7" x14ac:dyDescent="0.25">
      <c r="A48" s="54" t="s">
        <v>676</v>
      </c>
      <c r="B48" s="112"/>
      <c r="C48" s="112"/>
      <c r="D48" s="112"/>
      <c r="E48" s="112"/>
      <c r="F48" s="112"/>
      <c r="G48" s="112"/>
    </row>
    <row r="49" spans="1:8" ht="15.75" x14ac:dyDescent="0.25">
      <c r="A49" s="55" t="s">
        <v>680</v>
      </c>
      <c r="B49" s="112"/>
      <c r="C49" s="112"/>
      <c r="D49" s="112"/>
      <c r="E49" s="112"/>
      <c r="F49" s="112"/>
      <c r="G49" s="112"/>
    </row>
    <row r="50" spans="1:8" ht="15.75" x14ac:dyDescent="0.25">
      <c r="A50" s="55" t="s">
        <v>681</v>
      </c>
      <c r="B50" s="112"/>
      <c r="C50" s="112"/>
      <c r="D50" s="112"/>
      <c r="E50" s="112"/>
      <c r="F50" s="112"/>
      <c r="G50" s="112"/>
    </row>
    <row r="51" spans="1:8" ht="15.75" x14ac:dyDescent="0.25">
      <c r="A51" s="55" t="s">
        <v>682</v>
      </c>
      <c r="B51" s="112"/>
      <c r="C51" s="112"/>
      <c r="D51" s="112"/>
      <c r="E51" s="112"/>
      <c r="F51" s="112"/>
      <c r="G51" s="112"/>
    </row>
    <row r="52" spans="1:8" ht="15.75" x14ac:dyDescent="0.25">
      <c r="A52" s="55" t="s">
        <v>683</v>
      </c>
      <c r="B52" s="112"/>
      <c r="C52" s="112"/>
      <c r="D52" s="112"/>
      <c r="E52" s="112"/>
      <c r="F52" s="112"/>
      <c r="G52" s="112"/>
    </row>
    <row r="53" spans="1:8" ht="15.75" x14ac:dyDescent="0.25">
      <c r="A53" s="55" t="s">
        <v>684</v>
      </c>
      <c r="B53" s="112"/>
      <c r="C53" s="112"/>
      <c r="D53" s="112"/>
      <c r="E53" s="112"/>
      <c r="F53" s="112"/>
      <c r="G53" s="112"/>
    </row>
    <row r="54" spans="1:8" x14ac:dyDescent="0.25">
      <c r="A54" s="54" t="s">
        <v>677</v>
      </c>
      <c r="B54" s="112"/>
      <c r="C54" s="112"/>
      <c r="D54" s="112"/>
      <c r="E54" s="112"/>
      <c r="F54" s="112"/>
      <c r="G54" s="112"/>
    </row>
    <row r="55" spans="1:8" x14ac:dyDescent="0.25">
      <c r="A55" s="112"/>
      <c r="B55" s="112"/>
      <c r="C55" s="112"/>
      <c r="D55" s="112"/>
      <c r="E55" s="112"/>
      <c r="F55" s="112"/>
      <c r="G55" s="112"/>
    </row>
    <row r="56" spans="1:8" ht="45.75" customHeight="1" x14ac:dyDescent="0.25">
      <c r="A56" s="223" t="s">
        <v>685</v>
      </c>
      <c r="B56" s="224"/>
      <c r="C56" s="224"/>
      <c r="D56" s="224"/>
      <c r="E56" s="224"/>
      <c r="F56" s="224"/>
      <c r="G56" s="224"/>
      <c r="H56" s="224"/>
    </row>
    <row r="59" spans="1:8" ht="15.75" x14ac:dyDescent="0.25">
      <c r="A59" s="190" t="s">
        <v>687</v>
      </c>
    </row>
    <row r="60" spans="1:8" ht="15.75" x14ac:dyDescent="0.25">
      <c r="A60" s="55" t="s">
        <v>688</v>
      </c>
    </row>
    <row r="61" spans="1:8" ht="15.75" x14ac:dyDescent="0.25">
      <c r="A61" s="55" t="s">
        <v>689</v>
      </c>
    </row>
    <row r="62" spans="1:8" ht="15.75" x14ac:dyDescent="0.25">
      <c r="A62" s="55" t="s">
        <v>690</v>
      </c>
    </row>
    <row r="63" spans="1:8" x14ac:dyDescent="0.25">
      <c r="A63" s="54" t="s">
        <v>686</v>
      </c>
    </row>
    <row r="64" spans="1:8" ht="15.75" x14ac:dyDescent="0.25">
      <c r="A64" s="55" t="s">
        <v>691</v>
      </c>
    </row>
    <row r="66" spans="1:1" ht="15.75" x14ac:dyDescent="0.25">
      <c r="A66" s="66" t="s">
        <v>8</v>
      </c>
    </row>
    <row r="67" spans="1:1" ht="15.75" x14ac:dyDescent="0.25">
      <c r="A67" s="66" t="s">
        <v>9</v>
      </c>
    </row>
    <row r="68" spans="1:1" ht="15.75" x14ac:dyDescent="0.25">
      <c r="A68" s="191" t="s">
        <v>10</v>
      </c>
    </row>
    <row r="69" spans="1:1" ht="15.75" x14ac:dyDescent="0.25">
      <c r="A69" s="191" t="s">
        <v>11</v>
      </c>
    </row>
    <row r="70" spans="1:1" ht="15.75" x14ac:dyDescent="0.25">
      <c r="A70" s="191" t="s">
        <v>12</v>
      </c>
    </row>
    <row r="71" spans="1:1" ht="15.75" x14ac:dyDescent="0.25">
      <c r="A71" s="191" t="s">
        <v>13</v>
      </c>
    </row>
    <row r="72" spans="1:1" ht="15.75" x14ac:dyDescent="0.25">
      <c r="A72" s="191" t="s">
        <v>14</v>
      </c>
    </row>
    <row r="73" spans="1:1" ht="15.75" x14ac:dyDescent="0.25">
      <c r="A73" s="191" t="s">
        <v>15</v>
      </c>
    </row>
  </sheetData>
  <mergeCells count="3">
    <mergeCell ref="A1:H1"/>
    <mergeCell ref="A2:H2"/>
    <mergeCell ref="A56:H56"/>
  </mergeCells>
  <hyperlinks>
    <hyperlink ref="A18" r:id="rId1" location="foot4" display="http://njt.hu/cgi_bin/njt_doc.cgi?docid=142896.245143 - foot4"/>
    <hyperlink ref="A48" r:id="rId2" location="foot4" display="http://njt.hu/cgi_bin/njt_doc.cgi?docid=142896.245143 - foot4"/>
    <hyperlink ref="A54" r:id="rId3" location="foot5" display="http://njt.hu/cgi_bin/njt_doc.cgi?docid=142896.245143 - foot5"/>
    <hyperlink ref="A63" r:id="rId4" location="foot53" display="http://njt.hu/cgi_bin/njt_doc.cgi?docid=139876.243471 - foot53"/>
  </hyperlinks>
  <pageMargins left="0.70866141732283472" right="0.70866141732283472" top="0.74803149606299213" bottom="0.74803149606299213" header="0.31496062992125984" footer="0.31496062992125984"/>
  <pageSetup paperSize="9" scale="62" orientation="landscape" horizontalDpi="300" verticalDpi="300" r:id="rId5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I71"/>
  <sheetViews>
    <sheetView workbookViewId="0">
      <selection activeCell="M13" sqref="M13"/>
    </sheetView>
  </sheetViews>
  <sheetFormatPr defaultRowHeight="15" x14ac:dyDescent="0.25"/>
  <cols>
    <col min="1" max="1" width="64.5703125" customWidth="1"/>
    <col min="2" max="2" width="11" customWidth="1"/>
    <col min="3" max="3" width="14.140625" customWidth="1"/>
    <col min="4" max="4" width="15.28515625" customWidth="1"/>
    <col min="5" max="5" width="12" customWidth="1"/>
    <col min="6" max="6" width="12.140625" customWidth="1"/>
    <col min="7" max="8" width="12.85546875" customWidth="1"/>
  </cols>
  <sheetData>
    <row r="1" spans="1:8" x14ac:dyDescent="0.25">
      <c r="D1" t="s">
        <v>804</v>
      </c>
    </row>
    <row r="3" spans="1:8" ht="22.5" customHeight="1" x14ac:dyDescent="0.25">
      <c r="A3" s="196" t="s">
        <v>788</v>
      </c>
      <c r="B3" s="197"/>
      <c r="C3" s="197"/>
      <c r="D3" s="197"/>
      <c r="E3" s="199"/>
      <c r="F3" s="199"/>
      <c r="G3" s="199"/>
      <c r="H3" s="199"/>
    </row>
    <row r="4" spans="1:8" ht="48.75" customHeight="1" x14ac:dyDescent="0.25">
      <c r="A4" s="200" t="s">
        <v>729</v>
      </c>
      <c r="B4" s="197"/>
      <c r="C4" s="197"/>
      <c r="D4" s="198"/>
      <c r="E4" s="199"/>
      <c r="F4" s="199"/>
      <c r="G4" s="199"/>
      <c r="H4" s="199"/>
    </row>
    <row r="5" spans="1:8" ht="21" customHeight="1" x14ac:dyDescent="0.25">
      <c r="A5" s="57"/>
      <c r="B5" s="58"/>
      <c r="C5" s="58"/>
    </row>
    <row r="6" spans="1:8" x14ac:dyDescent="0.25">
      <c r="A6" s="4" t="s">
        <v>693</v>
      </c>
    </row>
    <row r="7" spans="1:8" ht="51.75" x14ac:dyDescent="0.25">
      <c r="A7" s="40" t="s">
        <v>669</v>
      </c>
      <c r="B7" s="3" t="s">
        <v>109</v>
      </c>
      <c r="C7" s="71" t="s">
        <v>0</v>
      </c>
      <c r="D7" s="71" t="s">
        <v>1</v>
      </c>
      <c r="E7" s="71" t="s">
        <v>61</v>
      </c>
      <c r="F7" s="71" t="s">
        <v>62</v>
      </c>
      <c r="G7" s="71" t="s">
        <v>63</v>
      </c>
      <c r="H7" s="71" t="s">
        <v>64</v>
      </c>
    </row>
    <row r="8" spans="1:8" x14ac:dyDescent="0.25">
      <c r="A8" s="12" t="s">
        <v>461</v>
      </c>
      <c r="B8" s="5" t="s">
        <v>245</v>
      </c>
      <c r="C8" s="116">
        <v>0</v>
      </c>
      <c r="D8" s="116">
        <v>576000</v>
      </c>
      <c r="E8" s="116">
        <v>0</v>
      </c>
      <c r="F8" s="116">
        <v>0</v>
      </c>
      <c r="G8" s="116">
        <v>0</v>
      </c>
      <c r="H8" s="116">
        <v>0</v>
      </c>
    </row>
    <row r="9" spans="1:8" x14ac:dyDescent="0.25">
      <c r="A9" s="18" t="s">
        <v>246</v>
      </c>
      <c r="B9" s="18" t="s">
        <v>245</v>
      </c>
      <c r="C9" s="116"/>
      <c r="D9" s="116"/>
      <c r="E9" s="116"/>
      <c r="F9" s="116"/>
      <c r="G9" s="116"/>
      <c r="H9" s="116"/>
    </row>
    <row r="10" spans="1:8" x14ac:dyDescent="0.25">
      <c r="A10" s="18" t="s">
        <v>247</v>
      </c>
      <c r="B10" s="18" t="s">
        <v>245</v>
      </c>
      <c r="C10" s="116"/>
      <c r="D10" s="116"/>
      <c r="E10" s="116"/>
      <c r="F10" s="116"/>
      <c r="G10" s="116"/>
      <c r="H10" s="116"/>
    </row>
    <row r="11" spans="1:8" ht="30" x14ac:dyDescent="0.25">
      <c r="A11" s="12" t="s">
        <v>248</v>
      </c>
      <c r="B11" s="5" t="s">
        <v>249</v>
      </c>
      <c r="C11" s="116"/>
      <c r="D11" s="116"/>
      <c r="E11" s="116"/>
      <c r="F11" s="116"/>
      <c r="G11" s="116"/>
      <c r="H11" s="116"/>
    </row>
    <row r="12" spans="1:8" x14ac:dyDescent="0.25">
      <c r="A12" s="12" t="s">
        <v>460</v>
      </c>
      <c r="B12" s="5" t="s">
        <v>250</v>
      </c>
      <c r="C12" s="116">
        <v>0</v>
      </c>
      <c r="D12" s="116">
        <v>0</v>
      </c>
      <c r="E12" s="116">
        <v>0</v>
      </c>
      <c r="F12" s="116">
        <v>1651462</v>
      </c>
      <c r="G12" s="116">
        <v>0</v>
      </c>
      <c r="H12" s="116">
        <v>593555</v>
      </c>
    </row>
    <row r="13" spans="1:8" x14ac:dyDescent="0.25">
      <c r="A13" s="18" t="s">
        <v>246</v>
      </c>
      <c r="B13" s="18" t="s">
        <v>250</v>
      </c>
      <c r="C13" s="116"/>
      <c r="D13" s="116"/>
      <c r="E13" s="116"/>
      <c r="F13" s="116"/>
      <c r="G13" s="116"/>
      <c r="H13" s="116"/>
    </row>
    <row r="14" spans="1:8" x14ac:dyDescent="0.25">
      <c r="A14" s="18" t="s">
        <v>247</v>
      </c>
      <c r="B14" s="18" t="s">
        <v>251</v>
      </c>
      <c r="C14" s="116"/>
      <c r="D14" s="116"/>
      <c r="E14" s="116"/>
      <c r="F14" s="116"/>
      <c r="G14" s="116"/>
      <c r="H14" s="116"/>
    </row>
    <row r="15" spans="1:8" x14ac:dyDescent="0.25">
      <c r="A15" s="11" t="s">
        <v>459</v>
      </c>
      <c r="B15" s="7" t="s">
        <v>252</v>
      </c>
      <c r="C15" s="99">
        <v>0</v>
      </c>
      <c r="D15" s="99">
        <v>576000</v>
      </c>
      <c r="E15" s="99">
        <v>0</v>
      </c>
      <c r="F15" s="99">
        <v>1651462</v>
      </c>
      <c r="G15" s="99">
        <v>0</v>
      </c>
      <c r="H15" s="99">
        <v>593555</v>
      </c>
    </row>
    <row r="16" spans="1:8" x14ac:dyDescent="0.25">
      <c r="A16" s="20" t="s">
        <v>464</v>
      </c>
      <c r="B16" s="5" t="s">
        <v>253</v>
      </c>
      <c r="C16" s="116"/>
      <c r="D16" s="116"/>
      <c r="E16" s="116"/>
      <c r="F16" s="116"/>
      <c r="G16" s="116"/>
      <c r="H16" s="116"/>
    </row>
    <row r="17" spans="1:8" x14ac:dyDescent="0.25">
      <c r="A17" s="18" t="s">
        <v>254</v>
      </c>
      <c r="B17" s="18" t="s">
        <v>253</v>
      </c>
      <c r="C17" s="116"/>
      <c r="D17" s="116"/>
      <c r="E17" s="116"/>
      <c r="F17" s="116"/>
      <c r="G17" s="116"/>
      <c r="H17" s="116"/>
    </row>
    <row r="18" spans="1:8" x14ac:dyDescent="0.25">
      <c r="A18" s="18" t="s">
        <v>255</v>
      </c>
      <c r="B18" s="18" t="s">
        <v>253</v>
      </c>
      <c r="C18" s="116"/>
      <c r="D18" s="116"/>
      <c r="E18" s="116"/>
      <c r="F18" s="116"/>
      <c r="G18" s="116"/>
      <c r="H18" s="116"/>
    </row>
    <row r="19" spans="1:8" x14ac:dyDescent="0.25">
      <c r="A19" s="20" t="s">
        <v>465</v>
      </c>
      <c r="B19" s="5" t="s">
        <v>256</v>
      </c>
      <c r="C19" s="116"/>
      <c r="D19" s="116"/>
      <c r="E19" s="116"/>
      <c r="F19" s="116"/>
      <c r="G19" s="116"/>
      <c r="H19" s="116"/>
    </row>
    <row r="20" spans="1:8" x14ac:dyDescent="0.25">
      <c r="A20" s="18" t="s">
        <v>247</v>
      </c>
      <c r="B20" s="18" t="s">
        <v>256</v>
      </c>
      <c r="C20" s="116"/>
      <c r="D20" s="116"/>
      <c r="E20" s="116"/>
      <c r="F20" s="116"/>
      <c r="G20" s="116"/>
      <c r="H20" s="116"/>
    </row>
    <row r="21" spans="1:8" x14ac:dyDescent="0.25">
      <c r="A21" s="13" t="s">
        <v>257</v>
      </c>
      <c r="B21" s="5" t="s">
        <v>258</v>
      </c>
      <c r="C21" s="116"/>
      <c r="D21" s="116"/>
      <c r="E21" s="116"/>
      <c r="F21" s="116"/>
      <c r="G21" s="116"/>
      <c r="H21" s="116"/>
    </row>
    <row r="22" spans="1:8" x14ac:dyDescent="0.25">
      <c r="A22" s="13" t="s">
        <v>466</v>
      </c>
      <c r="B22" s="5" t="s">
        <v>259</v>
      </c>
      <c r="C22" s="116"/>
      <c r="D22" s="116"/>
      <c r="E22" s="116"/>
      <c r="F22" s="116"/>
      <c r="G22" s="116"/>
      <c r="H22" s="116"/>
    </row>
    <row r="23" spans="1:8" x14ac:dyDescent="0.25">
      <c r="A23" s="18" t="s">
        <v>255</v>
      </c>
      <c r="B23" s="18" t="s">
        <v>259</v>
      </c>
      <c r="C23" s="116"/>
      <c r="D23" s="116"/>
      <c r="E23" s="116"/>
      <c r="F23" s="116"/>
      <c r="G23" s="116"/>
      <c r="H23" s="116"/>
    </row>
    <row r="24" spans="1:8" x14ac:dyDescent="0.25">
      <c r="A24" s="18" t="s">
        <v>247</v>
      </c>
      <c r="B24" s="18" t="s">
        <v>259</v>
      </c>
      <c r="C24" s="116"/>
      <c r="D24" s="116"/>
      <c r="E24" s="116"/>
      <c r="F24" s="116"/>
      <c r="G24" s="116"/>
      <c r="H24" s="116"/>
    </row>
    <row r="25" spans="1:8" x14ac:dyDescent="0.25">
      <c r="A25" s="21" t="s">
        <v>462</v>
      </c>
      <c r="B25" s="7" t="s">
        <v>260</v>
      </c>
      <c r="C25" s="116"/>
      <c r="D25" s="116"/>
      <c r="E25" s="116"/>
      <c r="F25" s="116"/>
      <c r="G25" s="116"/>
      <c r="H25" s="116"/>
    </row>
    <row r="26" spans="1:8" x14ac:dyDescent="0.25">
      <c r="A26" s="20" t="s">
        <v>261</v>
      </c>
      <c r="B26" s="5" t="s">
        <v>262</v>
      </c>
      <c r="C26" s="116"/>
      <c r="D26" s="116"/>
      <c r="E26" s="116"/>
      <c r="F26" s="116"/>
      <c r="G26" s="116"/>
      <c r="H26" s="116"/>
    </row>
    <row r="27" spans="1:8" x14ac:dyDescent="0.25">
      <c r="A27" s="21" t="s">
        <v>263</v>
      </c>
      <c r="B27" s="7" t="s">
        <v>264</v>
      </c>
      <c r="C27" s="99">
        <v>2077005</v>
      </c>
      <c r="D27" s="99">
        <v>0</v>
      </c>
      <c r="E27" s="99">
        <v>2077005</v>
      </c>
      <c r="F27" s="99">
        <v>0</v>
      </c>
      <c r="G27" s="99">
        <v>2077005</v>
      </c>
      <c r="H27" s="99">
        <v>0</v>
      </c>
    </row>
    <row r="28" spans="1:8" x14ac:dyDescent="0.25">
      <c r="A28" s="20" t="s">
        <v>267</v>
      </c>
      <c r="B28" s="5" t="s">
        <v>268</v>
      </c>
      <c r="C28" s="116"/>
      <c r="D28" s="116"/>
      <c r="E28" s="116"/>
      <c r="F28" s="116"/>
      <c r="G28" s="116"/>
      <c r="H28" s="116"/>
    </row>
    <row r="29" spans="1:8" x14ac:dyDescent="0.25">
      <c r="A29" s="20" t="s">
        <v>269</v>
      </c>
      <c r="B29" s="5" t="s">
        <v>270</v>
      </c>
      <c r="C29" s="116"/>
      <c r="D29" s="116"/>
      <c r="E29" s="116"/>
      <c r="F29" s="116"/>
      <c r="G29" s="116"/>
      <c r="H29" s="116"/>
    </row>
    <row r="30" spans="1:8" x14ac:dyDescent="0.25">
      <c r="A30" s="20" t="s">
        <v>271</v>
      </c>
      <c r="B30" s="5" t="s">
        <v>272</v>
      </c>
      <c r="C30" s="116"/>
      <c r="D30" s="116"/>
      <c r="E30" s="116"/>
      <c r="F30" s="116"/>
      <c r="G30" s="116"/>
      <c r="H30" s="116"/>
    </row>
    <row r="31" spans="1:8" ht="15.75" x14ac:dyDescent="0.25">
      <c r="A31" s="83" t="s">
        <v>463</v>
      </c>
      <c r="B31" s="84" t="s">
        <v>273</v>
      </c>
      <c r="C31" s="139">
        <v>2077005</v>
      </c>
      <c r="D31" s="139">
        <v>576000</v>
      </c>
      <c r="E31" s="139">
        <v>2077005</v>
      </c>
      <c r="F31" s="139">
        <v>1651462</v>
      </c>
      <c r="G31" s="139">
        <v>2077005</v>
      </c>
      <c r="H31" s="139">
        <v>593555</v>
      </c>
    </row>
    <row r="32" spans="1:8" x14ac:dyDescent="0.25">
      <c r="A32" s="20" t="s">
        <v>274</v>
      </c>
      <c r="B32" s="5" t="s">
        <v>275</v>
      </c>
      <c r="C32" s="116"/>
      <c r="D32" s="116"/>
      <c r="E32" s="116"/>
      <c r="F32" s="116"/>
      <c r="G32" s="116"/>
      <c r="H32" s="116"/>
    </row>
    <row r="33" spans="1:8" x14ac:dyDescent="0.25">
      <c r="A33" s="12" t="s">
        <v>276</v>
      </c>
      <c r="B33" s="5" t="s">
        <v>277</v>
      </c>
      <c r="C33" s="116"/>
      <c r="D33" s="116"/>
      <c r="E33" s="116"/>
      <c r="F33" s="116"/>
      <c r="G33" s="116"/>
      <c r="H33" s="116"/>
    </row>
    <row r="34" spans="1:8" x14ac:dyDescent="0.25">
      <c r="A34" s="20" t="s">
        <v>467</v>
      </c>
      <c r="B34" s="5" t="s">
        <v>278</v>
      </c>
      <c r="C34" s="116"/>
      <c r="D34" s="116"/>
      <c r="E34" s="116"/>
      <c r="F34" s="116"/>
      <c r="G34" s="116"/>
      <c r="H34" s="116"/>
    </row>
    <row r="35" spans="1:8" x14ac:dyDescent="0.25">
      <c r="A35" s="18" t="s">
        <v>247</v>
      </c>
      <c r="B35" s="18" t="s">
        <v>278</v>
      </c>
      <c r="C35" s="116"/>
      <c r="D35" s="116"/>
      <c r="E35" s="116"/>
      <c r="F35" s="116"/>
      <c r="G35" s="116"/>
      <c r="H35" s="116"/>
    </row>
    <row r="36" spans="1:8" x14ac:dyDescent="0.25">
      <c r="A36" s="20" t="s">
        <v>468</v>
      </c>
      <c r="B36" s="5" t="s">
        <v>279</v>
      </c>
      <c r="C36" s="116"/>
      <c r="D36" s="116"/>
      <c r="E36" s="116"/>
      <c r="F36" s="116"/>
      <c r="G36" s="116"/>
      <c r="H36" s="116"/>
    </row>
    <row r="37" spans="1:8" x14ac:dyDescent="0.25">
      <c r="A37" s="18" t="s">
        <v>280</v>
      </c>
      <c r="B37" s="18" t="s">
        <v>279</v>
      </c>
      <c r="C37" s="116"/>
      <c r="D37" s="116"/>
      <c r="E37" s="116"/>
      <c r="F37" s="116"/>
      <c r="G37" s="116"/>
      <c r="H37" s="116"/>
    </row>
    <row r="38" spans="1:8" x14ac:dyDescent="0.25">
      <c r="A38" s="18" t="s">
        <v>281</v>
      </c>
      <c r="B38" s="18" t="s">
        <v>279</v>
      </c>
      <c r="C38" s="116"/>
      <c r="D38" s="116"/>
      <c r="E38" s="116"/>
      <c r="F38" s="116"/>
      <c r="G38" s="116"/>
      <c r="H38" s="116"/>
    </row>
    <row r="39" spans="1:8" x14ac:dyDescent="0.25">
      <c r="A39" s="18" t="s">
        <v>282</v>
      </c>
      <c r="B39" s="18" t="s">
        <v>279</v>
      </c>
      <c r="C39" s="116"/>
      <c r="D39" s="116"/>
      <c r="E39" s="116"/>
      <c r="F39" s="116"/>
      <c r="G39" s="116"/>
      <c r="H39" s="116"/>
    </row>
    <row r="40" spans="1:8" x14ac:dyDescent="0.25">
      <c r="A40" s="18" t="s">
        <v>247</v>
      </c>
      <c r="B40" s="18" t="s">
        <v>279</v>
      </c>
      <c r="C40" s="116"/>
      <c r="D40" s="116"/>
      <c r="E40" s="116"/>
      <c r="F40" s="116"/>
      <c r="G40" s="116"/>
      <c r="H40" s="116"/>
    </row>
    <row r="41" spans="1:8" x14ac:dyDescent="0.25">
      <c r="A41" s="83" t="s">
        <v>469</v>
      </c>
      <c r="B41" s="84" t="s">
        <v>283</v>
      </c>
      <c r="C41" s="140"/>
      <c r="D41" s="140"/>
      <c r="E41" s="140"/>
      <c r="F41" s="140"/>
      <c r="G41" s="140"/>
      <c r="H41" s="140"/>
    </row>
    <row r="44" spans="1:8" ht="51.75" x14ac:dyDescent="0.25">
      <c r="A44" s="40" t="s">
        <v>669</v>
      </c>
      <c r="B44" s="3" t="s">
        <v>109</v>
      </c>
      <c r="C44" s="71" t="s">
        <v>0</v>
      </c>
      <c r="D44" s="71" t="s">
        <v>1</v>
      </c>
      <c r="E44" s="71" t="s">
        <v>61</v>
      </c>
      <c r="F44" s="71" t="s">
        <v>62</v>
      </c>
      <c r="G44" s="71" t="s">
        <v>63</v>
      </c>
      <c r="H44" s="71" t="s">
        <v>64</v>
      </c>
    </row>
    <row r="45" spans="1:8" x14ac:dyDescent="0.25">
      <c r="A45" s="20" t="s">
        <v>533</v>
      </c>
      <c r="B45" s="5" t="s">
        <v>372</v>
      </c>
      <c r="C45" s="116"/>
      <c r="D45" s="116"/>
      <c r="E45" s="116"/>
      <c r="F45" s="116"/>
      <c r="G45" s="116"/>
      <c r="H45" s="116"/>
    </row>
    <row r="46" spans="1:8" x14ac:dyDescent="0.25">
      <c r="A46" s="46" t="s">
        <v>246</v>
      </c>
      <c r="B46" s="46" t="s">
        <v>372</v>
      </c>
      <c r="C46" s="116"/>
      <c r="D46" s="116"/>
      <c r="E46" s="116"/>
      <c r="F46" s="116"/>
      <c r="G46" s="116"/>
      <c r="H46" s="116"/>
    </row>
    <row r="47" spans="1:8" ht="30" x14ac:dyDescent="0.25">
      <c r="A47" s="12" t="s">
        <v>373</v>
      </c>
      <c r="B47" s="5" t="s">
        <v>374</v>
      </c>
      <c r="C47" s="116"/>
      <c r="D47" s="116"/>
      <c r="E47" s="116"/>
      <c r="F47" s="116"/>
      <c r="G47" s="116"/>
      <c r="H47" s="116"/>
    </row>
    <row r="48" spans="1:8" x14ac:dyDescent="0.25">
      <c r="A48" s="20" t="s">
        <v>581</v>
      </c>
      <c r="B48" s="5" t="s">
        <v>375</v>
      </c>
      <c r="C48" s="116"/>
      <c r="D48" s="116"/>
      <c r="E48" s="116"/>
      <c r="F48" s="116"/>
      <c r="G48" s="116"/>
      <c r="H48" s="116"/>
    </row>
    <row r="49" spans="1:9" x14ac:dyDescent="0.25">
      <c r="A49" s="46" t="s">
        <v>246</v>
      </c>
      <c r="B49" s="46" t="s">
        <v>375</v>
      </c>
      <c r="C49" s="116"/>
      <c r="D49" s="116"/>
      <c r="E49" s="116"/>
      <c r="F49" s="116"/>
      <c r="G49" s="116"/>
      <c r="H49" s="116"/>
    </row>
    <row r="50" spans="1:9" x14ac:dyDescent="0.25">
      <c r="A50" s="11" t="s">
        <v>553</v>
      </c>
      <c r="B50" s="7" t="s">
        <v>376</v>
      </c>
      <c r="C50" s="99"/>
      <c r="D50" s="99"/>
      <c r="E50" s="99"/>
      <c r="F50" s="99"/>
      <c r="G50" s="99"/>
      <c r="H50" s="99"/>
      <c r="I50" s="97"/>
    </row>
    <row r="51" spans="1:9" x14ac:dyDescent="0.25">
      <c r="A51" s="12" t="s">
        <v>582</v>
      </c>
      <c r="B51" s="5" t="s">
        <v>377</v>
      </c>
      <c r="C51" s="116"/>
      <c r="D51" s="116"/>
      <c r="E51" s="116"/>
      <c r="F51" s="116"/>
      <c r="G51" s="116"/>
      <c r="H51" s="116"/>
    </row>
    <row r="52" spans="1:9" x14ac:dyDescent="0.25">
      <c r="A52" s="46" t="s">
        <v>254</v>
      </c>
      <c r="B52" s="46" t="s">
        <v>377</v>
      </c>
      <c r="C52" s="116"/>
      <c r="D52" s="116"/>
      <c r="E52" s="116"/>
      <c r="F52" s="116"/>
      <c r="G52" s="116"/>
      <c r="H52" s="116"/>
    </row>
    <row r="53" spans="1:9" x14ac:dyDescent="0.25">
      <c r="A53" s="20" t="s">
        <v>378</v>
      </c>
      <c r="B53" s="5" t="s">
        <v>379</v>
      </c>
      <c r="C53" s="116"/>
      <c r="D53" s="116"/>
      <c r="E53" s="116"/>
      <c r="F53" s="116"/>
      <c r="G53" s="116"/>
      <c r="H53" s="116"/>
    </row>
    <row r="54" spans="1:9" x14ac:dyDescent="0.25">
      <c r="A54" s="13" t="s">
        <v>583</v>
      </c>
      <c r="B54" s="5" t="s">
        <v>380</v>
      </c>
      <c r="C54" s="116"/>
      <c r="D54" s="116"/>
      <c r="E54" s="116"/>
      <c r="F54" s="116"/>
      <c r="G54" s="116"/>
      <c r="H54" s="116"/>
    </row>
    <row r="55" spans="1:9" x14ac:dyDescent="0.25">
      <c r="A55" s="46" t="s">
        <v>255</v>
      </c>
      <c r="B55" s="46" t="s">
        <v>380</v>
      </c>
      <c r="C55" s="116"/>
      <c r="D55" s="116"/>
      <c r="E55" s="116"/>
      <c r="F55" s="116"/>
      <c r="G55" s="116"/>
      <c r="H55" s="116"/>
    </row>
    <row r="56" spans="1:9" x14ac:dyDescent="0.25">
      <c r="A56" s="20" t="s">
        <v>381</v>
      </c>
      <c r="B56" s="5" t="s">
        <v>382</v>
      </c>
      <c r="C56" s="116"/>
      <c r="D56" s="116"/>
      <c r="E56" s="116"/>
      <c r="F56" s="116"/>
      <c r="G56" s="116"/>
      <c r="H56" s="116"/>
    </row>
    <row r="57" spans="1:9" x14ac:dyDescent="0.25">
      <c r="A57" s="21" t="s">
        <v>554</v>
      </c>
      <c r="B57" s="7" t="s">
        <v>383</v>
      </c>
      <c r="C57" s="116"/>
      <c r="D57" s="116"/>
      <c r="E57" s="116"/>
      <c r="F57" s="116"/>
      <c r="G57" s="116"/>
      <c r="H57" s="116"/>
    </row>
    <row r="58" spans="1:9" x14ac:dyDescent="0.25">
      <c r="A58" s="21" t="s">
        <v>387</v>
      </c>
      <c r="B58" s="7" t="s">
        <v>388</v>
      </c>
      <c r="C58" s="99">
        <v>0</v>
      </c>
      <c r="D58" s="99">
        <v>0</v>
      </c>
      <c r="E58" s="99">
        <v>2279505</v>
      </c>
      <c r="F58" s="99">
        <v>0</v>
      </c>
      <c r="G58" s="99">
        <v>2279505</v>
      </c>
      <c r="H58" s="99">
        <v>0</v>
      </c>
    </row>
    <row r="59" spans="1:9" x14ac:dyDescent="0.25">
      <c r="A59" s="21" t="s">
        <v>389</v>
      </c>
      <c r="B59" s="7" t="s">
        <v>390</v>
      </c>
      <c r="C59" s="116"/>
      <c r="D59" s="116"/>
      <c r="E59" s="116"/>
      <c r="F59" s="116"/>
      <c r="G59" s="116"/>
      <c r="H59" s="116"/>
    </row>
    <row r="60" spans="1:9" x14ac:dyDescent="0.25">
      <c r="A60" s="21" t="s">
        <v>393</v>
      </c>
      <c r="B60" s="7" t="s">
        <v>394</v>
      </c>
      <c r="C60" s="116"/>
      <c r="D60" s="116"/>
      <c r="E60" s="116"/>
      <c r="F60" s="116"/>
      <c r="G60" s="116"/>
      <c r="H60" s="116"/>
    </row>
    <row r="61" spans="1:9" x14ac:dyDescent="0.25">
      <c r="A61" s="11" t="s">
        <v>692</v>
      </c>
      <c r="B61" s="7" t="s">
        <v>395</v>
      </c>
      <c r="C61" s="116"/>
      <c r="D61" s="116"/>
      <c r="E61" s="116"/>
      <c r="F61" s="116"/>
      <c r="G61" s="116"/>
      <c r="H61" s="116"/>
    </row>
    <row r="62" spans="1:9" x14ac:dyDescent="0.25">
      <c r="A62" s="15" t="s">
        <v>396</v>
      </c>
      <c r="B62" s="7" t="s">
        <v>395</v>
      </c>
      <c r="C62" s="116"/>
      <c r="D62" s="116"/>
      <c r="E62" s="116"/>
      <c r="F62" s="116"/>
      <c r="G62" s="116"/>
      <c r="H62" s="116"/>
    </row>
    <row r="63" spans="1:9" ht="15.75" x14ac:dyDescent="0.25">
      <c r="A63" s="85" t="s">
        <v>556</v>
      </c>
      <c r="B63" s="86" t="s">
        <v>397</v>
      </c>
      <c r="C63" s="141">
        <v>0</v>
      </c>
      <c r="D63" s="141">
        <v>0</v>
      </c>
      <c r="E63" s="141">
        <v>2279505</v>
      </c>
      <c r="F63" s="141">
        <v>0</v>
      </c>
      <c r="G63" s="141">
        <v>2279505</v>
      </c>
      <c r="H63" s="141">
        <v>0</v>
      </c>
    </row>
    <row r="64" spans="1:9" x14ac:dyDescent="0.25">
      <c r="A64" s="12" t="s">
        <v>398</v>
      </c>
      <c r="B64" s="5" t="s">
        <v>399</v>
      </c>
      <c r="C64" s="116"/>
      <c r="D64" s="116"/>
      <c r="E64" s="116"/>
      <c r="F64" s="116"/>
      <c r="G64" s="116"/>
      <c r="H64" s="116"/>
    </row>
    <row r="65" spans="1:8" x14ac:dyDescent="0.25">
      <c r="A65" s="13" t="s">
        <v>400</v>
      </c>
      <c r="B65" s="5" t="s">
        <v>401</v>
      </c>
      <c r="C65" s="116"/>
      <c r="D65" s="116"/>
      <c r="E65" s="116"/>
      <c r="F65" s="116"/>
      <c r="G65" s="116"/>
      <c r="H65" s="116"/>
    </row>
    <row r="66" spans="1:8" x14ac:dyDescent="0.25">
      <c r="A66" s="20" t="s">
        <v>402</v>
      </c>
      <c r="B66" s="5" t="s">
        <v>403</v>
      </c>
      <c r="C66" s="116"/>
      <c r="D66" s="116"/>
      <c r="E66" s="116"/>
      <c r="F66" s="116"/>
      <c r="G66" s="116"/>
      <c r="H66" s="116"/>
    </row>
    <row r="67" spans="1:8" x14ac:dyDescent="0.25">
      <c r="A67" s="20" t="s">
        <v>538</v>
      </c>
      <c r="B67" s="5" t="s">
        <v>404</v>
      </c>
      <c r="C67" s="116"/>
      <c r="D67" s="116"/>
      <c r="E67" s="116"/>
      <c r="F67" s="116"/>
      <c r="G67" s="116"/>
      <c r="H67" s="116"/>
    </row>
    <row r="68" spans="1:8" x14ac:dyDescent="0.25">
      <c r="A68" s="46" t="s">
        <v>280</v>
      </c>
      <c r="B68" s="46" t="s">
        <v>404</v>
      </c>
      <c r="C68" s="116"/>
      <c r="D68" s="116"/>
      <c r="E68" s="116"/>
      <c r="F68" s="116"/>
      <c r="G68" s="116"/>
      <c r="H68" s="116"/>
    </row>
    <row r="69" spans="1:8" x14ac:dyDescent="0.25">
      <c r="A69" s="46" t="s">
        <v>281</v>
      </c>
      <c r="B69" s="46" t="s">
        <v>404</v>
      </c>
      <c r="C69" s="116"/>
      <c r="D69" s="116"/>
      <c r="E69" s="116"/>
      <c r="F69" s="116"/>
      <c r="G69" s="116"/>
      <c r="H69" s="116"/>
    </row>
    <row r="70" spans="1:8" x14ac:dyDescent="0.25">
      <c r="A70" s="47" t="s">
        <v>282</v>
      </c>
      <c r="B70" s="47" t="s">
        <v>404</v>
      </c>
      <c r="C70" s="116"/>
      <c r="D70" s="116"/>
      <c r="E70" s="116"/>
      <c r="F70" s="116"/>
      <c r="G70" s="116"/>
      <c r="H70" s="116"/>
    </row>
    <row r="71" spans="1:8" x14ac:dyDescent="0.25">
      <c r="A71" s="87" t="s">
        <v>557</v>
      </c>
      <c r="B71" s="86" t="s">
        <v>405</v>
      </c>
      <c r="C71" s="142"/>
      <c r="D71" s="142"/>
      <c r="E71" s="142"/>
      <c r="F71" s="142"/>
      <c r="G71" s="142"/>
      <c r="H71" s="142"/>
    </row>
  </sheetData>
  <mergeCells count="2">
    <mergeCell ref="A3:H3"/>
    <mergeCell ref="A4:H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56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E40"/>
  <sheetViews>
    <sheetView workbookViewId="0">
      <selection activeCell="K20" sqref="K20"/>
    </sheetView>
  </sheetViews>
  <sheetFormatPr defaultRowHeight="15" x14ac:dyDescent="0.25"/>
  <cols>
    <col min="1" max="1" width="82.42578125" customWidth="1"/>
    <col min="3" max="3" width="12.42578125" customWidth="1"/>
    <col min="4" max="4" width="13.5703125" customWidth="1"/>
    <col min="5" max="5" width="12.42578125" customWidth="1"/>
  </cols>
  <sheetData>
    <row r="1" spans="1:5" x14ac:dyDescent="0.25">
      <c r="B1" t="s">
        <v>805</v>
      </c>
    </row>
    <row r="3" spans="1:5" ht="28.5" customHeight="1" x14ac:dyDescent="0.25">
      <c r="A3" s="196" t="s">
        <v>788</v>
      </c>
      <c r="B3" s="211"/>
      <c r="C3" s="211"/>
      <c r="D3" s="199"/>
      <c r="E3" s="199"/>
    </row>
    <row r="4" spans="1:5" ht="27" customHeight="1" x14ac:dyDescent="0.25">
      <c r="A4" s="200" t="s">
        <v>730</v>
      </c>
      <c r="B4" s="217"/>
      <c r="C4" s="217"/>
      <c r="D4" s="199"/>
      <c r="E4" s="199"/>
    </row>
    <row r="5" spans="1:5" ht="18.75" customHeight="1" x14ac:dyDescent="0.3">
      <c r="A5" s="62"/>
      <c r="B5" s="65"/>
      <c r="C5" s="65"/>
    </row>
    <row r="6" spans="1:5" ht="23.25" customHeight="1" x14ac:dyDescent="0.25">
      <c r="A6" s="4" t="s">
        <v>693</v>
      </c>
    </row>
    <row r="7" spans="1:5" ht="26.25" x14ac:dyDescent="0.25">
      <c r="A7" s="40" t="s">
        <v>669</v>
      </c>
      <c r="B7" s="3" t="s">
        <v>109</v>
      </c>
      <c r="C7" s="61" t="s">
        <v>696</v>
      </c>
      <c r="D7" s="71" t="s">
        <v>18</v>
      </c>
      <c r="E7" s="61" t="s">
        <v>19</v>
      </c>
    </row>
    <row r="8" spans="1:5" x14ac:dyDescent="0.25">
      <c r="A8" s="12" t="s">
        <v>417</v>
      </c>
      <c r="B8" s="6" t="s">
        <v>188</v>
      </c>
      <c r="C8" s="116"/>
      <c r="D8" s="116"/>
      <c r="E8" s="116"/>
    </row>
    <row r="9" spans="1:5" x14ac:dyDescent="0.25">
      <c r="A9" s="12" t="s">
        <v>418</v>
      </c>
      <c r="B9" s="6" t="s">
        <v>188</v>
      </c>
      <c r="C9" s="116"/>
      <c r="D9" s="116"/>
      <c r="E9" s="116"/>
    </row>
    <row r="10" spans="1:5" x14ac:dyDescent="0.25">
      <c r="A10" s="12" t="s">
        <v>419</v>
      </c>
      <c r="B10" s="6" t="s">
        <v>188</v>
      </c>
      <c r="C10" s="116"/>
      <c r="D10" s="116"/>
      <c r="E10" s="116"/>
    </row>
    <row r="11" spans="1:5" x14ac:dyDescent="0.25">
      <c r="A11" s="12" t="s">
        <v>420</v>
      </c>
      <c r="B11" s="6" t="s">
        <v>188</v>
      </c>
      <c r="C11" s="116"/>
      <c r="D11" s="116"/>
      <c r="E11" s="116"/>
    </row>
    <row r="12" spans="1:5" x14ac:dyDescent="0.25">
      <c r="A12" s="13" t="s">
        <v>421</v>
      </c>
      <c r="B12" s="6" t="s">
        <v>188</v>
      </c>
      <c r="C12" s="116"/>
      <c r="D12" s="116"/>
      <c r="E12" s="116"/>
    </row>
    <row r="13" spans="1:5" x14ac:dyDescent="0.25">
      <c r="A13" s="13" t="s">
        <v>422</v>
      </c>
      <c r="B13" s="6" t="s">
        <v>188</v>
      </c>
      <c r="C13" s="116"/>
      <c r="D13" s="116"/>
      <c r="E13" s="116"/>
    </row>
    <row r="14" spans="1:5" x14ac:dyDescent="0.25">
      <c r="A14" s="15" t="s">
        <v>5</v>
      </c>
      <c r="B14" s="14" t="s">
        <v>188</v>
      </c>
      <c r="C14" s="116"/>
      <c r="D14" s="116"/>
      <c r="E14" s="116"/>
    </row>
    <row r="15" spans="1:5" x14ac:dyDescent="0.25">
      <c r="A15" s="12" t="s">
        <v>423</v>
      </c>
      <c r="B15" s="6" t="s">
        <v>189</v>
      </c>
      <c r="C15" s="116"/>
      <c r="D15" s="116"/>
      <c r="E15" s="116"/>
    </row>
    <row r="16" spans="1:5" x14ac:dyDescent="0.25">
      <c r="A16" s="16" t="s">
        <v>4</v>
      </c>
      <c r="B16" s="14" t="s">
        <v>189</v>
      </c>
      <c r="C16" s="116"/>
      <c r="D16" s="116"/>
      <c r="E16" s="116"/>
    </row>
    <row r="17" spans="1:5" x14ac:dyDescent="0.25">
      <c r="A17" s="12" t="s">
        <v>424</v>
      </c>
      <c r="B17" s="6" t="s">
        <v>190</v>
      </c>
      <c r="C17" s="116"/>
      <c r="D17" s="116"/>
      <c r="E17" s="116"/>
    </row>
    <row r="18" spans="1:5" x14ac:dyDescent="0.25">
      <c r="A18" s="12" t="s">
        <v>425</v>
      </c>
      <c r="B18" s="6" t="s">
        <v>190</v>
      </c>
      <c r="C18" s="116"/>
      <c r="D18" s="116"/>
      <c r="E18" s="116"/>
    </row>
    <row r="19" spans="1:5" x14ac:dyDescent="0.25">
      <c r="A19" s="13" t="s">
        <v>426</v>
      </c>
      <c r="B19" s="6" t="s">
        <v>190</v>
      </c>
      <c r="C19" s="116"/>
      <c r="D19" s="116"/>
      <c r="E19" s="116"/>
    </row>
    <row r="20" spans="1:5" x14ac:dyDescent="0.25">
      <c r="A20" s="13" t="s">
        <v>427</v>
      </c>
      <c r="B20" s="6" t="s">
        <v>190</v>
      </c>
      <c r="C20" s="116"/>
      <c r="D20" s="116"/>
      <c r="E20" s="116"/>
    </row>
    <row r="21" spans="1:5" x14ac:dyDescent="0.25">
      <c r="A21" s="13" t="s">
        <v>428</v>
      </c>
      <c r="B21" s="6" t="s">
        <v>190</v>
      </c>
      <c r="C21" s="116"/>
      <c r="D21" s="116"/>
      <c r="E21" s="116"/>
    </row>
    <row r="22" spans="1:5" ht="30" x14ac:dyDescent="0.25">
      <c r="A22" s="17" t="s">
        <v>429</v>
      </c>
      <c r="B22" s="6" t="s">
        <v>190</v>
      </c>
      <c r="C22" s="116"/>
      <c r="D22" s="116"/>
      <c r="E22" s="116"/>
    </row>
    <row r="23" spans="1:5" x14ac:dyDescent="0.25">
      <c r="A23" s="11" t="s">
        <v>3</v>
      </c>
      <c r="B23" s="14" t="s">
        <v>190</v>
      </c>
      <c r="C23" s="99"/>
      <c r="D23" s="99"/>
      <c r="E23" s="99"/>
    </row>
    <row r="24" spans="1:5" x14ac:dyDescent="0.25">
      <c r="A24" s="12" t="s">
        <v>430</v>
      </c>
      <c r="B24" s="6" t="s">
        <v>191</v>
      </c>
      <c r="C24" s="116"/>
      <c r="D24" s="116"/>
      <c r="E24" s="116"/>
    </row>
    <row r="25" spans="1:5" x14ac:dyDescent="0.25">
      <c r="A25" s="12" t="s">
        <v>431</v>
      </c>
      <c r="B25" s="6" t="s">
        <v>191</v>
      </c>
      <c r="C25" s="116">
        <v>300000</v>
      </c>
      <c r="D25" s="116">
        <v>0</v>
      </c>
      <c r="E25" s="116">
        <v>0</v>
      </c>
    </row>
    <row r="26" spans="1:5" s="97" customFormat="1" x14ac:dyDescent="0.25">
      <c r="A26" s="11" t="s">
        <v>2</v>
      </c>
      <c r="B26" s="8" t="s">
        <v>191</v>
      </c>
      <c r="C26" s="99">
        <v>300000</v>
      </c>
      <c r="D26" s="99">
        <v>0</v>
      </c>
      <c r="E26" s="99">
        <v>0</v>
      </c>
    </row>
    <row r="27" spans="1:5" x14ac:dyDescent="0.25">
      <c r="A27" s="12" t="s">
        <v>432</v>
      </c>
      <c r="B27" s="6" t="s">
        <v>192</v>
      </c>
      <c r="C27" s="116"/>
      <c r="D27" s="116"/>
      <c r="E27" s="116"/>
    </row>
    <row r="28" spans="1:5" x14ac:dyDescent="0.25">
      <c r="A28" s="12" t="s">
        <v>433</v>
      </c>
      <c r="B28" s="6" t="s">
        <v>192</v>
      </c>
      <c r="C28" s="116"/>
      <c r="D28" s="116"/>
      <c r="E28" s="116"/>
    </row>
    <row r="29" spans="1:5" x14ac:dyDescent="0.25">
      <c r="A29" s="13" t="s">
        <v>434</v>
      </c>
      <c r="B29" s="6" t="s">
        <v>192</v>
      </c>
      <c r="C29" s="116"/>
      <c r="D29" s="116"/>
      <c r="E29" s="116"/>
    </row>
    <row r="30" spans="1:5" x14ac:dyDescent="0.25">
      <c r="A30" s="13" t="s">
        <v>435</v>
      </c>
      <c r="B30" s="6" t="s">
        <v>192</v>
      </c>
      <c r="C30" s="116"/>
      <c r="D30" s="116"/>
      <c r="E30" s="116"/>
    </row>
    <row r="31" spans="1:5" x14ac:dyDescent="0.25">
      <c r="A31" s="13" t="s">
        <v>436</v>
      </c>
      <c r="B31" s="6" t="s">
        <v>192</v>
      </c>
      <c r="C31" s="116"/>
      <c r="D31" s="116"/>
      <c r="E31" s="116"/>
    </row>
    <row r="32" spans="1:5" x14ac:dyDescent="0.25">
      <c r="A32" s="13" t="s">
        <v>437</v>
      </c>
      <c r="B32" s="6" t="s">
        <v>192</v>
      </c>
      <c r="C32" s="116"/>
      <c r="D32" s="116"/>
      <c r="E32" s="116"/>
    </row>
    <row r="33" spans="1:5" x14ac:dyDescent="0.25">
      <c r="A33" s="13" t="s">
        <v>698</v>
      </c>
      <c r="B33" s="6" t="s">
        <v>192</v>
      </c>
      <c r="C33" s="116">
        <v>4211000</v>
      </c>
      <c r="D33" s="116">
        <v>3437000</v>
      </c>
      <c r="E33" s="116">
        <v>3437000</v>
      </c>
    </row>
    <row r="34" spans="1:5" x14ac:dyDescent="0.25">
      <c r="A34" s="13" t="s">
        <v>438</v>
      </c>
      <c r="B34" s="6" t="s">
        <v>192</v>
      </c>
      <c r="C34" s="116"/>
      <c r="D34" s="116"/>
      <c r="E34" s="116"/>
    </row>
    <row r="35" spans="1:5" x14ac:dyDescent="0.25">
      <c r="A35" s="13" t="s">
        <v>439</v>
      </c>
      <c r="B35" s="6" t="s">
        <v>192</v>
      </c>
      <c r="C35" s="116"/>
      <c r="D35" s="116"/>
      <c r="E35" s="116"/>
    </row>
    <row r="36" spans="1:5" x14ac:dyDescent="0.25">
      <c r="A36" s="13" t="s">
        <v>440</v>
      </c>
      <c r="B36" s="6" t="s">
        <v>192</v>
      </c>
      <c r="C36" s="116"/>
      <c r="D36" s="116"/>
      <c r="E36" s="116"/>
    </row>
    <row r="37" spans="1:5" ht="30" x14ac:dyDescent="0.25">
      <c r="A37" s="13" t="s">
        <v>441</v>
      </c>
      <c r="B37" s="6" t="s">
        <v>192</v>
      </c>
      <c r="C37" s="116"/>
      <c r="D37" s="116"/>
      <c r="E37" s="116"/>
    </row>
    <row r="38" spans="1:5" ht="30" x14ac:dyDescent="0.25">
      <c r="A38" s="13" t="s">
        <v>442</v>
      </c>
      <c r="B38" s="6" t="s">
        <v>192</v>
      </c>
      <c r="C38" s="116"/>
      <c r="D38" s="116"/>
      <c r="E38" s="116"/>
    </row>
    <row r="39" spans="1:5" x14ac:dyDescent="0.25">
      <c r="A39" s="11" t="s">
        <v>443</v>
      </c>
      <c r="B39" s="14" t="s">
        <v>192</v>
      </c>
      <c r="C39" s="99">
        <f>SUM(C27:C38)</f>
        <v>4211000</v>
      </c>
      <c r="D39" s="99">
        <f t="shared" ref="D39:E39" si="0">SUM(D27:D38)</f>
        <v>3437000</v>
      </c>
      <c r="E39" s="99">
        <f t="shared" si="0"/>
        <v>3437000</v>
      </c>
    </row>
    <row r="40" spans="1:5" ht="15.75" x14ac:dyDescent="0.25">
      <c r="A40" s="88" t="s">
        <v>444</v>
      </c>
      <c r="B40" s="89" t="s">
        <v>193</v>
      </c>
      <c r="C40" s="141">
        <v>2352000</v>
      </c>
      <c r="D40" s="141">
        <v>1662000</v>
      </c>
      <c r="E40" s="141">
        <v>1662000</v>
      </c>
    </row>
  </sheetData>
  <mergeCells count="2">
    <mergeCell ref="A3:E3"/>
    <mergeCell ref="A4:E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67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E118"/>
  <sheetViews>
    <sheetView workbookViewId="0">
      <selection activeCell="L33" sqref="L33"/>
    </sheetView>
  </sheetViews>
  <sheetFormatPr defaultRowHeight="15" x14ac:dyDescent="0.25"/>
  <cols>
    <col min="1" max="1" width="81" customWidth="1"/>
    <col min="2" max="2" width="10.85546875" customWidth="1"/>
    <col min="3" max="3" width="12.140625" customWidth="1"/>
    <col min="4" max="4" width="12.5703125" customWidth="1"/>
    <col min="5" max="5" width="12" customWidth="1"/>
  </cols>
  <sheetData>
    <row r="1" spans="1:5" x14ac:dyDescent="0.25">
      <c r="A1" s="219" t="s">
        <v>806</v>
      </c>
      <c r="B1" s="219"/>
      <c r="C1" s="219"/>
      <c r="D1" s="219"/>
      <c r="E1" s="219"/>
    </row>
    <row r="3" spans="1:5" ht="27" customHeight="1" x14ac:dyDescent="0.25">
      <c r="A3" s="196" t="s">
        <v>788</v>
      </c>
      <c r="B3" s="211"/>
      <c r="C3" s="211"/>
      <c r="D3" s="199"/>
      <c r="E3" s="199"/>
    </row>
    <row r="4" spans="1:5" ht="27" customHeight="1" x14ac:dyDescent="0.25">
      <c r="A4" s="200" t="s">
        <v>731</v>
      </c>
      <c r="B4" s="197"/>
      <c r="C4" s="197"/>
      <c r="D4" s="199"/>
      <c r="E4" s="199"/>
    </row>
    <row r="5" spans="1:5" ht="19.5" customHeight="1" x14ac:dyDescent="0.25">
      <c r="A5" s="57"/>
      <c r="B5" s="58"/>
      <c r="C5" s="58"/>
    </row>
    <row r="6" spans="1:5" x14ac:dyDescent="0.25">
      <c r="A6" s="4" t="s">
        <v>693</v>
      </c>
    </row>
    <row r="7" spans="1:5" ht="26.25" x14ac:dyDescent="0.25">
      <c r="A7" s="40" t="s">
        <v>669</v>
      </c>
      <c r="B7" s="3" t="s">
        <v>109</v>
      </c>
      <c r="C7" s="61" t="s">
        <v>696</v>
      </c>
      <c r="D7" s="71" t="s">
        <v>18</v>
      </c>
      <c r="E7" s="61" t="s">
        <v>19</v>
      </c>
    </row>
    <row r="8" spans="1:5" x14ac:dyDescent="0.25">
      <c r="A8" s="13" t="s">
        <v>617</v>
      </c>
      <c r="B8" s="6" t="s">
        <v>199</v>
      </c>
      <c r="C8" s="116"/>
      <c r="D8" s="116"/>
      <c r="E8" s="116"/>
    </row>
    <row r="9" spans="1:5" x14ac:dyDescent="0.25">
      <c r="A9" s="13" t="s">
        <v>618</v>
      </c>
      <c r="B9" s="6" t="s">
        <v>199</v>
      </c>
      <c r="C9" s="116"/>
      <c r="D9" s="116"/>
      <c r="E9" s="116"/>
    </row>
    <row r="10" spans="1:5" ht="30" x14ac:dyDescent="0.25">
      <c r="A10" s="13" t="s">
        <v>619</v>
      </c>
      <c r="B10" s="6" t="s">
        <v>199</v>
      </c>
      <c r="C10" s="116"/>
      <c r="D10" s="116"/>
      <c r="E10" s="116"/>
    </row>
    <row r="11" spans="1:5" x14ac:dyDescent="0.25">
      <c r="A11" s="13" t="s">
        <v>620</v>
      </c>
      <c r="B11" s="6" t="s">
        <v>199</v>
      </c>
      <c r="C11" s="116"/>
      <c r="D11" s="116"/>
      <c r="E11" s="116"/>
    </row>
    <row r="12" spans="1:5" x14ac:dyDescent="0.25">
      <c r="A12" s="13" t="s">
        <v>621</v>
      </c>
      <c r="B12" s="6" t="s">
        <v>199</v>
      </c>
      <c r="C12" s="116"/>
      <c r="D12" s="116"/>
      <c r="E12" s="116"/>
    </row>
    <row r="13" spans="1:5" x14ac:dyDescent="0.25">
      <c r="A13" s="13" t="s">
        <v>622</v>
      </c>
      <c r="B13" s="6" t="s">
        <v>199</v>
      </c>
      <c r="C13" s="116"/>
      <c r="D13" s="116"/>
      <c r="E13" s="116"/>
    </row>
    <row r="14" spans="1:5" x14ac:dyDescent="0.25">
      <c r="A14" s="13" t="s">
        <v>623</v>
      </c>
      <c r="B14" s="6" t="s">
        <v>199</v>
      </c>
      <c r="C14" s="116"/>
      <c r="D14" s="116"/>
      <c r="E14" s="116"/>
    </row>
    <row r="15" spans="1:5" x14ac:dyDescent="0.25">
      <c r="A15" s="13" t="s">
        <v>624</v>
      </c>
      <c r="B15" s="6" t="s">
        <v>199</v>
      </c>
      <c r="C15" s="116"/>
      <c r="D15" s="116"/>
      <c r="E15" s="116"/>
    </row>
    <row r="16" spans="1:5" x14ac:dyDescent="0.25">
      <c r="A16" s="13" t="s">
        <v>625</v>
      </c>
      <c r="B16" s="6" t="s">
        <v>199</v>
      </c>
      <c r="C16" s="116"/>
      <c r="D16" s="116"/>
      <c r="E16" s="116"/>
    </row>
    <row r="17" spans="1:5" x14ac:dyDescent="0.25">
      <c r="A17" s="13" t="s">
        <v>626</v>
      </c>
      <c r="B17" s="6" t="s">
        <v>199</v>
      </c>
      <c r="C17" s="116"/>
      <c r="D17" s="116"/>
      <c r="E17" s="116"/>
    </row>
    <row r="18" spans="1:5" ht="25.5" x14ac:dyDescent="0.25">
      <c r="A18" s="11" t="s">
        <v>445</v>
      </c>
      <c r="B18" s="8" t="s">
        <v>199</v>
      </c>
      <c r="C18" s="116"/>
      <c r="D18" s="116"/>
      <c r="E18" s="116"/>
    </row>
    <row r="19" spans="1:5" x14ac:dyDescent="0.25">
      <c r="A19" s="13" t="s">
        <v>617</v>
      </c>
      <c r="B19" s="6" t="s">
        <v>200</v>
      </c>
      <c r="C19" s="116"/>
      <c r="D19" s="116"/>
      <c r="E19" s="116"/>
    </row>
    <row r="20" spans="1:5" x14ac:dyDescent="0.25">
      <c r="A20" s="13" t="s">
        <v>618</v>
      </c>
      <c r="B20" s="6" t="s">
        <v>200</v>
      </c>
      <c r="C20" s="116"/>
      <c r="D20" s="116"/>
      <c r="E20" s="116"/>
    </row>
    <row r="21" spans="1:5" ht="30" x14ac:dyDescent="0.25">
      <c r="A21" s="13" t="s">
        <v>619</v>
      </c>
      <c r="B21" s="6" t="s">
        <v>200</v>
      </c>
      <c r="C21" s="116"/>
      <c r="D21" s="116"/>
      <c r="E21" s="116"/>
    </row>
    <row r="22" spans="1:5" x14ac:dyDescent="0.25">
      <c r="A22" s="13" t="s">
        <v>620</v>
      </c>
      <c r="B22" s="6" t="s">
        <v>200</v>
      </c>
      <c r="C22" s="116"/>
      <c r="D22" s="116"/>
      <c r="E22" s="116"/>
    </row>
    <row r="23" spans="1:5" x14ac:dyDescent="0.25">
      <c r="A23" s="13" t="s">
        <v>621</v>
      </c>
      <c r="B23" s="6" t="s">
        <v>200</v>
      </c>
      <c r="C23" s="116"/>
      <c r="D23" s="116"/>
      <c r="E23" s="116"/>
    </row>
    <row r="24" spans="1:5" x14ac:dyDescent="0.25">
      <c r="A24" s="13" t="s">
        <v>622</v>
      </c>
      <c r="B24" s="6" t="s">
        <v>200</v>
      </c>
      <c r="C24" s="116"/>
      <c r="D24" s="116"/>
      <c r="E24" s="116"/>
    </row>
    <row r="25" spans="1:5" x14ac:dyDescent="0.25">
      <c r="A25" s="13" t="s">
        <v>623</v>
      </c>
      <c r="B25" s="6" t="s">
        <v>200</v>
      </c>
      <c r="C25" s="116"/>
      <c r="D25" s="116"/>
      <c r="E25" s="116"/>
    </row>
    <row r="26" spans="1:5" x14ac:dyDescent="0.25">
      <c r="A26" s="13" t="s">
        <v>624</v>
      </c>
      <c r="B26" s="6" t="s">
        <v>200</v>
      </c>
      <c r="C26" s="116"/>
      <c r="D26" s="116"/>
      <c r="E26" s="116"/>
    </row>
    <row r="27" spans="1:5" x14ac:dyDescent="0.25">
      <c r="A27" s="13" t="s">
        <v>625</v>
      </c>
      <c r="B27" s="6" t="s">
        <v>200</v>
      </c>
      <c r="C27" s="116"/>
      <c r="D27" s="116"/>
      <c r="E27" s="116"/>
    </row>
    <row r="28" spans="1:5" x14ac:dyDescent="0.25">
      <c r="A28" s="13" t="s">
        <v>626</v>
      </c>
      <c r="B28" s="6" t="s">
        <v>200</v>
      </c>
      <c r="C28" s="116"/>
      <c r="D28" s="116"/>
      <c r="E28" s="116"/>
    </row>
    <row r="29" spans="1:5" ht="25.5" x14ac:dyDescent="0.25">
      <c r="A29" s="11" t="s">
        <v>446</v>
      </c>
      <c r="B29" s="8" t="s">
        <v>200</v>
      </c>
      <c r="C29" s="116"/>
      <c r="D29" s="116"/>
      <c r="E29" s="116"/>
    </row>
    <row r="30" spans="1:5" x14ac:dyDescent="0.25">
      <c r="A30" s="13" t="s">
        <v>617</v>
      </c>
      <c r="B30" s="6" t="s">
        <v>201</v>
      </c>
      <c r="C30" s="116"/>
      <c r="D30" s="116"/>
      <c r="E30" s="116"/>
    </row>
    <row r="31" spans="1:5" x14ac:dyDescent="0.25">
      <c r="A31" s="13" t="s">
        <v>618</v>
      </c>
      <c r="B31" s="6" t="s">
        <v>201</v>
      </c>
      <c r="C31" s="116"/>
      <c r="D31" s="116"/>
      <c r="E31" s="116"/>
    </row>
    <row r="32" spans="1:5" ht="30" x14ac:dyDescent="0.25">
      <c r="A32" s="13" t="s">
        <v>619</v>
      </c>
      <c r="B32" s="6" t="s">
        <v>201</v>
      </c>
      <c r="C32" s="116"/>
      <c r="D32" s="116"/>
      <c r="E32" s="116"/>
    </row>
    <row r="33" spans="1:5" x14ac:dyDescent="0.25">
      <c r="A33" s="13" t="s">
        <v>620</v>
      </c>
      <c r="B33" s="6" t="s">
        <v>201</v>
      </c>
      <c r="C33" s="116"/>
      <c r="D33" s="116"/>
      <c r="E33" s="116"/>
    </row>
    <row r="34" spans="1:5" x14ac:dyDescent="0.25">
      <c r="A34" s="13" t="s">
        <v>621</v>
      </c>
      <c r="B34" s="6" t="s">
        <v>201</v>
      </c>
      <c r="C34" s="116"/>
      <c r="D34" s="116"/>
      <c r="E34" s="116"/>
    </row>
    <row r="35" spans="1:5" x14ac:dyDescent="0.25">
      <c r="A35" s="13" t="s">
        <v>622</v>
      </c>
      <c r="B35" s="6" t="s">
        <v>201</v>
      </c>
      <c r="C35" s="116"/>
      <c r="D35" s="116"/>
      <c r="E35" s="116"/>
    </row>
    <row r="36" spans="1:5" x14ac:dyDescent="0.25">
      <c r="A36" s="13" t="s">
        <v>623</v>
      </c>
      <c r="B36" s="6" t="s">
        <v>201</v>
      </c>
      <c r="C36" s="116"/>
      <c r="D36" s="116"/>
      <c r="E36" s="116">
        <v>42250532</v>
      </c>
    </row>
    <row r="37" spans="1:5" x14ac:dyDescent="0.25">
      <c r="A37" s="13" t="s">
        <v>624</v>
      </c>
      <c r="B37" s="6" t="s">
        <v>201</v>
      </c>
      <c r="C37" s="116"/>
      <c r="D37" s="116"/>
      <c r="E37" s="116">
        <v>721824</v>
      </c>
    </row>
    <row r="38" spans="1:5" x14ac:dyDescent="0.25">
      <c r="A38" s="13" t="s">
        <v>625</v>
      </c>
      <c r="B38" s="6" t="s">
        <v>201</v>
      </c>
      <c r="C38" s="116"/>
      <c r="D38" s="116"/>
      <c r="E38" s="116"/>
    </row>
    <row r="39" spans="1:5" x14ac:dyDescent="0.25">
      <c r="A39" s="13" t="s">
        <v>626</v>
      </c>
      <c r="B39" s="6" t="s">
        <v>201</v>
      </c>
      <c r="C39" s="116"/>
      <c r="D39" s="116"/>
      <c r="E39" s="116"/>
    </row>
    <row r="40" spans="1:5" x14ac:dyDescent="0.25">
      <c r="A40" s="11" t="s">
        <v>447</v>
      </c>
      <c r="B40" s="8" t="s">
        <v>201</v>
      </c>
      <c r="C40" s="182">
        <v>41496512</v>
      </c>
      <c r="D40" s="182">
        <v>42972356</v>
      </c>
      <c r="E40" s="182">
        <v>42972356</v>
      </c>
    </row>
    <row r="41" spans="1:5" x14ac:dyDescent="0.25">
      <c r="A41" s="13" t="s">
        <v>627</v>
      </c>
      <c r="B41" s="5" t="s">
        <v>203</v>
      </c>
      <c r="C41" s="116"/>
      <c r="D41" s="116"/>
      <c r="E41" s="116"/>
    </row>
    <row r="42" spans="1:5" x14ac:dyDescent="0.25">
      <c r="A42" s="13" t="s">
        <v>628</v>
      </c>
      <c r="B42" s="5" t="s">
        <v>203</v>
      </c>
      <c r="C42" s="116"/>
      <c r="D42" s="116"/>
      <c r="E42" s="116"/>
    </row>
    <row r="43" spans="1:5" x14ac:dyDescent="0.25">
      <c r="A43" s="13" t="s">
        <v>629</v>
      </c>
      <c r="B43" s="5" t="s">
        <v>203</v>
      </c>
      <c r="C43" s="116"/>
      <c r="D43" s="116"/>
      <c r="E43" s="116"/>
    </row>
    <row r="44" spans="1:5" x14ac:dyDescent="0.25">
      <c r="A44" s="5" t="s">
        <v>630</v>
      </c>
      <c r="B44" s="5" t="s">
        <v>203</v>
      </c>
      <c r="C44" s="116"/>
      <c r="D44" s="116"/>
      <c r="E44" s="116"/>
    </row>
    <row r="45" spans="1:5" x14ac:dyDescent="0.25">
      <c r="A45" s="5" t="s">
        <v>631</v>
      </c>
      <c r="B45" s="5" t="s">
        <v>203</v>
      </c>
      <c r="C45" s="116"/>
      <c r="D45" s="116"/>
      <c r="E45" s="116"/>
    </row>
    <row r="46" spans="1:5" x14ac:dyDescent="0.25">
      <c r="A46" s="5" t="s">
        <v>632</v>
      </c>
      <c r="B46" s="5" t="s">
        <v>203</v>
      </c>
      <c r="C46" s="116"/>
      <c r="D46" s="116"/>
      <c r="E46" s="116"/>
    </row>
    <row r="47" spans="1:5" x14ac:dyDescent="0.25">
      <c r="A47" s="13" t="s">
        <v>633</v>
      </c>
      <c r="B47" s="5" t="s">
        <v>203</v>
      </c>
      <c r="C47" s="116"/>
      <c r="D47" s="116"/>
      <c r="E47" s="116"/>
    </row>
    <row r="48" spans="1:5" x14ac:dyDescent="0.25">
      <c r="A48" s="13" t="s">
        <v>634</v>
      </c>
      <c r="B48" s="5" t="s">
        <v>203</v>
      </c>
      <c r="C48" s="116"/>
      <c r="D48" s="116"/>
      <c r="E48" s="116"/>
    </row>
    <row r="49" spans="1:5" x14ac:dyDescent="0.25">
      <c r="A49" s="13" t="s">
        <v>635</v>
      </c>
      <c r="B49" s="5" t="s">
        <v>203</v>
      </c>
      <c r="C49" s="116"/>
      <c r="D49" s="116"/>
      <c r="E49" s="116"/>
    </row>
    <row r="50" spans="1:5" x14ac:dyDescent="0.25">
      <c r="A50" s="13" t="s">
        <v>636</v>
      </c>
      <c r="B50" s="5" t="s">
        <v>203</v>
      </c>
      <c r="C50" s="116"/>
      <c r="D50" s="116"/>
      <c r="E50" s="116"/>
    </row>
    <row r="51" spans="1:5" ht="25.5" x14ac:dyDescent="0.25">
      <c r="A51" s="11" t="s">
        <v>448</v>
      </c>
      <c r="B51" s="8" t="s">
        <v>203</v>
      </c>
      <c r="C51" s="116"/>
      <c r="D51" s="116"/>
      <c r="E51" s="116"/>
    </row>
    <row r="52" spans="1:5" x14ac:dyDescent="0.25">
      <c r="A52" s="13" t="s">
        <v>627</v>
      </c>
      <c r="B52" s="5" t="s">
        <v>208</v>
      </c>
      <c r="C52" s="116"/>
      <c r="D52" s="116"/>
      <c r="E52" s="116"/>
    </row>
    <row r="53" spans="1:5" x14ac:dyDescent="0.25">
      <c r="A53" s="13" t="s">
        <v>786</v>
      </c>
      <c r="B53" s="5" t="s">
        <v>208</v>
      </c>
      <c r="C53" s="116"/>
      <c r="D53" s="116"/>
      <c r="E53" s="116">
        <v>370000</v>
      </c>
    </row>
    <row r="54" spans="1:5" x14ac:dyDescent="0.25">
      <c r="A54" s="13" t="s">
        <v>628</v>
      </c>
      <c r="B54" s="5" t="s">
        <v>208</v>
      </c>
      <c r="C54" s="116"/>
      <c r="D54" s="116"/>
      <c r="E54" s="116"/>
    </row>
    <row r="55" spans="1:5" x14ac:dyDescent="0.25">
      <c r="A55" s="13" t="s">
        <v>629</v>
      </c>
      <c r="B55" s="5" t="s">
        <v>208</v>
      </c>
      <c r="C55" s="116"/>
      <c r="D55" s="116"/>
      <c r="E55" s="116">
        <v>300000</v>
      </c>
    </row>
    <row r="56" spans="1:5" x14ac:dyDescent="0.25">
      <c r="A56" s="5" t="s">
        <v>630</v>
      </c>
      <c r="B56" s="5" t="s">
        <v>208</v>
      </c>
      <c r="C56" s="116"/>
      <c r="D56" s="116"/>
      <c r="E56" s="116"/>
    </row>
    <row r="57" spans="1:5" x14ac:dyDescent="0.25">
      <c r="A57" s="5" t="s">
        <v>631</v>
      </c>
      <c r="B57" s="5" t="s">
        <v>208</v>
      </c>
      <c r="C57" s="116"/>
      <c r="D57" s="116"/>
      <c r="E57" s="116"/>
    </row>
    <row r="58" spans="1:5" x14ac:dyDescent="0.25">
      <c r="A58" s="5" t="s">
        <v>632</v>
      </c>
      <c r="B58" s="5" t="s">
        <v>208</v>
      </c>
      <c r="C58" s="116"/>
      <c r="D58" s="116"/>
      <c r="E58" s="116"/>
    </row>
    <row r="59" spans="1:5" x14ac:dyDescent="0.25">
      <c r="A59" s="13" t="s">
        <v>633</v>
      </c>
      <c r="B59" s="5" t="s">
        <v>208</v>
      </c>
      <c r="C59" s="116"/>
      <c r="D59" s="116"/>
      <c r="E59" s="116"/>
    </row>
    <row r="60" spans="1:5" x14ac:dyDescent="0.25">
      <c r="A60" s="13" t="s">
        <v>637</v>
      </c>
      <c r="B60" s="5" t="s">
        <v>208</v>
      </c>
      <c r="C60" s="116"/>
      <c r="D60" s="116"/>
      <c r="E60" s="116"/>
    </row>
    <row r="61" spans="1:5" x14ac:dyDescent="0.25">
      <c r="A61" s="13" t="s">
        <v>635</v>
      </c>
      <c r="B61" s="5" t="s">
        <v>208</v>
      </c>
      <c r="C61" s="116"/>
      <c r="D61" s="116"/>
      <c r="E61" s="116"/>
    </row>
    <row r="62" spans="1:5" x14ac:dyDescent="0.25">
      <c r="A62" s="13" t="s">
        <v>636</v>
      </c>
      <c r="B62" s="5" t="s">
        <v>208</v>
      </c>
      <c r="C62" s="116"/>
      <c r="D62" s="116"/>
      <c r="E62" s="116"/>
    </row>
    <row r="63" spans="1:5" x14ac:dyDescent="0.25">
      <c r="A63" s="15" t="s">
        <v>449</v>
      </c>
      <c r="B63" s="7" t="s">
        <v>208</v>
      </c>
      <c r="C63" s="99">
        <v>690500</v>
      </c>
      <c r="D63" s="99">
        <v>670000</v>
      </c>
      <c r="E63" s="99">
        <f>SUM(E52:E62)</f>
        <v>670000</v>
      </c>
    </row>
    <row r="64" spans="1:5" x14ac:dyDescent="0.25">
      <c r="A64" s="13" t="s">
        <v>617</v>
      </c>
      <c r="B64" s="6" t="s">
        <v>235</v>
      </c>
      <c r="C64" s="116"/>
      <c r="D64" s="116"/>
      <c r="E64" s="116"/>
    </row>
    <row r="65" spans="1:5" x14ac:dyDescent="0.25">
      <c r="A65" s="13" t="s">
        <v>618</v>
      </c>
      <c r="B65" s="6" t="s">
        <v>235</v>
      </c>
      <c r="C65" s="116"/>
      <c r="D65" s="116"/>
      <c r="E65" s="116"/>
    </row>
    <row r="66" spans="1:5" ht="30" x14ac:dyDescent="0.25">
      <c r="A66" s="13" t="s">
        <v>619</v>
      </c>
      <c r="B66" s="6" t="s">
        <v>235</v>
      </c>
      <c r="C66" s="116"/>
      <c r="D66" s="116"/>
      <c r="E66" s="116"/>
    </row>
    <row r="67" spans="1:5" x14ac:dyDescent="0.25">
      <c r="A67" s="13" t="s">
        <v>620</v>
      </c>
      <c r="B67" s="6" t="s">
        <v>235</v>
      </c>
      <c r="C67" s="116"/>
      <c r="D67" s="116"/>
      <c r="E67" s="116"/>
    </row>
    <row r="68" spans="1:5" x14ac:dyDescent="0.25">
      <c r="A68" s="13" t="s">
        <v>621</v>
      </c>
      <c r="B68" s="6" t="s">
        <v>235</v>
      </c>
      <c r="C68" s="116"/>
      <c r="D68" s="116"/>
      <c r="E68" s="116"/>
    </row>
    <row r="69" spans="1:5" x14ac:dyDescent="0.25">
      <c r="A69" s="13" t="s">
        <v>622</v>
      </c>
      <c r="B69" s="6" t="s">
        <v>235</v>
      </c>
      <c r="C69" s="116"/>
      <c r="D69" s="116"/>
      <c r="E69" s="116"/>
    </row>
    <row r="70" spans="1:5" x14ac:dyDescent="0.25">
      <c r="A70" s="13" t="s">
        <v>623</v>
      </c>
      <c r="B70" s="6" t="s">
        <v>235</v>
      </c>
      <c r="C70" s="116"/>
      <c r="D70" s="116"/>
      <c r="E70" s="116"/>
    </row>
    <row r="71" spans="1:5" x14ac:dyDescent="0.25">
      <c r="A71" s="13" t="s">
        <v>624</v>
      </c>
      <c r="B71" s="6" t="s">
        <v>235</v>
      </c>
      <c r="C71" s="116"/>
      <c r="D71" s="116"/>
      <c r="E71" s="116"/>
    </row>
    <row r="72" spans="1:5" x14ac:dyDescent="0.25">
      <c r="A72" s="13" t="s">
        <v>625</v>
      </c>
      <c r="B72" s="6" t="s">
        <v>235</v>
      </c>
      <c r="C72" s="116"/>
      <c r="D72" s="116"/>
      <c r="E72" s="116"/>
    </row>
    <row r="73" spans="1:5" x14ac:dyDescent="0.25">
      <c r="A73" s="13" t="s">
        <v>626</v>
      </c>
      <c r="B73" s="6" t="s">
        <v>235</v>
      </c>
      <c r="C73" s="116"/>
      <c r="D73" s="116"/>
      <c r="E73" s="116"/>
    </row>
    <row r="74" spans="1:5" ht="25.5" x14ac:dyDescent="0.25">
      <c r="A74" s="11" t="s">
        <v>458</v>
      </c>
      <c r="B74" s="8" t="s">
        <v>235</v>
      </c>
      <c r="C74" s="116"/>
      <c r="D74" s="116"/>
      <c r="E74" s="116"/>
    </row>
    <row r="75" spans="1:5" x14ac:dyDescent="0.25">
      <c r="A75" s="13" t="s">
        <v>617</v>
      </c>
      <c r="B75" s="6" t="s">
        <v>236</v>
      </c>
      <c r="C75" s="116"/>
      <c r="D75" s="116"/>
      <c r="E75" s="116"/>
    </row>
    <row r="76" spans="1:5" x14ac:dyDescent="0.25">
      <c r="A76" s="13" t="s">
        <v>618</v>
      </c>
      <c r="B76" s="6" t="s">
        <v>236</v>
      </c>
      <c r="C76" s="116"/>
      <c r="D76" s="116"/>
      <c r="E76" s="116"/>
    </row>
    <row r="77" spans="1:5" ht="30" x14ac:dyDescent="0.25">
      <c r="A77" s="13" t="s">
        <v>619</v>
      </c>
      <c r="B77" s="6" t="s">
        <v>236</v>
      </c>
      <c r="C77" s="116"/>
      <c r="D77" s="116"/>
      <c r="E77" s="116"/>
    </row>
    <row r="78" spans="1:5" x14ac:dyDescent="0.25">
      <c r="A78" s="13" t="s">
        <v>620</v>
      </c>
      <c r="B78" s="6" t="s">
        <v>236</v>
      </c>
      <c r="C78" s="116"/>
      <c r="D78" s="116"/>
      <c r="E78" s="116"/>
    </row>
    <row r="79" spans="1:5" x14ac:dyDescent="0.25">
      <c r="A79" s="13" t="s">
        <v>621</v>
      </c>
      <c r="B79" s="6" t="s">
        <v>236</v>
      </c>
      <c r="C79" s="116"/>
      <c r="D79" s="116"/>
      <c r="E79" s="116"/>
    </row>
    <row r="80" spans="1:5" x14ac:dyDescent="0.25">
      <c r="A80" s="13" t="s">
        <v>622</v>
      </c>
      <c r="B80" s="6" t="s">
        <v>236</v>
      </c>
      <c r="C80" s="116"/>
      <c r="D80" s="116"/>
      <c r="E80" s="116"/>
    </row>
    <row r="81" spans="1:5" x14ac:dyDescent="0.25">
      <c r="A81" s="13" t="s">
        <v>623</v>
      </c>
      <c r="B81" s="6" t="s">
        <v>236</v>
      </c>
      <c r="C81" s="116"/>
      <c r="D81" s="116"/>
      <c r="E81" s="116"/>
    </row>
    <row r="82" spans="1:5" x14ac:dyDescent="0.25">
      <c r="A82" s="13" t="s">
        <v>624</v>
      </c>
      <c r="B82" s="6" t="s">
        <v>236</v>
      </c>
      <c r="C82" s="116"/>
      <c r="D82" s="116"/>
      <c r="E82" s="116"/>
    </row>
    <row r="83" spans="1:5" x14ac:dyDescent="0.25">
      <c r="A83" s="13" t="s">
        <v>625</v>
      </c>
      <c r="B83" s="6" t="s">
        <v>236</v>
      </c>
      <c r="C83" s="116"/>
      <c r="D83" s="116"/>
      <c r="E83" s="116"/>
    </row>
    <row r="84" spans="1:5" x14ac:dyDescent="0.25">
      <c r="A84" s="13" t="s">
        <v>626</v>
      </c>
      <c r="B84" s="6" t="s">
        <v>236</v>
      </c>
      <c r="C84" s="116"/>
      <c r="D84" s="116"/>
      <c r="E84" s="116"/>
    </row>
    <row r="85" spans="1:5" ht="25.5" x14ac:dyDescent="0.25">
      <c r="A85" s="11" t="s">
        <v>457</v>
      </c>
      <c r="B85" s="8" t="s">
        <v>236</v>
      </c>
      <c r="C85" s="116"/>
      <c r="D85" s="116"/>
      <c r="E85" s="116"/>
    </row>
    <row r="86" spans="1:5" x14ac:dyDescent="0.25">
      <c r="A86" s="13" t="s">
        <v>617</v>
      </c>
      <c r="B86" s="6" t="s">
        <v>237</v>
      </c>
      <c r="C86" s="116"/>
      <c r="D86" s="116"/>
      <c r="E86" s="116"/>
    </row>
    <row r="87" spans="1:5" x14ac:dyDescent="0.25">
      <c r="A87" s="13" t="s">
        <v>618</v>
      </c>
      <c r="B87" s="6" t="s">
        <v>237</v>
      </c>
      <c r="C87" s="116"/>
      <c r="D87" s="116"/>
      <c r="E87" s="116"/>
    </row>
    <row r="88" spans="1:5" ht="30" x14ac:dyDescent="0.25">
      <c r="A88" s="13" t="s">
        <v>619</v>
      </c>
      <c r="B88" s="6" t="s">
        <v>237</v>
      </c>
      <c r="C88" s="116"/>
      <c r="D88" s="116"/>
      <c r="E88" s="116"/>
    </row>
    <row r="89" spans="1:5" x14ac:dyDescent="0.25">
      <c r="A89" s="13" t="s">
        <v>620</v>
      </c>
      <c r="B89" s="6" t="s">
        <v>237</v>
      </c>
      <c r="C89" s="116"/>
      <c r="D89" s="116"/>
      <c r="E89" s="116"/>
    </row>
    <row r="90" spans="1:5" x14ac:dyDescent="0.25">
      <c r="A90" s="13" t="s">
        <v>621</v>
      </c>
      <c r="B90" s="6" t="s">
        <v>237</v>
      </c>
      <c r="C90" s="116"/>
      <c r="D90" s="116"/>
      <c r="E90" s="116"/>
    </row>
    <row r="91" spans="1:5" x14ac:dyDescent="0.25">
      <c r="A91" s="13" t="s">
        <v>622</v>
      </c>
      <c r="B91" s="6" t="s">
        <v>237</v>
      </c>
      <c r="C91" s="116"/>
      <c r="D91" s="116"/>
      <c r="E91" s="116"/>
    </row>
    <row r="92" spans="1:5" x14ac:dyDescent="0.25">
      <c r="A92" s="13" t="s">
        <v>623</v>
      </c>
      <c r="B92" s="6" t="s">
        <v>237</v>
      </c>
      <c r="C92" s="116"/>
      <c r="D92" s="116"/>
      <c r="E92" s="116"/>
    </row>
    <row r="93" spans="1:5" x14ac:dyDescent="0.25">
      <c r="A93" s="13" t="s">
        <v>624</v>
      </c>
      <c r="B93" s="6" t="s">
        <v>237</v>
      </c>
      <c r="C93" s="116"/>
      <c r="D93" s="116"/>
      <c r="E93" s="116"/>
    </row>
    <row r="94" spans="1:5" x14ac:dyDescent="0.25">
      <c r="A94" s="13" t="s">
        <v>625</v>
      </c>
      <c r="B94" s="6" t="s">
        <v>237</v>
      </c>
      <c r="C94" s="116"/>
      <c r="D94" s="116"/>
      <c r="E94" s="116"/>
    </row>
    <row r="95" spans="1:5" x14ac:dyDescent="0.25">
      <c r="A95" s="13" t="s">
        <v>626</v>
      </c>
      <c r="B95" s="6" t="s">
        <v>237</v>
      </c>
      <c r="C95" s="116"/>
      <c r="D95" s="116"/>
      <c r="E95" s="116"/>
    </row>
    <row r="96" spans="1:5" x14ac:dyDescent="0.25">
      <c r="A96" s="11" t="s">
        <v>456</v>
      </c>
      <c r="B96" s="8" t="s">
        <v>237</v>
      </c>
      <c r="C96" s="116"/>
      <c r="D96" s="116"/>
      <c r="E96" s="116"/>
    </row>
    <row r="97" spans="1:5" x14ac:dyDescent="0.25">
      <c r="A97" s="13" t="s">
        <v>627</v>
      </c>
      <c r="B97" s="5" t="s">
        <v>239</v>
      </c>
      <c r="C97" s="116"/>
      <c r="D97" s="116"/>
      <c r="E97" s="116"/>
    </row>
    <row r="98" spans="1:5" x14ac:dyDescent="0.25">
      <c r="A98" s="13" t="s">
        <v>628</v>
      </c>
      <c r="B98" s="6" t="s">
        <v>239</v>
      </c>
      <c r="C98" s="116"/>
      <c r="D98" s="116"/>
      <c r="E98" s="116"/>
    </row>
    <row r="99" spans="1:5" x14ac:dyDescent="0.25">
      <c r="A99" s="13" t="s">
        <v>629</v>
      </c>
      <c r="B99" s="5" t="s">
        <v>239</v>
      </c>
      <c r="C99" s="116"/>
      <c r="D99" s="116"/>
      <c r="E99" s="116"/>
    </row>
    <row r="100" spans="1:5" x14ac:dyDescent="0.25">
      <c r="A100" s="5" t="s">
        <v>630</v>
      </c>
      <c r="B100" s="6" t="s">
        <v>239</v>
      </c>
      <c r="C100" s="116"/>
      <c r="D100" s="116"/>
      <c r="E100" s="116"/>
    </row>
    <row r="101" spans="1:5" x14ac:dyDescent="0.25">
      <c r="A101" s="5" t="s">
        <v>631</v>
      </c>
      <c r="B101" s="5" t="s">
        <v>239</v>
      </c>
      <c r="C101" s="116"/>
      <c r="D101" s="116"/>
      <c r="E101" s="116"/>
    </row>
    <row r="102" spans="1:5" x14ac:dyDescent="0.25">
      <c r="A102" s="5" t="s">
        <v>632</v>
      </c>
      <c r="B102" s="6" t="s">
        <v>239</v>
      </c>
      <c r="C102" s="116"/>
      <c r="D102" s="116"/>
      <c r="E102" s="116"/>
    </row>
    <row r="103" spans="1:5" x14ac:dyDescent="0.25">
      <c r="A103" s="13" t="s">
        <v>633</v>
      </c>
      <c r="B103" s="5" t="s">
        <v>239</v>
      </c>
      <c r="C103" s="116"/>
      <c r="D103" s="116"/>
      <c r="E103" s="116"/>
    </row>
    <row r="104" spans="1:5" x14ac:dyDescent="0.25">
      <c r="A104" s="13" t="s">
        <v>637</v>
      </c>
      <c r="B104" s="6" t="s">
        <v>239</v>
      </c>
      <c r="C104" s="116"/>
      <c r="D104" s="116"/>
      <c r="E104" s="116"/>
    </row>
    <row r="105" spans="1:5" x14ac:dyDescent="0.25">
      <c r="A105" s="13" t="s">
        <v>635</v>
      </c>
      <c r="B105" s="5" t="s">
        <v>239</v>
      </c>
      <c r="C105" s="116"/>
      <c r="D105" s="116"/>
      <c r="E105" s="116"/>
    </row>
    <row r="106" spans="1:5" x14ac:dyDescent="0.25">
      <c r="A106" s="13" t="s">
        <v>636</v>
      </c>
      <c r="B106" s="6" t="s">
        <v>239</v>
      </c>
      <c r="C106" s="116"/>
      <c r="D106" s="116"/>
      <c r="E106" s="116"/>
    </row>
    <row r="107" spans="1:5" ht="25.5" x14ac:dyDescent="0.25">
      <c r="A107" s="11" t="s">
        <v>455</v>
      </c>
      <c r="B107" s="8" t="s">
        <v>239</v>
      </c>
      <c r="C107" s="116"/>
      <c r="D107" s="116"/>
      <c r="E107" s="116"/>
    </row>
    <row r="108" spans="1:5" x14ac:dyDescent="0.25">
      <c r="A108" s="13" t="s">
        <v>627</v>
      </c>
      <c r="B108" s="5" t="s">
        <v>242</v>
      </c>
      <c r="C108" s="116"/>
      <c r="D108" s="116"/>
      <c r="E108" s="116"/>
    </row>
    <row r="109" spans="1:5" x14ac:dyDescent="0.25">
      <c r="A109" s="13" t="s">
        <v>628</v>
      </c>
      <c r="B109" s="5" t="s">
        <v>242</v>
      </c>
      <c r="C109" s="116"/>
      <c r="D109" s="116"/>
      <c r="E109" s="116"/>
    </row>
    <row r="110" spans="1:5" x14ac:dyDescent="0.25">
      <c r="A110" s="13" t="s">
        <v>629</v>
      </c>
      <c r="B110" s="5" t="s">
        <v>242</v>
      </c>
      <c r="C110" s="116"/>
      <c r="D110" s="116"/>
      <c r="E110" s="116"/>
    </row>
    <row r="111" spans="1:5" x14ac:dyDescent="0.25">
      <c r="A111" s="5" t="s">
        <v>630</v>
      </c>
      <c r="B111" s="5" t="s">
        <v>242</v>
      </c>
      <c r="C111" s="116"/>
      <c r="D111" s="116"/>
      <c r="E111" s="116"/>
    </row>
    <row r="112" spans="1:5" x14ac:dyDescent="0.25">
      <c r="A112" s="5" t="s">
        <v>631</v>
      </c>
      <c r="B112" s="5" t="s">
        <v>242</v>
      </c>
      <c r="C112" s="116"/>
      <c r="D112" s="116"/>
      <c r="E112" s="116"/>
    </row>
    <row r="113" spans="1:5" x14ac:dyDescent="0.25">
      <c r="A113" s="5" t="s">
        <v>632</v>
      </c>
      <c r="B113" s="5" t="s">
        <v>242</v>
      </c>
      <c r="C113" s="116"/>
      <c r="D113" s="116"/>
      <c r="E113" s="116"/>
    </row>
    <row r="114" spans="1:5" x14ac:dyDescent="0.25">
      <c r="A114" s="13" t="s">
        <v>633</v>
      </c>
      <c r="B114" s="5" t="s">
        <v>242</v>
      </c>
      <c r="C114" s="116"/>
      <c r="D114" s="116"/>
      <c r="E114" s="116"/>
    </row>
    <row r="115" spans="1:5" x14ac:dyDescent="0.25">
      <c r="A115" s="13" t="s">
        <v>637</v>
      </c>
      <c r="B115" s="5" t="s">
        <v>242</v>
      </c>
      <c r="C115" s="116"/>
      <c r="D115" s="116"/>
      <c r="E115" s="116"/>
    </row>
    <row r="116" spans="1:5" x14ac:dyDescent="0.25">
      <c r="A116" s="13" t="s">
        <v>635</v>
      </c>
      <c r="B116" s="5" t="s">
        <v>242</v>
      </c>
      <c r="C116" s="116"/>
      <c r="D116" s="116"/>
      <c r="E116" s="116"/>
    </row>
    <row r="117" spans="1:5" x14ac:dyDescent="0.25">
      <c r="A117" s="13" t="s">
        <v>636</v>
      </c>
      <c r="B117" s="5" t="s">
        <v>242</v>
      </c>
      <c r="C117" s="116"/>
      <c r="D117" s="116"/>
      <c r="E117" s="116"/>
    </row>
    <row r="118" spans="1:5" x14ac:dyDescent="0.25">
      <c r="A118" s="15" t="s">
        <v>494</v>
      </c>
      <c r="B118" s="8" t="s">
        <v>242</v>
      </c>
      <c r="C118" s="116"/>
      <c r="D118" s="116"/>
      <c r="E118" s="116"/>
    </row>
  </sheetData>
  <mergeCells count="3">
    <mergeCell ref="A3:E3"/>
    <mergeCell ref="A4:E4"/>
    <mergeCell ref="A1:E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8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E117"/>
  <sheetViews>
    <sheetView workbookViewId="0">
      <selection activeCell="K14" sqref="K14:K15"/>
    </sheetView>
  </sheetViews>
  <sheetFormatPr defaultRowHeight="15" x14ac:dyDescent="0.25"/>
  <cols>
    <col min="1" max="1" width="76.5703125" customWidth="1"/>
    <col min="3" max="3" width="13" customWidth="1"/>
    <col min="4" max="4" width="12.7109375" customWidth="1"/>
    <col min="5" max="5" width="12.28515625" customWidth="1"/>
  </cols>
  <sheetData>
    <row r="1" spans="1:5" x14ac:dyDescent="0.25">
      <c r="A1" s="219" t="s">
        <v>807</v>
      </c>
      <c r="B1" s="219"/>
      <c r="C1" s="219"/>
      <c r="D1" s="219"/>
      <c r="E1" s="219"/>
    </row>
    <row r="3" spans="1:5" ht="27" customHeight="1" x14ac:dyDescent="0.25">
      <c r="A3" s="196" t="s">
        <v>788</v>
      </c>
      <c r="B3" s="211"/>
      <c r="C3" s="211"/>
      <c r="D3" s="199"/>
      <c r="E3" s="199"/>
    </row>
    <row r="4" spans="1:5" ht="25.5" customHeight="1" x14ac:dyDescent="0.25">
      <c r="A4" s="200" t="s">
        <v>732</v>
      </c>
      <c r="B4" s="197"/>
      <c r="C4" s="197"/>
    </row>
    <row r="5" spans="1:5" ht="15.75" customHeight="1" x14ac:dyDescent="0.25">
      <c r="A5" s="57"/>
      <c r="B5" s="58"/>
      <c r="C5" s="58"/>
    </row>
    <row r="6" spans="1:5" ht="21" customHeight="1" x14ac:dyDescent="0.25">
      <c r="A6" s="4" t="s">
        <v>693</v>
      </c>
    </row>
    <row r="7" spans="1:5" ht="26.25" x14ac:dyDescent="0.25">
      <c r="A7" s="40" t="s">
        <v>669</v>
      </c>
      <c r="B7" s="3" t="s">
        <v>109</v>
      </c>
      <c r="C7" s="61" t="s">
        <v>696</v>
      </c>
      <c r="D7" s="71" t="s">
        <v>18</v>
      </c>
      <c r="E7" s="61" t="s">
        <v>19</v>
      </c>
    </row>
    <row r="8" spans="1:5" x14ac:dyDescent="0.25">
      <c r="A8" s="13" t="s">
        <v>638</v>
      </c>
      <c r="B8" s="6" t="s">
        <v>304</v>
      </c>
      <c r="C8" s="116"/>
      <c r="D8" s="116"/>
      <c r="E8" s="116"/>
    </row>
    <row r="9" spans="1:5" x14ac:dyDescent="0.25">
      <c r="A9" s="13" t="s">
        <v>647</v>
      </c>
      <c r="B9" s="6" t="s">
        <v>304</v>
      </c>
      <c r="C9" s="116"/>
      <c r="D9" s="116"/>
      <c r="E9" s="116"/>
    </row>
    <row r="10" spans="1:5" ht="30" x14ac:dyDescent="0.25">
      <c r="A10" s="13" t="s">
        <v>648</v>
      </c>
      <c r="B10" s="6" t="s">
        <v>304</v>
      </c>
      <c r="C10" s="116"/>
      <c r="D10" s="116"/>
      <c r="E10" s="116"/>
    </row>
    <row r="11" spans="1:5" x14ac:dyDescent="0.25">
      <c r="A11" s="13" t="s">
        <v>646</v>
      </c>
      <c r="B11" s="6" t="s">
        <v>304</v>
      </c>
      <c r="C11" s="116"/>
      <c r="D11" s="116"/>
      <c r="E11" s="116"/>
    </row>
    <row r="12" spans="1:5" x14ac:dyDescent="0.25">
      <c r="A12" s="13" t="s">
        <v>645</v>
      </c>
      <c r="B12" s="6" t="s">
        <v>304</v>
      </c>
      <c r="C12" s="116"/>
      <c r="D12" s="116"/>
      <c r="E12" s="116"/>
    </row>
    <row r="13" spans="1:5" x14ac:dyDescent="0.25">
      <c r="A13" s="13" t="s">
        <v>644</v>
      </c>
      <c r="B13" s="6" t="s">
        <v>304</v>
      </c>
      <c r="C13" s="116"/>
      <c r="D13" s="116"/>
      <c r="E13" s="116"/>
    </row>
    <row r="14" spans="1:5" x14ac:dyDescent="0.25">
      <c r="A14" s="13" t="s">
        <v>639</v>
      </c>
      <c r="B14" s="6" t="s">
        <v>304</v>
      </c>
      <c r="C14" s="116"/>
      <c r="D14" s="116"/>
      <c r="E14" s="116"/>
    </row>
    <row r="15" spans="1:5" x14ac:dyDescent="0.25">
      <c r="A15" s="13" t="s">
        <v>640</v>
      </c>
      <c r="B15" s="6" t="s">
        <v>304</v>
      </c>
      <c r="C15" s="116"/>
      <c r="D15" s="116"/>
      <c r="E15" s="116"/>
    </row>
    <row r="16" spans="1:5" x14ac:dyDescent="0.25">
      <c r="A16" s="13" t="s">
        <v>641</v>
      </c>
      <c r="B16" s="6" t="s">
        <v>304</v>
      </c>
      <c r="C16" s="116"/>
      <c r="D16" s="116"/>
      <c r="E16" s="116"/>
    </row>
    <row r="17" spans="1:5" x14ac:dyDescent="0.25">
      <c r="A17" s="13" t="s">
        <v>642</v>
      </c>
      <c r="B17" s="6" t="s">
        <v>304</v>
      </c>
      <c r="C17" s="116"/>
      <c r="D17" s="116"/>
      <c r="E17" s="116"/>
    </row>
    <row r="18" spans="1:5" ht="25.5" x14ac:dyDescent="0.25">
      <c r="A18" s="7" t="s">
        <v>504</v>
      </c>
      <c r="B18" s="8" t="s">
        <v>304</v>
      </c>
      <c r="C18" s="116"/>
      <c r="D18" s="116"/>
      <c r="E18" s="116"/>
    </row>
    <row r="19" spans="1:5" x14ac:dyDescent="0.25">
      <c r="A19" s="13" t="s">
        <v>638</v>
      </c>
      <c r="B19" s="6" t="s">
        <v>305</v>
      </c>
      <c r="C19" s="116"/>
      <c r="D19" s="116"/>
      <c r="E19" s="116"/>
    </row>
    <row r="20" spans="1:5" x14ac:dyDescent="0.25">
      <c r="A20" s="13" t="s">
        <v>647</v>
      </c>
      <c r="B20" s="6" t="s">
        <v>305</v>
      </c>
      <c r="C20" s="116"/>
      <c r="D20" s="116"/>
      <c r="E20" s="116"/>
    </row>
    <row r="21" spans="1:5" ht="30" x14ac:dyDescent="0.25">
      <c r="A21" s="13" t="s">
        <v>648</v>
      </c>
      <c r="B21" s="6" t="s">
        <v>305</v>
      </c>
      <c r="C21" s="116"/>
      <c r="D21" s="116"/>
      <c r="E21" s="116"/>
    </row>
    <row r="22" spans="1:5" x14ac:dyDescent="0.25">
      <c r="A22" s="13" t="s">
        <v>646</v>
      </c>
      <c r="B22" s="6" t="s">
        <v>305</v>
      </c>
      <c r="C22" s="116"/>
      <c r="D22" s="116"/>
      <c r="E22" s="116"/>
    </row>
    <row r="23" spans="1:5" x14ac:dyDescent="0.25">
      <c r="A23" s="13" t="s">
        <v>645</v>
      </c>
      <c r="B23" s="6" t="s">
        <v>305</v>
      </c>
      <c r="C23" s="116"/>
      <c r="D23" s="116"/>
      <c r="E23" s="116"/>
    </row>
    <row r="24" spans="1:5" x14ac:dyDescent="0.25">
      <c r="A24" s="13" t="s">
        <v>644</v>
      </c>
      <c r="B24" s="6" t="s">
        <v>305</v>
      </c>
      <c r="C24" s="116"/>
      <c r="D24" s="116"/>
      <c r="E24" s="116"/>
    </row>
    <row r="25" spans="1:5" x14ac:dyDescent="0.25">
      <c r="A25" s="13" t="s">
        <v>639</v>
      </c>
      <c r="B25" s="6" t="s">
        <v>305</v>
      </c>
      <c r="C25" s="116"/>
      <c r="D25" s="116"/>
      <c r="E25" s="116"/>
    </row>
    <row r="26" spans="1:5" x14ac:dyDescent="0.25">
      <c r="A26" s="13" t="s">
        <v>640</v>
      </c>
      <c r="B26" s="6" t="s">
        <v>305</v>
      </c>
      <c r="C26" s="116"/>
      <c r="D26" s="116"/>
      <c r="E26" s="116"/>
    </row>
    <row r="27" spans="1:5" x14ac:dyDescent="0.25">
      <c r="A27" s="13" t="s">
        <v>641</v>
      </c>
      <c r="B27" s="6" t="s">
        <v>305</v>
      </c>
      <c r="C27" s="116"/>
      <c r="D27" s="116"/>
      <c r="E27" s="116"/>
    </row>
    <row r="28" spans="1:5" x14ac:dyDescent="0.25">
      <c r="A28" s="13" t="s">
        <v>642</v>
      </c>
      <c r="B28" s="6" t="s">
        <v>305</v>
      </c>
      <c r="C28" s="116"/>
      <c r="D28" s="116"/>
      <c r="E28" s="116"/>
    </row>
    <row r="29" spans="1:5" ht="25.5" x14ac:dyDescent="0.25">
      <c r="A29" s="7" t="s">
        <v>561</v>
      </c>
      <c r="B29" s="8" t="s">
        <v>305</v>
      </c>
      <c r="C29" s="116"/>
      <c r="D29" s="116"/>
      <c r="E29" s="116"/>
    </row>
    <row r="30" spans="1:5" x14ac:dyDescent="0.25">
      <c r="A30" s="13" t="s">
        <v>638</v>
      </c>
      <c r="B30" s="6" t="s">
        <v>306</v>
      </c>
      <c r="C30" s="116"/>
      <c r="D30" s="116"/>
      <c r="E30" s="116"/>
    </row>
    <row r="31" spans="1:5" x14ac:dyDescent="0.25">
      <c r="A31" s="13" t="s">
        <v>647</v>
      </c>
      <c r="B31" s="6" t="s">
        <v>306</v>
      </c>
      <c r="C31" s="116"/>
      <c r="D31" s="116"/>
      <c r="E31" s="116">
        <v>5068050</v>
      </c>
    </row>
    <row r="32" spans="1:5" ht="30" x14ac:dyDescent="0.25">
      <c r="A32" s="13" t="s">
        <v>648</v>
      </c>
      <c r="B32" s="6" t="s">
        <v>306</v>
      </c>
      <c r="C32" s="116"/>
      <c r="D32" s="116"/>
      <c r="E32" s="116"/>
    </row>
    <row r="33" spans="1:5" x14ac:dyDescent="0.25">
      <c r="A33" s="13" t="s">
        <v>646</v>
      </c>
      <c r="B33" s="6" t="s">
        <v>306</v>
      </c>
      <c r="C33" s="116"/>
      <c r="D33" s="116"/>
      <c r="E33" s="116"/>
    </row>
    <row r="34" spans="1:5" x14ac:dyDescent="0.25">
      <c r="A34" s="13" t="s">
        <v>645</v>
      </c>
      <c r="B34" s="6" t="s">
        <v>306</v>
      </c>
      <c r="C34" s="116"/>
      <c r="D34" s="116"/>
      <c r="E34" s="116"/>
    </row>
    <row r="35" spans="1:5" x14ac:dyDescent="0.25">
      <c r="A35" s="13" t="s">
        <v>644</v>
      </c>
      <c r="B35" s="6" t="s">
        <v>306</v>
      </c>
      <c r="C35" s="116"/>
      <c r="D35" s="116"/>
      <c r="E35" s="116">
        <v>272151</v>
      </c>
    </row>
    <row r="36" spans="1:5" x14ac:dyDescent="0.25">
      <c r="A36" s="13" t="s">
        <v>639</v>
      </c>
      <c r="B36" s="6" t="s">
        <v>306</v>
      </c>
      <c r="C36" s="116"/>
      <c r="D36" s="116"/>
      <c r="E36" s="116">
        <v>1589011</v>
      </c>
    </row>
    <row r="37" spans="1:5" x14ac:dyDescent="0.25">
      <c r="A37" s="13" t="s">
        <v>640</v>
      </c>
      <c r="B37" s="6" t="s">
        <v>306</v>
      </c>
      <c r="C37" s="116"/>
      <c r="D37" s="116"/>
      <c r="E37" s="116"/>
    </row>
    <row r="38" spans="1:5" x14ac:dyDescent="0.25">
      <c r="A38" s="13" t="s">
        <v>641</v>
      </c>
      <c r="B38" s="6" t="s">
        <v>306</v>
      </c>
      <c r="C38" s="116"/>
      <c r="D38" s="116"/>
      <c r="E38" s="116"/>
    </row>
    <row r="39" spans="1:5" x14ac:dyDescent="0.25">
      <c r="A39" s="13" t="s">
        <v>642</v>
      </c>
      <c r="B39" s="6" t="s">
        <v>306</v>
      </c>
      <c r="C39" s="116"/>
      <c r="D39" s="116"/>
      <c r="E39" s="116"/>
    </row>
    <row r="40" spans="1:5" x14ac:dyDescent="0.25">
      <c r="A40" s="7" t="s">
        <v>560</v>
      </c>
      <c r="B40" s="8" t="s">
        <v>306</v>
      </c>
      <c r="C40" s="99">
        <v>4061993</v>
      </c>
      <c r="D40" s="99">
        <v>6929212</v>
      </c>
      <c r="E40" s="99">
        <v>6929212</v>
      </c>
    </row>
    <row r="41" spans="1:5" x14ac:dyDescent="0.25">
      <c r="A41" s="13" t="s">
        <v>638</v>
      </c>
      <c r="B41" s="6" t="s">
        <v>312</v>
      </c>
      <c r="C41" s="116"/>
      <c r="D41" s="116"/>
      <c r="E41" s="116"/>
    </row>
    <row r="42" spans="1:5" x14ac:dyDescent="0.25">
      <c r="A42" s="13" t="s">
        <v>647</v>
      </c>
      <c r="B42" s="6" t="s">
        <v>312</v>
      </c>
      <c r="C42" s="116"/>
      <c r="D42" s="116"/>
      <c r="E42" s="116"/>
    </row>
    <row r="43" spans="1:5" ht="30" x14ac:dyDescent="0.25">
      <c r="A43" s="13" t="s">
        <v>648</v>
      </c>
      <c r="B43" s="6" t="s">
        <v>312</v>
      </c>
      <c r="C43" s="116"/>
      <c r="D43" s="116"/>
      <c r="E43" s="116"/>
    </row>
    <row r="44" spans="1:5" x14ac:dyDescent="0.25">
      <c r="A44" s="13" t="s">
        <v>646</v>
      </c>
      <c r="B44" s="6" t="s">
        <v>312</v>
      </c>
      <c r="C44" s="116"/>
      <c r="D44" s="116"/>
      <c r="E44" s="116"/>
    </row>
    <row r="45" spans="1:5" x14ac:dyDescent="0.25">
      <c r="A45" s="13" t="s">
        <v>645</v>
      </c>
      <c r="B45" s="6" t="s">
        <v>312</v>
      </c>
      <c r="C45" s="116"/>
      <c r="D45" s="116"/>
      <c r="E45" s="116"/>
    </row>
    <row r="46" spans="1:5" x14ac:dyDescent="0.25">
      <c r="A46" s="13" t="s">
        <v>644</v>
      </c>
      <c r="B46" s="6" t="s">
        <v>312</v>
      </c>
      <c r="C46" s="116"/>
      <c r="D46" s="116"/>
      <c r="E46" s="116"/>
    </row>
    <row r="47" spans="1:5" x14ac:dyDescent="0.25">
      <c r="A47" s="13" t="s">
        <v>639</v>
      </c>
      <c r="B47" s="6" t="s">
        <v>312</v>
      </c>
      <c r="C47" s="116"/>
      <c r="D47" s="116"/>
      <c r="E47" s="116"/>
    </row>
    <row r="48" spans="1:5" x14ac:dyDescent="0.25">
      <c r="A48" s="13" t="s">
        <v>640</v>
      </c>
      <c r="B48" s="6" t="s">
        <v>312</v>
      </c>
      <c r="C48" s="116"/>
      <c r="D48" s="116"/>
      <c r="E48" s="116"/>
    </row>
    <row r="49" spans="1:5" x14ac:dyDescent="0.25">
      <c r="A49" s="13" t="s">
        <v>641</v>
      </c>
      <c r="B49" s="6" t="s">
        <v>312</v>
      </c>
      <c r="C49" s="116"/>
      <c r="D49" s="116"/>
      <c r="E49" s="116"/>
    </row>
    <row r="50" spans="1:5" x14ac:dyDescent="0.25">
      <c r="A50" s="13" t="s">
        <v>642</v>
      </c>
      <c r="B50" s="6" t="s">
        <v>312</v>
      </c>
      <c r="C50" s="116"/>
      <c r="D50" s="116"/>
      <c r="E50" s="116"/>
    </row>
    <row r="51" spans="1:5" ht="25.5" x14ac:dyDescent="0.25">
      <c r="A51" s="7" t="s">
        <v>559</v>
      </c>
      <c r="B51" s="8" t="s">
        <v>312</v>
      </c>
      <c r="C51" s="116"/>
      <c r="D51" s="116"/>
      <c r="E51" s="116"/>
    </row>
    <row r="52" spans="1:5" x14ac:dyDescent="0.25">
      <c r="A52" s="13" t="s">
        <v>643</v>
      </c>
      <c r="B52" s="6" t="s">
        <v>313</v>
      </c>
      <c r="C52" s="116"/>
      <c r="D52" s="116"/>
      <c r="E52" s="116"/>
    </row>
    <row r="53" spans="1:5" x14ac:dyDescent="0.25">
      <c r="A53" s="13" t="s">
        <v>647</v>
      </c>
      <c r="B53" s="6" t="s">
        <v>313</v>
      </c>
      <c r="C53" s="116"/>
      <c r="D53" s="116"/>
      <c r="E53" s="116"/>
    </row>
    <row r="54" spans="1:5" ht="30" x14ac:dyDescent="0.25">
      <c r="A54" s="13" t="s">
        <v>648</v>
      </c>
      <c r="B54" s="6" t="s">
        <v>313</v>
      </c>
      <c r="C54" s="116"/>
      <c r="D54" s="116"/>
      <c r="E54" s="116"/>
    </row>
    <row r="55" spans="1:5" x14ac:dyDescent="0.25">
      <c r="A55" s="13" t="s">
        <v>646</v>
      </c>
      <c r="B55" s="6" t="s">
        <v>313</v>
      </c>
      <c r="C55" s="116"/>
      <c r="D55" s="116"/>
      <c r="E55" s="116"/>
    </row>
    <row r="56" spans="1:5" x14ac:dyDescent="0.25">
      <c r="A56" s="13" t="s">
        <v>645</v>
      </c>
      <c r="B56" s="6" t="s">
        <v>313</v>
      </c>
      <c r="C56" s="116"/>
      <c r="D56" s="116"/>
      <c r="E56" s="116"/>
    </row>
    <row r="57" spans="1:5" x14ac:dyDescent="0.25">
      <c r="A57" s="13" t="s">
        <v>644</v>
      </c>
      <c r="B57" s="6" t="s">
        <v>313</v>
      </c>
      <c r="C57" s="116"/>
      <c r="D57" s="116"/>
      <c r="E57" s="116"/>
    </row>
    <row r="58" spans="1:5" x14ac:dyDescent="0.25">
      <c r="A58" s="13" t="s">
        <v>639</v>
      </c>
      <c r="B58" s="6" t="s">
        <v>313</v>
      </c>
      <c r="C58" s="116"/>
      <c r="D58" s="116"/>
      <c r="E58" s="116"/>
    </row>
    <row r="59" spans="1:5" x14ac:dyDescent="0.25">
      <c r="A59" s="13" t="s">
        <v>640</v>
      </c>
      <c r="B59" s="6" t="s">
        <v>313</v>
      </c>
      <c r="C59" s="116"/>
      <c r="D59" s="116"/>
      <c r="E59" s="116"/>
    </row>
    <row r="60" spans="1:5" x14ac:dyDescent="0.25">
      <c r="A60" s="13" t="s">
        <v>641</v>
      </c>
      <c r="B60" s="6" t="s">
        <v>313</v>
      </c>
      <c r="C60" s="116"/>
      <c r="D60" s="116"/>
      <c r="E60" s="116"/>
    </row>
    <row r="61" spans="1:5" x14ac:dyDescent="0.25">
      <c r="A61" s="13" t="s">
        <v>642</v>
      </c>
      <c r="B61" s="6" t="s">
        <v>313</v>
      </c>
      <c r="C61" s="116"/>
      <c r="D61" s="116"/>
      <c r="E61" s="116"/>
    </row>
    <row r="62" spans="1:5" ht="25.5" x14ac:dyDescent="0.25">
      <c r="A62" s="7" t="s">
        <v>562</v>
      </c>
      <c r="B62" s="8" t="s">
        <v>313</v>
      </c>
      <c r="C62" s="116"/>
      <c r="D62" s="116"/>
      <c r="E62" s="116"/>
    </row>
    <row r="63" spans="1:5" x14ac:dyDescent="0.25">
      <c r="A63" s="13" t="s">
        <v>638</v>
      </c>
      <c r="B63" s="6" t="s">
        <v>314</v>
      </c>
      <c r="C63" s="116"/>
      <c r="D63" s="116"/>
      <c r="E63" s="116"/>
    </row>
    <row r="64" spans="1:5" x14ac:dyDescent="0.25">
      <c r="A64" s="13" t="s">
        <v>647</v>
      </c>
      <c r="B64" s="6" t="s">
        <v>314</v>
      </c>
      <c r="C64" s="116"/>
      <c r="D64" s="116"/>
      <c r="E64" s="116"/>
    </row>
    <row r="65" spans="1:5" ht="30" x14ac:dyDescent="0.25">
      <c r="A65" s="13" t="s">
        <v>648</v>
      </c>
      <c r="B65" s="6" t="s">
        <v>314</v>
      </c>
      <c r="C65" s="116"/>
      <c r="D65" s="116"/>
      <c r="E65" s="116"/>
    </row>
    <row r="66" spans="1:5" x14ac:dyDescent="0.25">
      <c r="A66" s="13" t="s">
        <v>646</v>
      </c>
      <c r="B66" s="6" t="s">
        <v>314</v>
      </c>
      <c r="C66" s="116"/>
      <c r="D66" s="116"/>
      <c r="E66" s="116"/>
    </row>
    <row r="67" spans="1:5" x14ac:dyDescent="0.25">
      <c r="A67" s="13" t="s">
        <v>645</v>
      </c>
      <c r="B67" s="6" t="s">
        <v>314</v>
      </c>
      <c r="C67" s="116"/>
      <c r="D67" s="116"/>
      <c r="E67" s="116"/>
    </row>
    <row r="68" spans="1:5" x14ac:dyDescent="0.25">
      <c r="A68" s="13" t="s">
        <v>644</v>
      </c>
      <c r="B68" s="6" t="s">
        <v>314</v>
      </c>
      <c r="C68" s="116"/>
      <c r="D68" s="116"/>
      <c r="E68" s="116"/>
    </row>
    <row r="69" spans="1:5" x14ac:dyDescent="0.25">
      <c r="A69" s="13" t="s">
        <v>639</v>
      </c>
      <c r="B69" s="6" t="s">
        <v>314</v>
      </c>
      <c r="C69" s="116"/>
      <c r="D69" s="116"/>
      <c r="E69" s="116"/>
    </row>
    <row r="70" spans="1:5" x14ac:dyDescent="0.25">
      <c r="A70" s="13" t="s">
        <v>640</v>
      </c>
      <c r="B70" s="6" t="s">
        <v>314</v>
      </c>
      <c r="C70" s="116"/>
      <c r="D70" s="116"/>
      <c r="E70" s="116"/>
    </row>
    <row r="71" spans="1:5" x14ac:dyDescent="0.25">
      <c r="A71" s="13" t="s">
        <v>641</v>
      </c>
      <c r="B71" s="6" t="s">
        <v>314</v>
      </c>
      <c r="C71" s="116"/>
      <c r="D71" s="116"/>
      <c r="E71" s="116"/>
    </row>
    <row r="72" spans="1:5" x14ac:dyDescent="0.25">
      <c r="A72" s="13" t="s">
        <v>642</v>
      </c>
      <c r="B72" s="6" t="s">
        <v>314</v>
      </c>
      <c r="C72" s="116"/>
      <c r="D72" s="116"/>
      <c r="E72" s="116"/>
    </row>
    <row r="73" spans="1:5" x14ac:dyDescent="0.25">
      <c r="A73" s="7" t="s">
        <v>509</v>
      </c>
      <c r="B73" s="8" t="s">
        <v>314</v>
      </c>
      <c r="C73" s="99"/>
      <c r="D73" s="99"/>
      <c r="E73" s="99"/>
    </row>
    <row r="74" spans="1:5" x14ac:dyDescent="0.25">
      <c r="A74" s="13" t="s">
        <v>649</v>
      </c>
      <c r="B74" s="5" t="s">
        <v>364</v>
      </c>
      <c r="C74" s="116"/>
      <c r="D74" s="116"/>
      <c r="E74" s="116"/>
    </row>
    <row r="75" spans="1:5" x14ac:dyDescent="0.25">
      <c r="A75" s="13" t="s">
        <v>650</v>
      </c>
      <c r="B75" s="5" t="s">
        <v>364</v>
      </c>
      <c r="C75" s="116"/>
      <c r="D75" s="116"/>
      <c r="E75" s="116"/>
    </row>
    <row r="76" spans="1:5" x14ac:dyDescent="0.25">
      <c r="A76" s="13" t="s">
        <v>658</v>
      </c>
      <c r="B76" s="5" t="s">
        <v>364</v>
      </c>
      <c r="C76" s="116"/>
      <c r="D76" s="116"/>
      <c r="E76" s="116"/>
    </row>
    <row r="77" spans="1:5" x14ac:dyDescent="0.25">
      <c r="A77" s="5" t="s">
        <v>657</v>
      </c>
      <c r="B77" s="5" t="s">
        <v>364</v>
      </c>
      <c r="C77" s="116"/>
      <c r="D77" s="116"/>
      <c r="E77" s="116"/>
    </row>
    <row r="78" spans="1:5" x14ac:dyDescent="0.25">
      <c r="A78" s="5" t="s">
        <v>656</v>
      </c>
      <c r="B78" s="5" t="s">
        <v>364</v>
      </c>
      <c r="C78" s="116"/>
      <c r="D78" s="116"/>
      <c r="E78" s="116"/>
    </row>
    <row r="79" spans="1:5" x14ac:dyDescent="0.25">
      <c r="A79" s="5" t="s">
        <v>655</v>
      </c>
      <c r="B79" s="5" t="s">
        <v>364</v>
      </c>
      <c r="C79" s="116"/>
      <c r="D79" s="116"/>
      <c r="E79" s="116"/>
    </row>
    <row r="80" spans="1:5" x14ac:dyDescent="0.25">
      <c r="A80" s="13" t="s">
        <v>654</v>
      </c>
      <c r="B80" s="5" t="s">
        <v>364</v>
      </c>
      <c r="C80" s="116"/>
      <c r="D80" s="116"/>
      <c r="E80" s="116"/>
    </row>
    <row r="81" spans="1:5" x14ac:dyDescent="0.25">
      <c r="A81" s="13" t="s">
        <v>659</v>
      </c>
      <c r="B81" s="5" t="s">
        <v>364</v>
      </c>
      <c r="C81" s="116"/>
      <c r="D81" s="116"/>
      <c r="E81" s="116"/>
    </row>
    <row r="82" spans="1:5" x14ac:dyDescent="0.25">
      <c r="A82" s="13" t="s">
        <v>651</v>
      </c>
      <c r="B82" s="5" t="s">
        <v>364</v>
      </c>
      <c r="C82" s="116"/>
      <c r="D82" s="116"/>
      <c r="E82" s="116"/>
    </row>
    <row r="83" spans="1:5" x14ac:dyDescent="0.25">
      <c r="A83" s="13" t="s">
        <v>652</v>
      </c>
      <c r="B83" s="5" t="s">
        <v>364</v>
      </c>
      <c r="C83" s="116"/>
      <c r="D83" s="116"/>
      <c r="E83" s="116"/>
    </row>
    <row r="84" spans="1:5" ht="25.5" x14ac:dyDescent="0.25">
      <c r="A84" s="7" t="s">
        <v>577</v>
      </c>
      <c r="B84" s="8" t="s">
        <v>364</v>
      </c>
      <c r="C84" s="116"/>
      <c r="D84" s="116"/>
      <c r="E84" s="116"/>
    </row>
    <row r="85" spans="1:5" x14ac:dyDescent="0.25">
      <c r="A85" s="13" t="s">
        <v>649</v>
      </c>
      <c r="B85" s="5" t="s">
        <v>697</v>
      </c>
      <c r="C85" s="116"/>
      <c r="D85" s="116"/>
      <c r="E85" s="116"/>
    </row>
    <row r="86" spans="1:5" x14ac:dyDescent="0.25">
      <c r="A86" s="13" t="s">
        <v>650</v>
      </c>
      <c r="B86" s="5" t="s">
        <v>697</v>
      </c>
      <c r="C86" s="116"/>
      <c r="D86" s="116"/>
      <c r="E86" s="116"/>
    </row>
    <row r="87" spans="1:5" x14ac:dyDescent="0.25">
      <c r="A87" s="13" t="s">
        <v>658</v>
      </c>
      <c r="B87" s="5" t="s">
        <v>697</v>
      </c>
      <c r="C87" s="116"/>
      <c r="D87" s="116"/>
      <c r="E87" s="116"/>
    </row>
    <row r="88" spans="1:5" x14ac:dyDescent="0.25">
      <c r="A88" s="5" t="s">
        <v>657</v>
      </c>
      <c r="B88" s="5" t="s">
        <v>697</v>
      </c>
      <c r="C88" s="116"/>
      <c r="D88" s="116"/>
      <c r="E88" s="116"/>
    </row>
    <row r="89" spans="1:5" x14ac:dyDescent="0.25">
      <c r="A89" s="5" t="s">
        <v>656</v>
      </c>
      <c r="B89" s="5" t="s">
        <v>697</v>
      </c>
      <c r="C89" s="116"/>
      <c r="D89" s="116"/>
      <c r="E89" s="116"/>
    </row>
    <row r="90" spans="1:5" x14ac:dyDescent="0.25">
      <c r="A90" s="5" t="s">
        <v>655</v>
      </c>
      <c r="B90" s="5" t="s">
        <v>697</v>
      </c>
      <c r="C90" s="116"/>
      <c r="D90" s="116"/>
      <c r="E90" s="116"/>
    </row>
    <row r="91" spans="1:5" x14ac:dyDescent="0.25">
      <c r="A91" s="13" t="s">
        <v>654</v>
      </c>
      <c r="B91" s="5" t="s">
        <v>697</v>
      </c>
      <c r="C91" s="116"/>
      <c r="D91" s="116"/>
      <c r="E91" s="116">
        <v>11684984</v>
      </c>
    </row>
    <row r="92" spans="1:5" x14ac:dyDescent="0.25">
      <c r="A92" s="13" t="s">
        <v>653</v>
      </c>
      <c r="B92" s="5" t="s">
        <v>697</v>
      </c>
      <c r="C92" s="116"/>
      <c r="D92" s="116"/>
      <c r="E92" s="116"/>
    </row>
    <row r="93" spans="1:5" x14ac:dyDescent="0.25">
      <c r="A93" s="13" t="s">
        <v>651</v>
      </c>
      <c r="B93" s="5" t="s">
        <v>697</v>
      </c>
      <c r="C93" s="116"/>
      <c r="D93" s="116"/>
      <c r="E93" s="116"/>
    </row>
    <row r="94" spans="1:5" x14ac:dyDescent="0.25">
      <c r="A94" s="13" t="s">
        <v>652</v>
      </c>
      <c r="B94" s="5" t="s">
        <v>697</v>
      </c>
      <c r="C94" s="116"/>
      <c r="D94" s="116"/>
      <c r="E94" s="116"/>
    </row>
    <row r="95" spans="1:5" x14ac:dyDescent="0.25">
      <c r="A95" s="15" t="s">
        <v>578</v>
      </c>
      <c r="B95" s="8" t="s">
        <v>697</v>
      </c>
      <c r="C95" s="99">
        <v>1726524</v>
      </c>
      <c r="D95" s="99">
        <v>11684984</v>
      </c>
      <c r="E95" s="99">
        <v>11684984</v>
      </c>
    </row>
    <row r="96" spans="1:5" x14ac:dyDescent="0.25">
      <c r="A96" s="13" t="s">
        <v>649</v>
      </c>
      <c r="B96" s="5" t="s">
        <v>368</v>
      </c>
      <c r="C96" s="116"/>
      <c r="D96" s="116"/>
      <c r="E96" s="116"/>
    </row>
    <row r="97" spans="1:5" x14ac:dyDescent="0.25">
      <c r="A97" s="13" t="s">
        <v>650</v>
      </c>
      <c r="B97" s="5" t="s">
        <v>368</v>
      </c>
      <c r="C97" s="116"/>
      <c r="D97" s="116"/>
      <c r="E97" s="116"/>
    </row>
    <row r="98" spans="1:5" x14ac:dyDescent="0.25">
      <c r="A98" s="13" t="s">
        <v>658</v>
      </c>
      <c r="B98" s="5" t="s">
        <v>368</v>
      </c>
      <c r="C98" s="116"/>
      <c r="D98" s="116"/>
      <c r="E98" s="116"/>
    </row>
    <row r="99" spans="1:5" x14ac:dyDescent="0.25">
      <c r="A99" s="5" t="s">
        <v>657</v>
      </c>
      <c r="B99" s="5" t="s">
        <v>368</v>
      </c>
      <c r="C99" s="116"/>
      <c r="D99" s="116"/>
      <c r="E99" s="116"/>
    </row>
    <row r="100" spans="1:5" x14ac:dyDescent="0.25">
      <c r="A100" s="5" t="s">
        <v>656</v>
      </c>
      <c r="B100" s="5" t="s">
        <v>368</v>
      </c>
      <c r="C100" s="116"/>
      <c r="D100" s="116"/>
      <c r="E100" s="116"/>
    </row>
    <row r="101" spans="1:5" x14ac:dyDescent="0.25">
      <c r="A101" s="5" t="s">
        <v>655</v>
      </c>
      <c r="B101" s="5" t="s">
        <v>368</v>
      </c>
      <c r="C101" s="116"/>
      <c r="D101" s="116"/>
      <c r="E101" s="116"/>
    </row>
    <row r="102" spans="1:5" x14ac:dyDescent="0.25">
      <c r="A102" s="13" t="s">
        <v>654</v>
      </c>
      <c r="B102" s="5" t="s">
        <v>368</v>
      </c>
      <c r="C102" s="116"/>
      <c r="D102" s="116"/>
      <c r="E102" s="116"/>
    </row>
    <row r="103" spans="1:5" x14ac:dyDescent="0.25">
      <c r="A103" s="13" t="s">
        <v>659</v>
      </c>
      <c r="B103" s="5" t="s">
        <v>368</v>
      </c>
      <c r="C103" s="116"/>
      <c r="D103" s="116"/>
      <c r="E103" s="116"/>
    </row>
    <row r="104" spans="1:5" x14ac:dyDescent="0.25">
      <c r="A104" s="13" t="s">
        <v>651</v>
      </c>
      <c r="B104" s="5" t="s">
        <v>368</v>
      </c>
      <c r="C104" s="116"/>
      <c r="D104" s="116"/>
      <c r="E104" s="116"/>
    </row>
    <row r="105" spans="1:5" x14ac:dyDescent="0.25">
      <c r="A105" s="13" t="s">
        <v>652</v>
      </c>
      <c r="B105" s="5" t="s">
        <v>368</v>
      </c>
      <c r="C105" s="116"/>
      <c r="D105" s="116"/>
      <c r="E105" s="116"/>
    </row>
    <row r="106" spans="1:5" ht="25.5" x14ac:dyDescent="0.25">
      <c r="A106" s="7" t="s">
        <v>579</v>
      </c>
      <c r="B106" s="8" t="s">
        <v>368</v>
      </c>
      <c r="C106" s="116"/>
      <c r="D106" s="116"/>
      <c r="E106" s="116"/>
    </row>
    <row r="107" spans="1:5" x14ac:dyDescent="0.25">
      <c r="A107" s="13" t="s">
        <v>649</v>
      </c>
      <c r="B107" s="5" t="s">
        <v>369</v>
      </c>
      <c r="C107" s="116"/>
      <c r="D107" s="116"/>
      <c r="E107" s="116"/>
    </row>
    <row r="108" spans="1:5" x14ac:dyDescent="0.25">
      <c r="A108" s="13" t="s">
        <v>650</v>
      </c>
      <c r="B108" s="5" t="s">
        <v>369</v>
      </c>
      <c r="C108" s="116"/>
      <c r="D108" s="116"/>
      <c r="E108" s="116"/>
    </row>
    <row r="109" spans="1:5" x14ac:dyDescent="0.25">
      <c r="A109" s="13" t="s">
        <v>658</v>
      </c>
      <c r="B109" s="5" t="s">
        <v>369</v>
      </c>
      <c r="C109" s="116"/>
      <c r="D109" s="116"/>
      <c r="E109" s="116"/>
    </row>
    <row r="110" spans="1:5" x14ac:dyDescent="0.25">
      <c r="A110" s="5" t="s">
        <v>657</v>
      </c>
      <c r="B110" s="5" t="s">
        <v>369</v>
      </c>
      <c r="C110" s="116"/>
      <c r="D110" s="116"/>
      <c r="E110" s="116"/>
    </row>
    <row r="111" spans="1:5" x14ac:dyDescent="0.25">
      <c r="A111" s="5" t="s">
        <v>656</v>
      </c>
      <c r="B111" s="5" t="s">
        <v>369</v>
      </c>
      <c r="C111" s="116"/>
      <c r="D111" s="116"/>
      <c r="E111" s="116"/>
    </row>
    <row r="112" spans="1:5" x14ac:dyDescent="0.25">
      <c r="A112" s="5" t="s">
        <v>655</v>
      </c>
      <c r="B112" s="5" t="s">
        <v>369</v>
      </c>
      <c r="C112" s="116"/>
      <c r="D112" s="116"/>
      <c r="E112" s="116"/>
    </row>
    <row r="113" spans="1:5" x14ac:dyDescent="0.25">
      <c r="A113" s="13" t="s">
        <v>654</v>
      </c>
      <c r="B113" s="5" t="s">
        <v>369</v>
      </c>
      <c r="C113" s="116"/>
      <c r="D113" s="116"/>
      <c r="E113" s="116"/>
    </row>
    <row r="114" spans="1:5" x14ac:dyDescent="0.25">
      <c r="A114" s="13" t="s">
        <v>653</v>
      </c>
      <c r="B114" s="5" t="s">
        <v>369</v>
      </c>
      <c r="C114" s="116"/>
      <c r="D114" s="116"/>
      <c r="E114" s="116"/>
    </row>
    <row r="115" spans="1:5" x14ac:dyDescent="0.25">
      <c r="A115" s="13" t="s">
        <v>651</v>
      </c>
      <c r="B115" s="5" t="s">
        <v>369</v>
      </c>
      <c r="C115" s="116"/>
      <c r="D115" s="116"/>
      <c r="E115" s="116"/>
    </row>
    <row r="116" spans="1:5" x14ac:dyDescent="0.25">
      <c r="A116" s="13" t="s">
        <v>652</v>
      </c>
      <c r="B116" s="5" t="s">
        <v>369</v>
      </c>
      <c r="C116" s="116"/>
      <c r="D116" s="116"/>
      <c r="E116" s="116"/>
    </row>
    <row r="117" spans="1:5" x14ac:dyDescent="0.25">
      <c r="A117" s="15" t="s">
        <v>580</v>
      </c>
      <c r="B117" s="8" t="s">
        <v>369</v>
      </c>
      <c r="C117" s="116"/>
      <c r="D117" s="116"/>
      <c r="E117" s="116"/>
    </row>
  </sheetData>
  <mergeCells count="3">
    <mergeCell ref="A4:C4"/>
    <mergeCell ref="A3:E3"/>
    <mergeCell ref="A1:E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E34"/>
  <sheetViews>
    <sheetView workbookViewId="0">
      <selection activeCell="M17" sqref="M17"/>
    </sheetView>
  </sheetViews>
  <sheetFormatPr defaultRowHeight="15" x14ac:dyDescent="0.25"/>
  <cols>
    <col min="1" max="1" width="65" customWidth="1"/>
    <col min="3" max="3" width="13.28515625" customWidth="1"/>
    <col min="4" max="4" width="11.7109375" customWidth="1"/>
    <col min="5" max="5" width="12.7109375" customWidth="1"/>
  </cols>
  <sheetData>
    <row r="1" spans="1:5" x14ac:dyDescent="0.25">
      <c r="A1" s="219" t="s">
        <v>808</v>
      </c>
      <c r="B1" s="219"/>
      <c r="C1" s="219"/>
      <c r="D1" s="219"/>
      <c r="E1" s="219"/>
    </row>
    <row r="3" spans="1:5" ht="24" customHeight="1" x14ac:dyDescent="0.25">
      <c r="A3" s="196" t="s">
        <v>788</v>
      </c>
      <c r="B3" s="211"/>
      <c r="C3" s="211"/>
      <c r="D3" s="199"/>
      <c r="E3" s="199"/>
    </row>
    <row r="4" spans="1:5" ht="26.25" customHeight="1" x14ac:dyDescent="0.25">
      <c r="A4" s="200" t="s">
        <v>733</v>
      </c>
      <c r="B4" s="197"/>
      <c r="C4" s="197"/>
      <c r="D4" s="199"/>
      <c r="E4" s="199"/>
    </row>
    <row r="6" spans="1:5" ht="25.5" x14ac:dyDescent="0.25">
      <c r="A6" s="144" t="s">
        <v>669</v>
      </c>
      <c r="B6" s="3" t="s">
        <v>109</v>
      </c>
      <c r="C6" s="145" t="s">
        <v>696</v>
      </c>
      <c r="D6" s="143" t="s">
        <v>18</v>
      </c>
      <c r="E6" s="145" t="s">
        <v>19</v>
      </c>
    </row>
    <row r="7" spans="1:5" x14ac:dyDescent="0.25">
      <c r="A7" s="5" t="s">
        <v>563</v>
      </c>
      <c r="B7" s="5" t="s">
        <v>321</v>
      </c>
      <c r="C7" s="28"/>
      <c r="D7" s="28"/>
      <c r="E7" s="28"/>
    </row>
    <row r="8" spans="1:5" x14ac:dyDescent="0.25">
      <c r="A8" s="5" t="s">
        <v>564</v>
      </c>
      <c r="B8" s="5" t="s">
        <v>321</v>
      </c>
      <c r="C8" s="28"/>
      <c r="D8" s="28"/>
      <c r="E8" s="28"/>
    </row>
    <row r="9" spans="1:5" x14ac:dyDescent="0.25">
      <c r="A9" s="5" t="s">
        <v>565</v>
      </c>
      <c r="B9" s="5" t="s">
        <v>321</v>
      </c>
      <c r="C9" s="93">
        <v>670000</v>
      </c>
      <c r="D9" s="93">
        <v>628870</v>
      </c>
      <c r="E9" s="93">
        <v>628870</v>
      </c>
    </row>
    <row r="10" spans="1:5" x14ac:dyDescent="0.25">
      <c r="A10" s="5" t="s">
        <v>566</v>
      </c>
      <c r="B10" s="5" t="s">
        <v>321</v>
      </c>
      <c r="C10" s="28"/>
      <c r="D10" s="28"/>
      <c r="E10" s="28"/>
    </row>
    <row r="11" spans="1:5" x14ac:dyDescent="0.25">
      <c r="A11" s="7" t="s">
        <v>514</v>
      </c>
      <c r="B11" s="8" t="s">
        <v>321</v>
      </c>
      <c r="C11" s="94">
        <v>670000</v>
      </c>
      <c r="D11" s="94">
        <v>628870</v>
      </c>
      <c r="E11" s="94">
        <v>628870</v>
      </c>
    </row>
    <row r="12" spans="1:5" x14ac:dyDescent="0.25">
      <c r="A12" s="5" t="s">
        <v>515</v>
      </c>
      <c r="B12" s="6" t="s">
        <v>322</v>
      </c>
      <c r="C12" s="93">
        <v>4860000</v>
      </c>
      <c r="D12" s="93">
        <v>5758896</v>
      </c>
      <c r="E12" s="93">
        <v>5758896</v>
      </c>
    </row>
    <row r="13" spans="1:5" ht="27" x14ac:dyDescent="0.25">
      <c r="A13" s="46" t="s">
        <v>323</v>
      </c>
      <c r="B13" s="46" t="s">
        <v>322</v>
      </c>
      <c r="C13" s="93">
        <v>4860000</v>
      </c>
      <c r="D13" s="93">
        <v>5758896</v>
      </c>
      <c r="E13" s="93">
        <v>5758896</v>
      </c>
    </row>
    <row r="14" spans="1:5" ht="27" x14ac:dyDescent="0.25">
      <c r="A14" s="46" t="s">
        <v>324</v>
      </c>
      <c r="B14" s="46" t="s">
        <v>322</v>
      </c>
      <c r="C14" s="93">
        <v>0</v>
      </c>
      <c r="D14" s="93">
        <v>0</v>
      </c>
      <c r="E14" s="93">
        <v>0</v>
      </c>
    </row>
    <row r="15" spans="1:5" x14ac:dyDescent="0.25">
      <c r="A15" s="5" t="s">
        <v>517</v>
      </c>
      <c r="B15" s="6" t="s">
        <v>328</v>
      </c>
      <c r="C15" s="93">
        <v>1480000</v>
      </c>
      <c r="D15" s="93">
        <v>1623869</v>
      </c>
      <c r="E15" s="93">
        <v>1623869</v>
      </c>
    </row>
    <row r="16" spans="1:5" ht="27" x14ac:dyDescent="0.25">
      <c r="A16" s="46" t="s">
        <v>329</v>
      </c>
      <c r="B16" s="46" t="s">
        <v>328</v>
      </c>
      <c r="C16" s="93"/>
      <c r="D16" s="93"/>
      <c r="E16" s="93"/>
    </row>
    <row r="17" spans="1:5" ht="27" x14ac:dyDescent="0.25">
      <c r="A17" s="46" t="s">
        <v>330</v>
      </c>
      <c r="B17" s="46" t="s">
        <v>328</v>
      </c>
      <c r="C17" s="93">
        <v>1480000</v>
      </c>
      <c r="D17" s="93">
        <v>1623869</v>
      </c>
      <c r="E17" s="93">
        <v>1623869</v>
      </c>
    </row>
    <row r="18" spans="1:5" x14ac:dyDescent="0.25">
      <c r="A18" s="46" t="s">
        <v>331</v>
      </c>
      <c r="B18" s="46" t="s">
        <v>328</v>
      </c>
      <c r="C18" s="93"/>
      <c r="D18" s="93"/>
      <c r="E18" s="93"/>
    </row>
    <row r="19" spans="1:5" x14ac:dyDescent="0.25">
      <c r="A19" s="46" t="s">
        <v>332</v>
      </c>
      <c r="B19" s="46" t="s">
        <v>328</v>
      </c>
      <c r="C19" s="93"/>
      <c r="D19" s="93"/>
      <c r="E19" s="93"/>
    </row>
    <row r="20" spans="1:5" x14ac:dyDescent="0.25">
      <c r="A20" s="5" t="s">
        <v>567</v>
      </c>
      <c r="B20" s="6" t="s">
        <v>333</v>
      </c>
      <c r="C20" s="93">
        <v>125000</v>
      </c>
      <c r="D20" s="93">
        <v>0</v>
      </c>
      <c r="E20" s="93">
        <v>0</v>
      </c>
    </row>
    <row r="21" spans="1:5" x14ac:dyDescent="0.25">
      <c r="A21" s="46" t="s">
        <v>334</v>
      </c>
      <c r="B21" s="46" t="s">
        <v>333</v>
      </c>
      <c r="C21" s="93"/>
      <c r="D21" s="93"/>
      <c r="E21" s="93"/>
    </row>
    <row r="22" spans="1:5" x14ac:dyDescent="0.25">
      <c r="A22" s="46" t="s">
        <v>335</v>
      </c>
      <c r="B22" s="46" t="s">
        <v>333</v>
      </c>
      <c r="C22" s="93"/>
      <c r="D22" s="93"/>
      <c r="E22" s="93"/>
    </row>
    <row r="23" spans="1:5" x14ac:dyDescent="0.25">
      <c r="A23" s="7" t="s">
        <v>546</v>
      </c>
      <c r="B23" s="8" t="s">
        <v>336</v>
      </c>
      <c r="C23" s="94">
        <v>6465000</v>
      </c>
      <c r="D23" s="94">
        <v>7382765</v>
      </c>
      <c r="E23" s="94">
        <v>7382765</v>
      </c>
    </row>
    <row r="24" spans="1:5" x14ac:dyDescent="0.25">
      <c r="A24" s="5" t="s">
        <v>568</v>
      </c>
      <c r="B24" s="5" t="s">
        <v>337</v>
      </c>
      <c r="C24" s="93"/>
      <c r="D24" s="93"/>
      <c r="E24" s="93"/>
    </row>
    <row r="25" spans="1:5" x14ac:dyDescent="0.25">
      <c r="A25" s="5" t="s">
        <v>569</v>
      </c>
      <c r="B25" s="5" t="s">
        <v>337</v>
      </c>
      <c r="C25" s="93"/>
      <c r="D25" s="93"/>
      <c r="E25" s="93"/>
    </row>
    <row r="26" spans="1:5" x14ac:dyDescent="0.25">
      <c r="A26" s="5" t="s">
        <v>570</v>
      </c>
      <c r="B26" s="5" t="s">
        <v>337</v>
      </c>
      <c r="C26" s="93"/>
      <c r="D26" s="93"/>
      <c r="E26" s="93"/>
    </row>
    <row r="27" spans="1:5" x14ac:dyDescent="0.25">
      <c r="A27" s="5" t="s">
        <v>571</v>
      </c>
      <c r="B27" s="5" t="s">
        <v>337</v>
      </c>
      <c r="C27" s="93"/>
      <c r="D27" s="93"/>
      <c r="E27" s="93"/>
    </row>
    <row r="28" spans="1:5" x14ac:dyDescent="0.25">
      <c r="A28" s="5" t="s">
        <v>572</v>
      </c>
      <c r="B28" s="5" t="s">
        <v>337</v>
      </c>
      <c r="C28" s="93"/>
      <c r="D28" s="93"/>
      <c r="E28" s="93"/>
    </row>
    <row r="29" spans="1:5" x14ac:dyDescent="0.25">
      <c r="A29" s="5" t="s">
        <v>573</v>
      </c>
      <c r="B29" s="5" t="s">
        <v>337</v>
      </c>
      <c r="C29" s="93"/>
      <c r="D29" s="93"/>
      <c r="E29" s="93"/>
    </row>
    <row r="30" spans="1:5" x14ac:dyDescent="0.25">
      <c r="A30" s="5" t="s">
        <v>574</v>
      </c>
      <c r="B30" s="5" t="s">
        <v>337</v>
      </c>
      <c r="C30" s="93"/>
      <c r="D30" s="93"/>
      <c r="E30" s="93"/>
    </row>
    <row r="31" spans="1:5" x14ac:dyDescent="0.25">
      <c r="A31" s="5" t="s">
        <v>575</v>
      </c>
      <c r="B31" s="5" t="s">
        <v>337</v>
      </c>
      <c r="C31" s="93"/>
      <c r="D31" s="93"/>
      <c r="E31" s="93"/>
    </row>
    <row r="32" spans="1:5" ht="45" x14ac:dyDescent="0.25">
      <c r="A32" s="5" t="s">
        <v>576</v>
      </c>
      <c r="B32" s="5" t="s">
        <v>337</v>
      </c>
      <c r="C32" s="93"/>
      <c r="D32" s="93"/>
      <c r="E32" s="93"/>
    </row>
    <row r="33" spans="1:5" x14ac:dyDescent="0.25">
      <c r="A33" s="5" t="s">
        <v>699</v>
      </c>
      <c r="B33" s="5" t="s">
        <v>337</v>
      </c>
      <c r="C33" s="93">
        <v>65000</v>
      </c>
      <c r="D33" s="93">
        <v>58055</v>
      </c>
      <c r="E33" s="93">
        <v>58055</v>
      </c>
    </row>
    <row r="34" spans="1:5" x14ac:dyDescent="0.25">
      <c r="A34" s="7" t="s">
        <v>519</v>
      </c>
      <c r="B34" s="8" t="s">
        <v>337</v>
      </c>
      <c r="C34" s="94">
        <v>65000</v>
      </c>
      <c r="D34" s="94">
        <v>58055</v>
      </c>
      <c r="E34" s="94">
        <v>58055</v>
      </c>
    </row>
  </sheetData>
  <mergeCells count="3">
    <mergeCell ref="A3:E3"/>
    <mergeCell ref="A4:E4"/>
    <mergeCell ref="A1:E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C82"/>
  <sheetViews>
    <sheetView workbookViewId="0">
      <selection activeCell="J23" sqref="J23"/>
    </sheetView>
  </sheetViews>
  <sheetFormatPr defaultRowHeight="15" x14ac:dyDescent="0.25"/>
  <cols>
    <col min="1" max="1" width="68.7109375" customWidth="1"/>
    <col min="2" max="2" width="18.5703125" customWidth="1"/>
  </cols>
  <sheetData>
    <row r="1" spans="1:3" x14ac:dyDescent="0.25">
      <c r="A1" s="219" t="s">
        <v>809</v>
      </c>
      <c r="B1" s="219"/>
    </row>
    <row r="3" spans="1:3" x14ac:dyDescent="0.25">
      <c r="A3" s="225" t="s">
        <v>789</v>
      </c>
      <c r="B3" s="199"/>
    </row>
    <row r="4" spans="1:3" x14ac:dyDescent="0.25">
      <c r="A4" s="200" t="s">
        <v>734</v>
      </c>
      <c r="B4" s="199"/>
    </row>
    <row r="7" spans="1:3" ht="15.75" x14ac:dyDescent="0.25">
      <c r="A7" s="61" t="s">
        <v>669</v>
      </c>
      <c r="B7" s="92" t="s">
        <v>7</v>
      </c>
      <c r="C7" s="4"/>
    </row>
    <row r="8" spans="1:3" x14ac:dyDescent="0.25">
      <c r="A8" s="146" t="s">
        <v>71</v>
      </c>
      <c r="B8" s="93">
        <v>125349191</v>
      </c>
    </row>
    <row r="9" spans="1:3" x14ac:dyDescent="0.25">
      <c r="A9" s="146" t="s">
        <v>72</v>
      </c>
      <c r="B9" s="93">
        <v>80188603</v>
      </c>
    </row>
    <row r="10" spans="1:3" x14ac:dyDescent="0.25">
      <c r="A10" s="147" t="s">
        <v>73</v>
      </c>
      <c r="B10" s="94">
        <v>45160588</v>
      </c>
    </row>
    <row r="11" spans="1:3" x14ac:dyDescent="0.25">
      <c r="A11" s="146" t="s">
        <v>74</v>
      </c>
      <c r="B11" s="93">
        <v>20207784</v>
      </c>
    </row>
    <row r="12" spans="1:3" x14ac:dyDescent="0.25">
      <c r="A12" s="146" t="s">
        <v>75</v>
      </c>
      <c r="B12" s="93">
        <v>2670560</v>
      </c>
    </row>
    <row r="13" spans="1:3" x14ac:dyDescent="0.25">
      <c r="A13" s="147" t="s">
        <v>76</v>
      </c>
      <c r="B13" s="94">
        <v>17537224</v>
      </c>
    </row>
    <row r="14" spans="1:3" x14ac:dyDescent="0.25">
      <c r="A14" s="147" t="s">
        <v>77</v>
      </c>
      <c r="B14" s="94">
        <v>62697812</v>
      </c>
    </row>
    <row r="15" spans="1:3" x14ac:dyDescent="0.25">
      <c r="A15" s="146" t="s">
        <v>78</v>
      </c>
      <c r="B15" s="93">
        <v>0</v>
      </c>
    </row>
    <row r="16" spans="1:3" x14ac:dyDescent="0.25">
      <c r="A16" s="146" t="s">
        <v>79</v>
      </c>
      <c r="B16" s="93">
        <v>0</v>
      </c>
    </row>
    <row r="17" spans="1:3" x14ac:dyDescent="0.25">
      <c r="A17" s="147" t="s">
        <v>80</v>
      </c>
      <c r="B17" s="94">
        <v>0</v>
      </c>
    </row>
    <row r="18" spans="1:3" x14ac:dyDescent="0.25">
      <c r="A18" s="146" t="s">
        <v>81</v>
      </c>
      <c r="B18" s="93">
        <v>0</v>
      </c>
    </row>
    <row r="19" spans="1:3" x14ac:dyDescent="0.25">
      <c r="A19" s="146" t="s">
        <v>82</v>
      </c>
      <c r="B19" s="93">
        <v>0</v>
      </c>
    </row>
    <row r="20" spans="1:3" x14ac:dyDescent="0.25">
      <c r="A20" s="147" t="s">
        <v>83</v>
      </c>
      <c r="B20" s="94">
        <v>0</v>
      </c>
    </row>
    <row r="21" spans="1:3" x14ac:dyDescent="0.25">
      <c r="A21" s="147" t="s">
        <v>84</v>
      </c>
      <c r="B21" s="94">
        <v>0</v>
      </c>
    </row>
    <row r="22" spans="1:3" x14ac:dyDescent="0.25">
      <c r="A22" s="147" t="s">
        <v>85</v>
      </c>
      <c r="B22" s="94">
        <v>62697812</v>
      </c>
    </row>
    <row r="23" spans="1:3" x14ac:dyDescent="0.25">
      <c r="A23" s="147" t="s">
        <v>86</v>
      </c>
      <c r="B23" s="94">
        <v>0</v>
      </c>
    </row>
    <row r="24" spans="1:3" x14ac:dyDescent="0.25">
      <c r="A24" s="147" t="s">
        <v>87</v>
      </c>
      <c r="B24" s="94">
        <v>62697812</v>
      </c>
    </row>
    <row r="25" spans="1:3" x14ac:dyDescent="0.25">
      <c r="A25" s="147" t="s">
        <v>793</v>
      </c>
      <c r="B25" s="94">
        <v>0</v>
      </c>
    </row>
    <row r="26" spans="1:3" x14ac:dyDescent="0.25">
      <c r="A26" s="147" t="s">
        <v>88</v>
      </c>
      <c r="B26" s="94">
        <v>0</v>
      </c>
    </row>
    <row r="27" spans="1:3" ht="27" customHeight="1" x14ac:dyDescent="0.25">
      <c r="A27" s="4"/>
    </row>
    <row r="28" spans="1:3" x14ac:dyDescent="0.25">
      <c r="A28" s="4"/>
    </row>
    <row r="29" spans="1:3" x14ac:dyDescent="0.25">
      <c r="A29" s="4"/>
    </row>
    <row r="30" spans="1:3" x14ac:dyDescent="0.25">
      <c r="A30" s="4"/>
    </row>
    <row r="31" spans="1:3" x14ac:dyDescent="0.25">
      <c r="A31" s="4"/>
    </row>
    <row r="32" spans="1:3" x14ac:dyDescent="0.25">
      <c r="A32" s="4"/>
      <c r="B32" s="4"/>
      <c r="C32" s="4"/>
    </row>
    <row r="33" spans="1:3" x14ac:dyDescent="0.25">
      <c r="A33" s="4"/>
      <c r="B33" s="4"/>
      <c r="C33" s="4"/>
    </row>
    <row r="34" spans="1:3" x14ac:dyDescent="0.25">
      <c r="A34" s="4"/>
      <c r="B34" s="4"/>
      <c r="C34" s="4"/>
    </row>
    <row r="35" spans="1:3" x14ac:dyDescent="0.25">
      <c r="A35" s="4"/>
      <c r="B35" s="4"/>
      <c r="C35" s="4"/>
    </row>
    <row r="36" spans="1:3" x14ac:dyDescent="0.25">
      <c r="A36" s="4"/>
      <c r="B36" s="4"/>
      <c r="C36" s="4"/>
    </row>
    <row r="37" spans="1:3" x14ac:dyDescent="0.25">
      <c r="A37" s="4"/>
      <c r="B37" s="4"/>
      <c r="C37" s="4"/>
    </row>
    <row r="38" spans="1:3" x14ac:dyDescent="0.25">
      <c r="A38" s="4"/>
      <c r="B38" s="4"/>
      <c r="C38" s="4"/>
    </row>
    <row r="39" spans="1:3" x14ac:dyDescent="0.25">
      <c r="A39" s="4"/>
      <c r="B39" s="4"/>
      <c r="C39" s="4"/>
    </row>
    <row r="40" spans="1:3" x14ac:dyDescent="0.25">
      <c r="A40" s="4"/>
      <c r="B40" s="4"/>
      <c r="C40" s="4"/>
    </row>
    <row r="41" spans="1:3" x14ac:dyDescent="0.25">
      <c r="A41" s="4"/>
      <c r="B41" s="4"/>
      <c r="C41" s="4"/>
    </row>
    <row r="42" spans="1:3" x14ac:dyDescent="0.25">
      <c r="A42" s="4"/>
      <c r="B42" s="4"/>
      <c r="C42" s="4"/>
    </row>
    <row r="43" spans="1:3" x14ac:dyDescent="0.25">
      <c r="A43" s="4"/>
      <c r="B43" s="4"/>
      <c r="C43" s="4"/>
    </row>
    <row r="44" spans="1:3" x14ac:dyDescent="0.25">
      <c r="A44" s="4"/>
      <c r="B44" s="4"/>
      <c r="C44" s="4"/>
    </row>
    <row r="45" spans="1:3" x14ac:dyDescent="0.25">
      <c r="A45" s="4"/>
      <c r="B45" s="4"/>
      <c r="C45" s="4"/>
    </row>
    <row r="46" spans="1:3" x14ac:dyDescent="0.25">
      <c r="A46" s="4"/>
      <c r="B46" s="4"/>
      <c r="C46" s="4"/>
    </row>
    <row r="47" spans="1:3" x14ac:dyDescent="0.25">
      <c r="A47" s="4"/>
      <c r="B47" s="4"/>
      <c r="C47" s="4"/>
    </row>
    <row r="48" spans="1:3" x14ac:dyDescent="0.25">
      <c r="A48" s="4"/>
      <c r="B48" s="4"/>
      <c r="C48" s="4"/>
    </row>
    <row r="49" spans="1:3" x14ac:dyDescent="0.25">
      <c r="A49" s="4"/>
      <c r="B49" s="4"/>
      <c r="C49" s="4"/>
    </row>
    <row r="50" spans="1:3" x14ac:dyDescent="0.25">
      <c r="A50" s="4"/>
      <c r="B50" s="4"/>
      <c r="C50" s="4"/>
    </row>
    <row r="51" spans="1:3" x14ac:dyDescent="0.25">
      <c r="A51" s="4"/>
      <c r="B51" s="4"/>
      <c r="C51" s="4"/>
    </row>
    <row r="52" spans="1:3" x14ac:dyDescent="0.25">
      <c r="A52" s="4"/>
      <c r="B52" s="4"/>
      <c r="C52" s="4"/>
    </row>
    <row r="53" spans="1:3" x14ac:dyDescent="0.25">
      <c r="A53" s="4"/>
      <c r="B53" s="4"/>
      <c r="C53" s="4"/>
    </row>
    <row r="54" spans="1:3" x14ac:dyDescent="0.25">
      <c r="A54" s="4"/>
      <c r="B54" s="4"/>
      <c r="C54" s="4"/>
    </row>
    <row r="55" spans="1:3" x14ac:dyDescent="0.25">
      <c r="A55" s="4"/>
      <c r="B55" s="4"/>
      <c r="C55" s="4"/>
    </row>
    <row r="56" spans="1:3" x14ac:dyDescent="0.25">
      <c r="A56" s="4"/>
      <c r="B56" s="4"/>
      <c r="C56" s="4"/>
    </row>
    <row r="57" spans="1:3" x14ac:dyDescent="0.25">
      <c r="A57" s="4"/>
      <c r="B57" s="4"/>
      <c r="C57" s="4"/>
    </row>
    <row r="58" spans="1:3" x14ac:dyDescent="0.25">
      <c r="A58" s="4"/>
      <c r="B58" s="4"/>
      <c r="C58" s="4"/>
    </row>
    <row r="59" spans="1:3" x14ac:dyDescent="0.25">
      <c r="A59" s="4"/>
      <c r="B59" s="4"/>
      <c r="C59" s="4"/>
    </row>
    <row r="60" spans="1:3" x14ac:dyDescent="0.25">
      <c r="A60" s="4"/>
      <c r="B60" s="4"/>
      <c r="C60" s="4"/>
    </row>
    <row r="61" spans="1:3" x14ac:dyDescent="0.25">
      <c r="A61" s="4"/>
      <c r="B61" s="4"/>
      <c r="C61" s="4"/>
    </row>
    <row r="62" spans="1:3" x14ac:dyDescent="0.25">
      <c r="A62" s="4"/>
      <c r="B62" s="4"/>
      <c r="C62" s="4"/>
    </row>
    <row r="63" spans="1:3" x14ac:dyDescent="0.25">
      <c r="A63" s="4"/>
      <c r="B63" s="4"/>
      <c r="C63" s="4"/>
    </row>
    <row r="64" spans="1:3" x14ac:dyDescent="0.25">
      <c r="A64" s="4"/>
      <c r="B64" s="4"/>
      <c r="C64" s="4"/>
    </row>
    <row r="65" spans="1:3" x14ac:dyDescent="0.25">
      <c r="A65" s="4"/>
      <c r="B65" s="4"/>
      <c r="C65" s="4"/>
    </row>
    <row r="66" spans="1:3" x14ac:dyDescent="0.25">
      <c r="A66" s="4"/>
      <c r="B66" s="4"/>
      <c r="C66" s="4"/>
    </row>
    <row r="67" spans="1:3" x14ac:dyDescent="0.25">
      <c r="A67" s="4"/>
      <c r="B67" s="4"/>
      <c r="C67" s="4"/>
    </row>
    <row r="68" spans="1:3" x14ac:dyDescent="0.25">
      <c r="A68" s="4"/>
      <c r="B68" s="4"/>
      <c r="C68" s="4"/>
    </row>
    <row r="69" spans="1:3" x14ac:dyDescent="0.25">
      <c r="A69" s="4"/>
      <c r="B69" s="4"/>
      <c r="C69" s="4"/>
    </row>
    <row r="70" spans="1:3" x14ac:dyDescent="0.25">
      <c r="A70" s="4"/>
      <c r="B70" s="4"/>
      <c r="C70" s="4"/>
    </row>
    <row r="71" spans="1:3" x14ac:dyDescent="0.25">
      <c r="A71" s="4"/>
      <c r="B71" s="4"/>
      <c r="C71" s="4"/>
    </row>
    <row r="72" spans="1:3" x14ac:dyDescent="0.25">
      <c r="A72" s="4"/>
      <c r="B72" s="4"/>
      <c r="C72" s="4"/>
    </row>
    <row r="73" spans="1:3" x14ac:dyDescent="0.25">
      <c r="A73" s="4"/>
      <c r="B73" s="4"/>
      <c r="C73" s="4"/>
    </row>
    <row r="74" spans="1:3" x14ac:dyDescent="0.25">
      <c r="A74" s="4"/>
      <c r="B74" s="4"/>
      <c r="C74" s="4"/>
    </row>
    <row r="75" spans="1:3" x14ac:dyDescent="0.25">
      <c r="A75" s="4"/>
      <c r="B75" s="4"/>
      <c r="C75" s="4"/>
    </row>
    <row r="76" spans="1:3" x14ac:dyDescent="0.25">
      <c r="A76" s="4"/>
      <c r="B76" s="4"/>
      <c r="C76" s="4"/>
    </row>
    <row r="77" spans="1:3" x14ac:dyDescent="0.25">
      <c r="A77" s="4"/>
      <c r="B77" s="4"/>
      <c r="C77" s="4"/>
    </row>
    <row r="78" spans="1:3" x14ac:dyDescent="0.25">
      <c r="A78" s="4"/>
      <c r="B78" s="4"/>
      <c r="C78" s="4"/>
    </row>
    <row r="79" spans="1:3" x14ac:dyDescent="0.25">
      <c r="A79" s="4"/>
      <c r="B79" s="4"/>
      <c r="C79" s="4"/>
    </row>
    <row r="80" spans="1:3" x14ac:dyDescent="0.25">
      <c r="A80" s="4"/>
      <c r="B80" s="4"/>
      <c r="C80" s="4"/>
    </row>
    <row r="81" spans="1:3" x14ac:dyDescent="0.25">
      <c r="A81" s="4"/>
      <c r="B81" s="4"/>
      <c r="C81" s="4"/>
    </row>
    <row r="82" spans="1:3" x14ac:dyDescent="0.25">
      <c r="A82" s="4"/>
      <c r="B82" s="4"/>
      <c r="C82" s="4"/>
    </row>
  </sheetData>
  <mergeCells count="3">
    <mergeCell ref="A4:B4"/>
    <mergeCell ref="A3:B3"/>
    <mergeCell ref="A1:B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D51"/>
  <sheetViews>
    <sheetView workbookViewId="0">
      <selection activeCell="I19" sqref="I19:J19"/>
    </sheetView>
  </sheetViews>
  <sheetFormatPr defaultRowHeight="15" x14ac:dyDescent="0.25"/>
  <cols>
    <col min="1" max="1" width="65" customWidth="1"/>
    <col min="2" max="2" width="12.28515625" customWidth="1"/>
    <col min="3" max="3" width="14.42578125" customWidth="1"/>
    <col min="4" max="4" width="14.28515625" customWidth="1"/>
  </cols>
  <sheetData>
    <row r="1" spans="1:4" x14ac:dyDescent="0.25">
      <c r="A1" s="219" t="s">
        <v>810</v>
      </c>
      <c r="B1" s="219"/>
      <c r="C1" s="219"/>
      <c r="D1" s="219"/>
    </row>
    <row r="3" spans="1:4" ht="21" customHeight="1" x14ac:dyDescent="0.25">
      <c r="A3" s="225" t="s">
        <v>788</v>
      </c>
      <c r="B3" s="226"/>
      <c r="C3" s="226"/>
      <c r="D3" s="226"/>
    </row>
    <row r="4" spans="1:4" ht="21" customHeight="1" x14ac:dyDescent="0.25">
      <c r="A4" s="200" t="s">
        <v>735</v>
      </c>
      <c r="B4" s="226"/>
      <c r="C4" s="226"/>
      <c r="D4" s="226"/>
    </row>
    <row r="5" spans="1:4" ht="18" x14ac:dyDescent="0.25">
      <c r="A5" s="57"/>
      <c r="B5" s="91"/>
      <c r="C5" s="91"/>
      <c r="D5" s="91"/>
    </row>
    <row r="6" spans="1:4" x14ac:dyDescent="0.25">
      <c r="A6" s="4" t="s">
        <v>70</v>
      </c>
      <c r="B6" s="4"/>
      <c r="C6" s="4"/>
      <c r="D6" s="4"/>
    </row>
    <row r="7" spans="1:4" ht="38.25" x14ac:dyDescent="0.25">
      <c r="A7" s="40" t="s">
        <v>669</v>
      </c>
      <c r="B7" s="90" t="s">
        <v>738</v>
      </c>
      <c r="C7" s="90" t="s">
        <v>66</v>
      </c>
      <c r="D7" s="90" t="s">
        <v>739</v>
      </c>
    </row>
    <row r="8" spans="1:4" x14ac:dyDescent="0.25">
      <c r="A8" s="146" t="s">
        <v>741</v>
      </c>
      <c r="B8" s="93">
        <v>16039736</v>
      </c>
      <c r="C8" s="93">
        <v>0</v>
      </c>
      <c r="D8" s="93">
        <v>28585880</v>
      </c>
    </row>
    <row r="9" spans="1:4" ht="25.5" x14ac:dyDescent="0.25">
      <c r="A9" s="146" t="s">
        <v>742</v>
      </c>
      <c r="B9" s="93">
        <v>9683826</v>
      </c>
      <c r="C9" s="93">
        <v>0</v>
      </c>
      <c r="D9" s="93">
        <v>812843</v>
      </c>
    </row>
    <row r="10" spans="1:4" x14ac:dyDescent="0.25">
      <c r="A10" s="146" t="s">
        <v>743</v>
      </c>
      <c r="B10" s="93">
        <v>649382</v>
      </c>
      <c r="C10" s="93">
        <v>0</v>
      </c>
      <c r="D10" s="93">
        <v>1760731</v>
      </c>
    </row>
    <row r="11" spans="1:4" x14ac:dyDescent="0.25">
      <c r="A11" s="147" t="s">
        <v>744</v>
      </c>
      <c r="B11" s="94">
        <v>26372944</v>
      </c>
      <c r="C11" s="94">
        <v>0</v>
      </c>
      <c r="D11" s="94">
        <v>31159454</v>
      </c>
    </row>
    <row r="12" spans="1:4" x14ac:dyDescent="0.25">
      <c r="A12" s="146" t="s">
        <v>745</v>
      </c>
      <c r="B12" s="93">
        <v>0</v>
      </c>
      <c r="C12" s="93">
        <v>0</v>
      </c>
      <c r="D12" s="93">
        <v>0</v>
      </c>
    </row>
    <row r="13" spans="1:4" x14ac:dyDescent="0.25">
      <c r="A13" s="146" t="s">
        <v>746</v>
      </c>
      <c r="B13" s="93">
        <v>0</v>
      </c>
      <c r="C13" s="93">
        <v>0</v>
      </c>
      <c r="D13" s="93">
        <v>0</v>
      </c>
    </row>
    <row r="14" spans="1:4" x14ac:dyDescent="0.25">
      <c r="A14" s="147" t="s">
        <v>747</v>
      </c>
      <c r="B14" s="94">
        <v>0</v>
      </c>
      <c r="C14" s="94">
        <v>0</v>
      </c>
      <c r="D14" s="94">
        <v>0</v>
      </c>
    </row>
    <row r="15" spans="1:4" x14ac:dyDescent="0.25">
      <c r="A15" s="146" t="s">
        <v>748</v>
      </c>
      <c r="B15" s="93">
        <v>57314599</v>
      </c>
      <c r="C15" s="93">
        <v>0</v>
      </c>
      <c r="D15" s="93">
        <v>63273205</v>
      </c>
    </row>
    <row r="16" spans="1:4" x14ac:dyDescent="0.25">
      <c r="A16" s="146" t="s">
        <v>749</v>
      </c>
      <c r="B16" s="93">
        <v>9458719</v>
      </c>
      <c r="C16" s="93">
        <v>0</v>
      </c>
      <c r="D16" s="93">
        <v>18116343</v>
      </c>
    </row>
    <row r="17" spans="1:4" x14ac:dyDescent="0.25">
      <c r="A17" s="146" t="s">
        <v>740</v>
      </c>
      <c r="B17" s="93">
        <v>0</v>
      </c>
      <c r="C17" s="93">
        <v>0</v>
      </c>
      <c r="D17" s="93">
        <v>0</v>
      </c>
    </row>
    <row r="18" spans="1:4" x14ac:dyDescent="0.25">
      <c r="A18" s="146" t="s">
        <v>750</v>
      </c>
      <c r="B18" s="93">
        <v>10732113</v>
      </c>
      <c r="C18" s="93">
        <v>0</v>
      </c>
      <c r="D18" s="93">
        <v>22967766</v>
      </c>
    </row>
    <row r="19" spans="1:4" x14ac:dyDescent="0.25">
      <c r="A19" s="147" t="s">
        <v>751</v>
      </c>
      <c r="B19" s="94">
        <v>77505431</v>
      </c>
      <c r="C19" s="94">
        <v>0</v>
      </c>
      <c r="D19" s="94">
        <v>104357314</v>
      </c>
    </row>
    <row r="20" spans="1:4" x14ac:dyDescent="0.25">
      <c r="A20" s="146" t="s">
        <v>752</v>
      </c>
      <c r="B20" s="93">
        <v>11918962</v>
      </c>
      <c r="C20" s="93">
        <v>0</v>
      </c>
      <c r="D20" s="93">
        <v>1277827</v>
      </c>
    </row>
    <row r="21" spans="1:4" x14ac:dyDescent="0.25">
      <c r="A21" s="146" t="s">
        <v>753</v>
      </c>
      <c r="B21" s="93">
        <v>10381347</v>
      </c>
      <c r="C21" s="93">
        <v>0</v>
      </c>
      <c r="D21" s="93">
        <v>10771268</v>
      </c>
    </row>
    <row r="22" spans="1:4" x14ac:dyDescent="0.25">
      <c r="A22" s="146" t="s">
        <v>754</v>
      </c>
      <c r="B22" s="93">
        <v>0</v>
      </c>
      <c r="C22" s="93">
        <v>0</v>
      </c>
      <c r="D22" s="93">
        <v>0</v>
      </c>
    </row>
    <row r="23" spans="1:4" x14ac:dyDescent="0.25">
      <c r="A23" s="146" t="s">
        <v>755</v>
      </c>
      <c r="B23" s="93">
        <v>0</v>
      </c>
      <c r="C23" s="93">
        <v>0</v>
      </c>
      <c r="D23" s="93">
        <v>406831</v>
      </c>
    </row>
    <row r="24" spans="1:4" x14ac:dyDescent="0.25">
      <c r="A24" s="147" t="s">
        <v>756</v>
      </c>
      <c r="B24" s="94">
        <v>22300309</v>
      </c>
      <c r="C24" s="94">
        <v>0</v>
      </c>
      <c r="D24" s="94">
        <v>12455926</v>
      </c>
    </row>
    <row r="25" spans="1:4" x14ac:dyDescent="0.25">
      <c r="A25" s="146" t="s">
        <v>757</v>
      </c>
      <c r="B25" s="93">
        <v>10856288</v>
      </c>
      <c r="C25" s="93">
        <v>0</v>
      </c>
      <c r="D25" s="93">
        <v>5377497</v>
      </c>
    </row>
    <row r="26" spans="1:4" x14ac:dyDescent="0.25">
      <c r="A26" s="146" t="s">
        <v>758</v>
      </c>
      <c r="B26" s="93">
        <v>2535954</v>
      </c>
      <c r="C26" s="93">
        <v>0</v>
      </c>
      <c r="D26" s="93">
        <v>3428176</v>
      </c>
    </row>
    <row r="27" spans="1:4" x14ac:dyDescent="0.25">
      <c r="A27" s="146" t="s">
        <v>759</v>
      </c>
      <c r="B27" s="93">
        <v>3315660</v>
      </c>
      <c r="C27" s="93">
        <v>0</v>
      </c>
      <c r="D27" s="93">
        <v>2094950</v>
      </c>
    </row>
    <row r="28" spans="1:4" x14ac:dyDescent="0.25">
      <c r="A28" s="147" t="s">
        <v>760</v>
      </c>
      <c r="B28" s="94">
        <v>16707902</v>
      </c>
      <c r="C28" s="94">
        <v>0</v>
      </c>
      <c r="D28" s="94">
        <v>10900623</v>
      </c>
    </row>
    <row r="29" spans="1:4" x14ac:dyDescent="0.25">
      <c r="A29" s="147" t="s">
        <v>761</v>
      </c>
      <c r="B29" s="94">
        <v>35616088</v>
      </c>
      <c r="C29" s="94">
        <v>0</v>
      </c>
      <c r="D29" s="94">
        <v>31087700</v>
      </c>
    </row>
    <row r="30" spans="1:4" x14ac:dyDescent="0.25">
      <c r="A30" s="147" t="s">
        <v>762</v>
      </c>
      <c r="B30" s="94">
        <v>48421454</v>
      </c>
      <c r="C30" s="94">
        <v>0</v>
      </c>
      <c r="D30" s="94">
        <v>95925766</v>
      </c>
    </row>
    <row r="31" spans="1:4" x14ac:dyDescent="0.25">
      <c r="A31" s="147" t="s">
        <v>763</v>
      </c>
      <c r="B31" s="94">
        <v>-19167378</v>
      </c>
      <c r="C31" s="94">
        <v>0</v>
      </c>
      <c r="D31" s="94">
        <v>-14853247</v>
      </c>
    </row>
    <row r="32" spans="1:4" x14ac:dyDescent="0.25">
      <c r="A32" s="146" t="s">
        <v>764</v>
      </c>
      <c r="B32" s="93">
        <v>0</v>
      </c>
      <c r="C32" s="93">
        <v>0</v>
      </c>
      <c r="D32" s="93">
        <v>0</v>
      </c>
    </row>
    <row r="33" spans="1:4" ht="25.5" x14ac:dyDescent="0.25">
      <c r="A33" s="146" t="s">
        <v>765</v>
      </c>
      <c r="B33" s="93">
        <v>0</v>
      </c>
      <c r="C33" s="93">
        <v>0</v>
      </c>
      <c r="D33" s="93">
        <v>0</v>
      </c>
    </row>
    <row r="34" spans="1:4" ht="25.5" x14ac:dyDescent="0.25">
      <c r="A34" s="146" t="s">
        <v>766</v>
      </c>
      <c r="B34" s="93">
        <v>0</v>
      </c>
      <c r="C34" s="93">
        <v>0</v>
      </c>
      <c r="D34" s="93">
        <v>0</v>
      </c>
    </row>
    <row r="35" spans="1:4" ht="25.5" x14ac:dyDescent="0.25">
      <c r="A35" s="146" t="s">
        <v>767</v>
      </c>
      <c r="B35" s="93">
        <v>25910</v>
      </c>
      <c r="C35" s="93">
        <v>0</v>
      </c>
      <c r="D35" s="93">
        <v>944</v>
      </c>
    </row>
    <row r="36" spans="1:4" x14ac:dyDescent="0.25">
      <c r="A36" s="146" t="s">
        <v>768</v>
      </c>
      <c r="B36" s="93">
        <v>0</v>
      </c>
      <c r="C36" s="93">
        <v>0</v>
      </c>
      <c r="D36" s="93">
        <v>0</v>
      </c>
    </row>
    <row r="37" spans="1:4" ht="25.5" x14ac:dyDescent="0.25">
      <c r="A37" s="146" t="s">
        <v>769</v>
      </c>
      <c r="B37" s="93">
        <v>0</v>
      </c>
      <c r="C37" s="93">
        <v>0</v>
      </c>
      <c r="D37" s="93">
        <v>0</v>
      </c>
    </row>
    <row r="38" spans="1:4" ht="38.25" x14ac:dyDescent="0.25">
      <c r="A38" s="146" t="s">
        <v>770</v>
      </c>
      <c r="B38" s="93">
        <v>0</v>
      </c>
      <c r="C38" s="93">
        <v>0</v>
      </c>
      <c r="D38" s="93">
        <v>0</v>
      </c>
    </row>
    <row r="39" spans="1:4" ht="25.5" x14ac:dyDescent="0.25">
      <c r="A39" s="147" t="s">
        <v>771</v>
      </c>
      <c r="B39" s="94">
        <v>25910</v>
      </c>
      <c r="C39" s="94">
        <v>0</v>
      </c>
      <c r="D39" s="94">
        <v>944</v>
      </c>
    </row>
    <row r="40" spans="1:4" x14ac:dyDescent="0.25">
      <c r="A40" s="146" t="s">
        <v>772</v>
      </c>
      <c r="B40" s="93">
        <v>0</v>
      </c>
      <c r="C40" s="93">
        <v>0</v>
      </c>
      <c r="D40" s="93">
        <v>0</v>
      </c>
    </row>
    <row r="41" spans="1:4" ht="25.5" x14ac:dyDescent="0.25">
      <c r="A41" s="146" t="s">
        <v>773</v>
      </c>
      <c r="B41" s="93">
        <v>0</v>
      </c>
      <c r="C41" s="93">
        <v>0</v>
      </c>
      <c r="D41" s="93">
        <v>0</v>
      </c>
    </row>
    <row r="42" spans="1:4" x14ac:dyDescent="0.25">
      <c r="A42" s="146" t="s">
        <v>774</v>
      </c>
      <c r="B42" s="93">
        <v>118596</v>
      </c>
      <c r="C42" s="93">
        <v>0</v>
      </c>
      <c r="D42" s="93">
        <v>107644</v>
      </c>
    </row>
    <row r="43" spans="1:4" ht="25.5" x14ac:dyDescent="0.25">
      <c r="A43" s="146" t="s">
        <v>775</v>
      </c>
      <c r="B43" s="93">
        <v>0</v>
      </c>
      <c r="C43" s="93">
        <v>0</v>
      </c>
      <c r="D43" s="93">
        <v>0</v>
      </c>
    </row>
    <row r="44" spans="1:4" x14ac:dyDescent="0.25">
      <c r="A44" s="146" t="s">
        <v>776</v>
      </c>
      <c r="B44" s="93">
        <v>0</v>
      </c>
      <c r="C44" s="93">
        <v>0</v>
      </c>
      <c r="D44" s="93">
        <v>0</v>
      </c>
    </row>
    <row r="45" spans="1:4" x14ac:dyDescent="0.25">
      <c r="A45" s="146" t="s">
        <v>777</v>
      </c>
      <c r="B45" s="93">
        <v>0</v>
      </c>
      <c r="C45" s="93">
        <v>0</v>
      </c>
      <c r="D45" s="93">
        <v>0</v>
      </c>
    </row>
    <row r="46" spans="1:4" x14ac:dyDescent="0.25">
      <c r="A46" s="146" t="s">
        <v>778</v>
      </c>
      <c r="B46" s="93">
        <v>0</v>
      </c>
      <c r="C46" s="93">
        <v>0</v>
      </c>
      <c r="D46" s="93">
        <v>0</v>
      </c>
    </row>
    <row r="47" spans="1:4" ht="25.5" x14ac:dyDescent="0.25">
      <c r="A47" s="146" t="s">
        <v>779</v>
      </c>
      <c r="B47" s="93">
        <v>0</v>
      </c>
      <c r="C47" s="93">
        <v>0</v>
      </c>
      <c r="D47" s="93">
        <v>0</v>
      </c>
    </row>
    <row r="48" spans="1:4" ht="38.25" x14ac:dyDescent="0.25">
      <c r="A48" s="146" t="s">
        <v>780</v>
      </c>
      <c r="B48" s="93">
        <v>0</v>
      </c>
      <c r="C48" s="93">
        <v>0</v>
      </c>
      <c r="D48" s="93">
        <v>0</v>
      </c>
    </row>
    <row r="49" spans="1:4" x14ac:dyDescent="0.25">
      <c r="A49" s="147" t="s">
        <v>781</v>
      </c>
      <c r="B49" s="94">
        <v>118596</v>
      </c>
      <c r="C49" s="94">
        <v>0</v>
      </c>
      <c r="D49" s="94">
        <v>107644</v>
      </c>
    </row>
    <row r="50" spans="1:4" x14ac:dyDescent="0.25">
      <c r="A50" s="147" t="s">
        <v>782</v>
      </c>
      <c r="B50" s="94">
        <v>-92686</v>
      </c>
      <c r="C50" s="94">
        <v>0</v>
      </c>
      <c r="D50" s="94">
        <v>-106700</v>
      </c>
    </row>
    <row r="51" spans="1:4" x14ac:dyDescent="0.25">
      <c r="A51" s="147" t="s">
        <v>783</v>
      </c>
      <c r="B51" s="94">
        <v>-19260064</v>
      </c>
      <c r="C51" s="94">
        <v>0</v>
      </c>
      <c r="D51" s="94">
        <v>-14959947</v>
      </c>
    </row>
  </sheetData>
  <mergeCells count="3">
    <mergeCell ref="A3:D3"/>
    <mergeCell ref="A4:D4"/>
    <mergeCell ref="A1:D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8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F63"/>
  <sheetViews>
    <sheetView tabSelected="1" workbookViewId="0">
      <selection activeCell="P16" sqref="P16"/>
    </sheetView>
  </sheetViews>
  <sheetFormatPr defaultRowHeight="15" x14ac:dyDescent="0.25"/>
  <cols>
    <col min="1" max="1" width="65.5703125" customWidth="1"/>
    <col min="2" max="2" width="14.42578125" bestFit="1" customWidth="1"/>
    <col min="3" max="3" width="18.85546875" customWidth="1"/>
    <col min="4" max="4" width="17" customWidth="1"/>
    <col min="5" max="5" width="16" customWidth="1"/>
    <col min="6" max="6" width="19.7109375" customWidth="1"/>
  </cols>
  <sheetData>
    <row r="1" spans="1:6" x14ac:dyDescent="0.25">
      <c r="B1" s="227" t="s">
        <v>811</v>
      </c>
      <c r="C1" s="227"/>
      <c r="D1" s="227"/>
      <c r="E1" s="227"/>
      <c r="F1" s="227"/>
    </row>
    <row r="3" spans="1:6" ht="27" customHeight="1" x14ac:dyDescent="0.25">
      <c r="A3" s="225" t="s">
        <v>788</v>
      </c>
      <c r="B3" s="225"/>
      <c r="C3" s="225"/>
      <c r="D3" s="225"/>
      <c r="E3" s="225"/>
      <c r="F3" s="225"/>
    </row>
    <row r="4" spans="1:6" ht="25.5" customHeight="1" x14ac:dyDescent="0.25">
      <c r="A4" s="200" t="s">
        <v>736</v>
      </c>
      <c r="B4" s="200"/>
      <c r="C4" s="200"/>
      <c r="D4" s="200"/>
      <c r="E4" s="200"/>
      <c r="F4" s="200"/>
    </row>
    <row r="6" spans="1:6" ht="15.75" thickBot="1" x14ac:dyDescent="0.3">
      <c r="A6" s="112" t="s">
        <v>70</v>
      </c>
      <c r="B6" s="112"/>
      <c r="C6" s="112"/>
      <c r="D6" s="112"/>
      <c r="E6" s="112"/>
      <c r="F6" s="112"/>
    </row>
    <row r="7" spans="1:6" ht="63.75" x14ac:dyDescent="0.25">
      <c r="A7" s="111" t="s">
        <v>669</v>
      </c>
      <c r="B7" s="110" t="s">
        <v>721</v>
      </c>
      <c r="C7" s="110" t="s">
        <v>720</v>
      </c>
      <c r="D7" s="110" t="s">
        <v>719</v>
      </c>
      <c r="E7" s="109" t="s">
        <v>718</v>
      </c>
      <c r="F7" s="108" t="s">
        <v>717</v>
      </c>
    </row>
    <row r="8" spans="1:6" x14ac:dyDescent="0.25">
      <c r="A8" s="106" t="s">
        <v>65</v>
      </c>
      <c r="B8" s="100">
        <f>SUM(B26+B41+B55+B56+B61+B62+B63)</f>
        <v>279916535</v>
      </c>
      <c r="C8" s="100">
        <f>SUM(C26+C41+C55+C56+C61+C62+C63)</f>
        <v>0</v>
      </c>
      <c r="D8" s="100">
        <f>SUM(D26+D41+D55+D56+D61+D62+D63)</f>
        <v>510913455</v>
      </c>
      <c r="E8" s="100">
        <f>SUM(E26+E41+E55+E56+E61+E62+E63)</f>
        <v>95279716</v>
      </c>
      <c r="F8" s="100">
        <f t="shared" ref="F8:F39" si="0">SUM(B8:E8)</f>
        <v>886109706</v>
      </c>
    </row>
    <row r="9" spans="1:6" x14ac:dyDescent="0.25">
      <c r="A9" s="107" t="s">
        <v>21</v>
      </c>
      <c r="B9" s="75"/>
      <c r="C9" s="75"/>
      <c r="D9" s="75"/>
      <c r="E9" s="75"/>
      <c r="F9" s="100">
        <f t="shared" si="0"/>
        <v>0</v>
      </c>
    </row>
    <row r="10" spans="1:6" x14ac:dyDescent="0.25">
      <c r="A10" s="107" t="s">
        <v>22</v>
      </c>
      <c r="B10" s="75"/>
      <c r="C10" s="75"/>
      <c r="D10" s="75"/>
      <c r="E10" s="75"/>
      <c r="F10" s="100">
        <f t="shared" si="0"/>
        <v>0</v>
      </c>
    </row>
    <row r="11" spans="1:6" x14ac:dyDescent="0.25">
      <c r="A11" s="107" t="s">
        <v>23</v>
      </c>
      <c r="B11" s="75"/>
      <c r="C11" s="75"/>
      <c r="D11" s="75"/>
      <c r="E11" s="75"/>
      <c r="F11" s="100">
        <f t="shared" si="0"/>
        <v>0</v>
      </c>
    </row>
    <row r="12" spans="1:6" x14ac:dyDescent="0.25">
      <c r="A12" s="106" t="s">
        <v>50</v>
      </c>
      <c r="B12" s="76">
        <f>SUM(B9:B11)</f>
        <v>0</v>
      </c>
      <c r="C12" s="76">
        <f>SUM(C9:C11)</f>
        <v>0</v>
      </c>
      <c r="D12" s="76">
        <f>SUM(D9:D11)</f>
        <v>0</v>
      </c>
      <c r="E12" s="76">
        <f>SUM(E9:E11)</f>
        <v>0</v>
      </c>
      <c r="F12" s="100">
        <f t="shared" si="0"/>
        <v>0</v>
      </c>
    </row>
    <row r="13" spans="1:6" x14ac:dyDescent="0.25">
      <c r="A13" s="107" t="s">
        <v>24</v>
      </c>
      <c r="B13" s="75">
        <v>278764171</v>
      </c>
      <c r="C13" s="75"/>
      <c r="D13" s="75">
        <v>506573655</v>
      </c>
      <c r="E13" s="75">
        <v>26765230</v>
      </c>
      <c r="F13" s="100">
        <f t="shared" si="0"/>
        <v>812103056</v>
      </c>
    </row>
    <row r="14" spans="1:6" x14ac:dyDescent="0.25">
      <c r="A14" s="107" t="s">
        <v>25</v>
      </c>
      <c r="B14" s="75">
        <v>1152364</v>
      </c>
      <c r="C14" s="75"/>
      <c r="D14" s="75">
        <v>4339800</v>
      </c>
      <c r="E14" s="75">
        <v>1857984</v>
      </c>
      <c r="F14" s="100">
        <f t="shared" si="0"/>
        <v>7350148</v>
      </c>
    </row>
    <row r="15" spans="1:6" x14ac:dyDescent="0.25">
      <c r="A15" s="107" t="s">
        <v>26</v>
      </c>
      <c r="B15" s="75"/>
      <c r="C15" s="75"/>
      <c r="D15" s="75"/>
      <c r="E15" s="75"/>
      <c r="F15" s="100">
        <f t="shared" si="0"/>
        <v>0</v>
      </c>
    </row>
    <row r="16" spans="1:6" x14ac:dyDescent="0.25">
      <c r="A16" s="107" t="s">
        <v>27</v>
      </c>
      <c r="B16" s="75"/>
      <c r="C16" s="75"/>
      <c r="D16" s="75"/>
      <c r="E16" s="75"/>
      <c r="F16" s="100">
        <f t="shared" si="0"/>
        <v>0</v>
      </c>
    </row>
    <row r="17" spans="1:6" x14ac:dyDescent="0.25">
      <c r="A17" s="107" t="s">
        <v>28</v>
      </c>
      <c r="B17" s="75"/>
      <c r="C17" s="75"/>
      <c r="D17" s="75"/>
      <c r="E17" s="75"/>
      <c r="F17" s="100">
        <f t="shared" si="0"/>
        <v>0</v>
      </c>
    </row>
    <row r="18" spans="1:6" x14ac:dyDescent="0.25">
      <c r="A18" s="106" t="s">
        <v>51</v>
      </c>
      <c r="B18" s="76">
        <f>SUM(B13:B17)</f>
        <v>279916535</v>
      </c>
      <c r="C18" s="76">
        <f>SUM(C13:C17)</f>
        <v>0</v>
      </c>
      <c r="D18" s="76">
        <f>SUM(D13:D17)</f>
        <v>510913455</v>
      </c>
      <c r="E18" s="76">
        <f>SUM(E13:E17)</f>
        <v>28623214</v>
      </c>
      <c r="F18" s="100">
        <f t="shared" si="0"/>
        <v>819453204</v>
      </c>
    </row>
    <row r="19" spans="1:6" x14ac:dyDescent="0.25">
      <c r="A19" s="107" t="s">
        <v>47</v>
      </c>
      <c r="B19" s="75">
        <v>0</v>
      </c>
      <c r="C19" s="75"/>
      <c r="D19" s="75"/>
      <c r="E19" s="75">
        <v>810160</v>
      </c>
      <c r="F19" s="100">
        <f t="shared" si="0"/>
        <v>810160</v>
      </c>
    </row>
    <row r="20" spans="1:6" x14ac:dyDescent="0.25">
      <c r="A20" s="107" t="s">
        <v>48</v>
      </c>
      <c r="B20" s="75"/>
      <c r="C20" s="75"/>
      <c r="D20" s="75"/>
      <c r="E20" s="75"/>
      <c r="F20" s="100">
        <f t="shared" si="0"/>
        <v>0</v>
      </c>
    </row>
    <row r="21" spans="1:6" x14ac:dyDescent="0.25">
      <c r="A21" s="107" t="s">
        <v>29</v>
      </c>
      <c r="B21" s="75"/>
      <c r="C21" s="75"/>
      <c r="D21" s="75"/>
      <c r="E21" s="75"/>
      <c r="F21" s="100">
        <f t="shared" si="0"/>
        <v>0</v>
      </c>
    </row>
    <row r="22" spans="1:6" x14ac:dyDescent="0.25">
      <c r="A22" s="106" t="s">
        <v>49</v>
      </c>
      <c r="B22" s="76">
        <f>SUM(B19:B21)</f>
        <v>0</v>
      </c>
      <c r="C22" s="76">
        <f>SUM(C19:C21)</f>
        <v>0</v>
      </c>
      <c r="D22" s="76">
        <f>SUM(D19:D21)</f>
        <v>0</v>
      </c>
      <c r="E22" s="76">
        <f>SUM(E19:E21)</f>
        <v>810160</v>
      </c>
      <c r="F22" s="100">
        <f t="shared" si="0"/>
        <v>810160</v>
      </c>
    </row>
    <row r="23" spans="1:6" x14ac:dyDescent="0.25">
      <c r="A23" s="107" t="s">
        <v>30</v>
      </c>
      <c r="B23" s="75"/>
      <c r="C23" s="75"/>
      <c r="D23" s="75"/>
      <c r="E23" s="75"/>
      <c r="F23" s="100">
        <f t="shared" si="0"/>
        <v>0</v>
      </c>
    </row>
    <row r="24" spans="1:6" ht="30" x14ac:dyDescent="0.25">
      <c r="A24" s="107" t="s">
        <v>31</v>
      </c>
      <c r="B24" s="75"/>
      <c r="C24" s="75"/>
      <c r="D24" s="75"/>
      <c r="E24" s="75"/>
      <c r="F24" s="100">
        <f t="shared" si="0"/>
        <v>0</v>
      </c>
    </row>
    <row r="25" spans="1:6" x14ac:dyDescent="0.25">
      <c r="A25" s="106" t="s">
        <v>67</v>
      </c>
      <c r="B25" s="76">
        <f>SUM(B23:B24)</f>
        <v>0</v>
      </c>
      <c r="C25" s="76">
        <f>SUM(C23:C24)</f>
        <v>0</v>
      </c>
      <c r="D25" s="76">
        <f>SUM(D23:D24)</f>
        <v>0</v>
      </c>
      <c r="E25" s="76">
        <f>SUM(E23:E24)</f>
        <v>0</v>
      </c>
      <c r="F25" s="100">
        <f t="shared" si="0"/>
        <v>0</v>
      </c>
    </row>
    <row r="26" spans="1:6" ht="25.5" x14ac:dyDescent="0.25">
      <c r="A26" s="106" t="s">
        <v>52</v>
      </c>
      <c r="B26" s="76">
        <f>SUM(B25,B22,B18,B12)</f>
        <v>279916535</v>
      </c>
      <c r="C26" s="76">
        <f>SUM(C25,C22,C18,C12)</f>
        <v>0</v>
      </c>
      <c r="D26" s="76">
        <f>SUM(D25,D22,D18,D12)</f>
        <v>510913455</v>
      </c>
      <c r="E26" s="76">
        <f>SUM(E25,E22,E18,E12)</f>
        <v>29433374</v>
      </c>
      <c r="F26" s="148">
        <f t="shared" si="0"/>
        <v>820263364</v>
      </c>
    </row>
    <row r="27" spans="1:6" x14ac:dyDescent="0.25">
      <c r="A27" s="107" t="s">
        <v>32</v>
      </c>
      <c r="B27" s="75"/>
      <c r="C27" s="75"/>
      <c r="D27" s="75"/>
      <c r="E27" s="75"/>
      <c r="F27" s="100">
        <f t="shared" si="0"/>
        <v>0</v>
      </c>
    </row>
    <row r="28" spans="1:6" x14ac:dyDescent="0.25">
      <c r="A28" s="107" t="s">
        <v>33</v>
      </c>
      <c r="B28" s="75"/>
      <c r="C28" s="75"/>
      <c r="D28" s="75"/>
      <c r="E28" s="75"/>
      <c r="F28" s="100">
        <f t="shared" si="0"/>
        <v>0</v>
      </c>
    </row>
    <row r="29" spans="1:6" x14ac:dyDescent="0.25">
      <c r="A29" s="107" t="s">
        <v>34</v>
      </c>
      <c r="B29" s="75"/>
      <c r="C29" s="75"/>
      <c r="D29" s="75"/>
      <c r="E29" s="75"/>
      <c r="F29" s="100">
        <f t="shared" si="0"/>
        <v>0</v>
      </c>
    </row>
    <row r="30" spans="1:6" ht="30" x14ac:dyDescent="0.25">
      <c r="A30" s="107" t="s">
        <v>35</v>
      </c>
      <c r="B30" s="75"/>
      <c r="C30" s="75"/>
      <c r="D30" s="75"/>
      <c r="E30" s="75"/>
      <c r="F30" s="100">
        <f t="shared" si="0"/>
        <v>0</v>
      </c>
    </row>
    <row r="31" spans="1:6" x14ac:dyDescent="0.25">
      <c r="A31" s="107" t="s">
        <v>36</v>
      </c>
      <c r="B31" s="75"/>
      <c r="C31" s="75"/>
      <c r="D31" s="75"/>
      <c r="E31" s="75"/>
      <c r="F31" s="100">
        <f t="shared" si="0"/>
        <v>0</v>
      </c>
    </row>
    <row r="32" spans="1:6" x14ac:dyDescent="0.25">
      <c r="A32" s="106" t="s">
        <v>68</v>
      </c>
      <c r="B32" s="76">
        <f>SUM(B27:B31)</f>
        <v>0</v>
      </c>
      <c r="C32" s="76">
        <f>SUM(C27:C31)</f>
        <v>0</v>
      </c>
      <c r="D32" s="76">
        <f>SUM(D27:D31)</f>
        <v>0</v>
      </c>
      <c r="E32" s="76">
        <f>SUM(E27:E31)</f>
        <v>0</v>
      </c>
      <c r="F32" s="100">
        <f t="shared" si="0"/>
        <v>0</v>
      </c>
    </row>
    <row r="33" spans="1:6" x14ac:dyDescent="0.25">
      <c r="A33" s="107" t="s">
        <v>37</v>
      </c>
      <c r="B33" s="75"/>
      <c r="C33" s="75"/>
      <c r="D33" s="75"/>
      <c r="E33" s="75"/>
      <c r="F33" s="100">
        <f t="shared" si="0"/>
        <v>0</v>
      </c>
    </row>
    <row r="34" spans="1:6" x14ac:dyDescent="0.25">
      <c r="A34" s="107" t="s">
        <v>53</v>
      </c>
      <c r="B34" s="75"/>
      <c r="C34" s="75"/>
      <c r="D34" s="75"/>
      <c r="E34" s="75"/>
      <c r="F34" s="100">
        <f t="shared" si="0"/>
        <v>0</v>
      </c>
    </row>
    <row r="35" spans="1:6" x14ac:dyDescent="0.25">
      <c r="A35" s="107" t="s">
        <v>38</v>
      </c>
      <c r="B35" s="75"/>
      <c r="C35" s="75"/>
      <c r="D35" s="75"/>
      <c r="E35" s="75"/>
      <c r="F35" s="100">
        <f t="shared" si="0"/>
        <v>0</v>
      </c>
    </row>
    <row r="36" spans="1:6" x14ac:dyDescent="0.25">
      <c r="A36" s="107" t="s">
        <v>39</v>
      </c>
      <c r="B36" s="75"/>
      <c r="C36" s="75"/>
      <c r="D36" s="75"/>
      <c r="E36" s="75"/>
      <c r="F36" s="100">
        <f t="shared" si="0"/>
        <v>0</v>
      </c>
    </row>
    <row r="37" spans="1:6" x14ac:dyDescent="0.25">
      <c r="A37" s="107" t="s">
        <v>40</v>
      </c>
      <c r="B37" s="75"/>
      <c r="C37" s="75"/>
      <c r="D37" s="75"/>
      <c r="E37" s="75"/>
      <c r="F37" s="100">
        <f t="shared" si="0"/>
        <v>0</v>
      </c>
    </row>
    <row r="38" spans="1:6" x14ac:dyDescent="0.25">
      <c r="A38" s="107" t="s">
        <v>41</v>
      </c>
      <c r="B38" s="75"/>
      <c r="C38" s="75"/>
      <c r="D38" s="75"/>
      <c r="E38" s="75"/>
      <c r="F38" s="100">
        <f t="shared" si="0"/>
        <v>0</v>
      </c>
    </row>
    <row r="39" spans="1:6" x14ac:dyDescent="0.25">
      <c r="A39" s="107" t="s">
        <v>42</v>
      </c>
      <c r="B39" s="75"/>
      <c r="C39" s="75"/>
      <c r="D39" s="75"/>
      <c r="E39" s="75"/>
      <c r="F39" s="100">
        <f t="shared" si="0"/>
        <v>0</v>
      </c>
    </row>
    <row r="40" spans="1:6" x14ac:dyDescent="0.25">
      <c r="A40" s="106" t="s">
        <v>54</v>
      </c>
      <c r="B40" s="76">
        <f>SUM(B33:B39)</f>
        <v>0</v>
      </c>
      <c r="C40" s="76">
        <f>SUM(C33:C39)</f>
        <v>0</v>
      </c>
      <c r="D40" s="76">
        <f>SUM(D33:D39)</f>
        <v>0</v>
      </c>
      <c r="E40" s="76">
        <f>SUM(E33:E39)</f>
        <v>0</v>
      </c>
      <c r="F40" s="100">
        <f t="shared" ref="F40:F63" si="1">SUM(B40:E40)</f>
        <v>0</v>
      </c>
    </row>
    <row r="41" spans="1:6" x14ac:dyDescent="0.25">
      <c r="A41" s="106" t="s">
        <v>69</v>
      </c>
      <c r="B41" s="76">
        <f>SUM(B40,B32)</f>
        <v>0</v>
      </c>
      <c r="C41" s="76">
        <f>SUM(C40,C32)</f>
        <v>0</v>
      </c>
      <c r="D41" s="76">
        <f>SUM(D40,D32)</f>
        <v>0</v>
      </c>
      <c r="E41" s="76">
        <f>SUM(E40,E32)</f>
        <v>0</v>
      </c>
      <c r="F41" s="100">
        <f t="shared" si="1"/>
        <v>0</v>
      </c>
    </row>
    <row r="42" spans="1:6" x14ac:dyDescent="0.25">
      <c r="A42" s="107" t="s">
        <v>716</v>
      </c>
      <c r="B42" s="76"/>
      <c r="C42" s="76"/>
      <c r="D42" s="76"/>
      <c r="E42" s="76"/>
      <c r="F42" s="100">
        <f t="shared" si="1"/>
        <v>0</v>
      </c>
    </row>
    <row r="43" spans="1:6" x14ac:dyDescent="0.25">
      <c r="A43" s="107" t="s">
        <v>715</v>
      </c>
      <c r="B43" s="76"/>
      <c r="C43" s="76"/>
      <c r="D43" s="76"/>
      <c r="E43" s="76"/>
      <c r="F43" s="100">
        <f t="shared" si="1"/>
        <v>0</v>
      </c>
    </row>
    <row r="44" spans="1:6" x14ac:dyDescent="0.25">
      <c r="A44" s="106" t="s">
        <v>43</v>
      </c>
      <c r="B44" s="75">
        <f>SUM(B42:B43)</f>
        <v>0</v>
      </c>
      <c r="C44" s="75">
        <f>SUM(C42:C43)</f>
        <v>0</v>
      </c>
      <c r="D44" s="75">
        <f>SUM(D42:D43)</f>
        <v>0</v>
      </c>
      <c r="E44" s="75">
        <f>SUM(E42:E43)</f>
        <v>0</v>
      </c>
      <c r="F44" s="100">
        <f t="shared" si="1"/>
        <v>0</v>
      </c>
    </row>
    <row r="45" spans="1:6" x14ac:dyDescent="0.25">
      <c r="A45" s="107" t="s">
        <v>714</v>
      </c>
      <c r="B45" s="75"/>
      <c r="C45" s="75"/>
      <c r="D45" s="75"/>
      <c r="E45" s="75">
        <v>40615</v>
      </c>
      <c r="F45" s="100">
        <f t="shared" si="1"/>
        <v>40615</v>
      </c>
    </row>
    <row r="46" spans="1:6" x14ac:dyDescent="0.25">
      <c r="A46" s="107" t="s">
        <v>713</v>
      </c>
      <c r="B46" s="75"/>
      <c r="C46" s="75"/>
      <c r="D46" s="75"/>
      <c r="E46" s="75"/>
      <c r="F46" s="100">
        <f t="shared" si="1"/>
        <v>0</v>
      </c>
    </row>
    <row r="47" spans="1:6" x14ac:dyDescent="0.25">
      <c r="A47" s="107" t="s">
        <v>712</v>
      </c>
      <c r="B47" s="75"/>
      <c r="C47" s="75"/>
      <c r="D47" s="75"/>
      <c r="E47" s="75"/>
      <c r="F47" s="100">
        <f t="shared" si="1"/>
        <v>0</v>
      </c>
    </row>
    <row r="48" spans="1:6" x14ac:dyDescent="0.25">
      <c r="A48" s="106" t="s">
        <v>44</v>
      </c>
      <c r="B48" s="75">
        <f>SUM(B45:B47)</f>
        <v>0</v>
      </c>
      <c r="C48" s="75">
        <f>SUM(C45:C47)</f>
        <v>0</v>
      </c>
      <c r="D48" s="75">
        <f>SUM(D45:D47)</f>
        <v>0</v>
      </c>
      <c r="E48" s="75">
        <f>SUM(E45:E47)</f>
        <v>40615</v>
      </c>
      <c r="F48" s="100">
        <f t="shared" si="1"/>
        <v>40615</v>
      </c>
    </row>
    <row r="49" spans="1:6" x14ac:dyDescent="0.25">
      <c r="A49" s="107" t="s">
        <v>711</v>
      </c>
      <c r="B49" s="75"/>
      <c r="C49" s="75"/>
      <c r="D49" s="75"/>
      <c r="E49" s="75">
        <v>65805727</v>
      </c>
      <c r="F49" s="100">
        <f t="shared" si="1"/>
        <v>65805727</v>
      </c>
    </row>
    <row r="50" spans="1:6" x14ac:dyDescent="0.25">
      <c r="A50" s="107" t="s">
        <v>710</v>
      </c>
      <c r="B50" s="75"/>
      <c r="C50" s="75"/>
      <c r="D50" s="75"/>
      <c r="E50" s="75"/>
      <c r="F50" s="100">
        <f t="shared" si="1"/>
        <v>0</v>
      </c>
    </row>
    <row r="51" spans="1:6" x14ac:dyDescent="0.25">
      <c r="A51" s="106" t="s">
        <v>45</v>
      </c>
      <c r="B51" s="75">
        <f>SUM(B49:B50)</f>
        <v>0</v>
      </c>
      <c r="C51" s="75">
        <f>SUM(C49:C50)</f>
        <v>0</v>
      </c>
      <c r="D51" s="75">
        <f>SUM(D49:D50)</f>
        <v>0</v>
      </c>
      <c r="E51" s="75">
        <f>SUM(E49:E50)</f>
        <v>65805727</v>
      </c>
      <c r="F51" s="100">
        <f t="shared" si="1"/>
        <v>65805727</v>
      </c>
    </row>
    <row r="52" spans="1:6" x14ac:dyDescent="0.25">
      <c r="A52" s="107" t="s">
        <v>709</v>
      </c>
      <c r="B52" s="75"/>
      <c r="C52" s="75"/>
      <c r="D52" s="75"/>
      <c r="E52" s="75"/>
      <c r="F52" s="100">
        <f t="shared" si="1"/>
        <v>0</v>
      </c>
    </row>
    <row r="53" spans="1:6" x14ac:dyDescent="0.25">
      <c r="A53" s="107" t="s">
        <v>708</v>
      </c>
      <c r="B53" s="75"/>
      <c r="C53" s="75"/>
      <c r="D53" s="75"/>
      <c r="E53" s="75"/>
      <c r="F53" s="100">
        <f t="shared" si="1"/>
        <v>0</v>
      </c>
    </row>
    <row r="54" spans="1:6" x14ac:dyDescent="0.25">
      <c r="A54" s="106" t="s">
        <v>46</v>
      </c>
      <c r="B54" s="75">
        <f>SUM(B52:B53)</f>
        <v>0</v>
      </c>
      <c r="C54" s="75">
        <f>SUM(C52:C53)</f>
        <v>0</v>
      </c>
      <c r="D54" s="75">
        <f>SUM(D52:D53)</f>
        <v>0</v>
      </c>
      <c r="E54" s="75">
        <f>SUM(E52:E53)</f>
        <v>0</v>
      </c>
      <c r="F54" s="100">
        <f t="shared" si="1"/>
        <v>0</v>
      </c>
    </row>
    <row r="55" spans="1:6" x14ac:dyDescent="0.25">
      <c r="A55" s="106" t="s">
        <v>55</v>
      </c>
      <c r="B55" s="76">
        <f>SUM(B54,B51,B48,B44)</f>
        <v>0</v>
      </c>
      <c r="C55" s="76">
        <f>SUM(C54,C51,C48,C44)</f>
        <v>0</v>
      </c>
      <c r="D55" s="76">
        <f>SUM(D54,D51,D48,D44)</f>
        <v>0</v>
      </c>
      <c r="E55" s="76">
        <f>SUM(E54,E51,E48,E44)</f>
        <v>65846342</v>
      </c>
      <c r="F55" s="100">
        <f t="shared" si="1"/>
        <v>65846342</v>
      </c>
    </row>
    <row r="56" spans="1:6" x14ac:dyDescent="0.25">
      <c r="A56" s="104" t="s">
        <v>707</v>
      </c>
      <c r="B56" s="103"/>
      <c r="C56" s="103"/>
      <c r="D56" s="103"/>
      <c r="E56" s="103"/>
      <c r="F56" s="100">
        <f t="shared" si="1"/>
        <v>0</v>
      </c>
    </row>
    <row r="57" spans="1:6" ht="15.75" x14ac:dyDescent="0.3">
      <c r="A57" s="105" t="s">
        <v>706</v>
      </c>
      <c r="B57" s="103"/>
      <c r="C57" s="103"/>
      <c r="D57" s="103"/>
      <c r="E57" s="103"/>
      <c r="F57" s="100">
        <f t="shared" si="1"/>
        <v>0</v>
      </c>
    </row>
    <row r="58" spans="1:6" ht="15.75" x14ac:dyDescent="0.3">
      <c r="A58" s="105" t="s">
        <v>705</v>
      </c>
      <c r="B58" s="103"/>
      <c r="C58" s="103"/>
      <c r="D58" s="103"/>
      <c r="E58" s="103"/>
      <c r="F58" s="100">
        <f t="shared" si="1"/>
        <v>0</v>
      </c>
    </row>
    <row r="59" spans="1:6" ht="15.75" x14ac:dyDescent="0.3">
      <c r="A59" s="105" t="s">
        <v>704</v>
      </c>
      <c r="B59" s="103"/>
      <c r="C59" s="103"/>
      <c r="D59" s="103"/>
      <c r="E59" s="103"/>
      <c r="F59" s="100">
        <f t="shared" si="1"/>
        <v>0</v>
      </c>
    </row>
    <row r="60" spans="1:6" ht="15.75" x14ac:dyDescent="0.3">
      <c r="A60" s="105" t="s">
        <v>703</v>
      </c>
      <c r="B60" s="103"/>
      <c r="C60" s="103"/>
      <c r="D60" s="103"/>
      <c r="E60" s="103"/>
      <c r="F60" s="100">
        <f t="shared" si="1"/>
        <v>0</v>
      </c>
    </row>
    <row r="61" spans="1:6" x14ac:dyDescent="0.25">
      <c r="A61" s="104" t="s">
        <v>702</v>
      </c>
      <c r="B61" s="103">
        <f>SUM(B57:B60)</f>
        <v>0</v>
      </c>
      <c r="C61" s="103">
        <f>SUM(C57:C60)</f>
        <v>0</v>
      </c>
      <c r="D61" s="103">
        <f>SUM(D57:D60)</f>
        <v>0</v>
      </c>
      <c r="E61" s="103">
        <f>SUM(E57:E60)</f>
        <v>0</v>
      </c>
      <c r="F61" s="100">
        <f t="shared" si="1"/>
        <v>0</v>
      </c>
    </row>
    <row r="62" spans="1:6" x14ac:dyDescent="0.25">
      <c r="A62" s="104" t="s">
        <v>701</v>
      </c>
      <c r="B62" s="103"/>
      <c r="C62" s="103"/>
      <c r="D62" s="103"/>
      <c r="E62" s="103"/>
      <c r="F62" s="100">
        <f t="shared" si="1"/>
        <v>0</v>
      </c>
    </row>
    <row r="63" spans="1:6" ht="15.75" thickBot="1" x14ac:dyDescent="0.3">
      <c r="A63" s="102" t="s">
        <v>700</v>
      </c>
      <c r="B63" s="101"/>
      <c r="C63" s="101"/>
      <c r="D63" s="101"/>
      <c r="E63" s="101"/>
      <c r="F63" s="100">
        <f t="shared" si="1"/>
        <v>0</v>
      </c>
    </row>
  </sheetData>
  <mergeCells count="3">
    <mergeCell ref="A3:F3"/>
    <mergeCell ref="A4:F4"/>
    <mergeCell ref="B1:F1"/>
  </mergeCells>
  <pageMargins left="0.70866141732283472" right="0.70866141732283472" top="0.74803149606299213" bottom="0.74803149606299213" header="0.31496062992125984" footer="0.31496062992125984"/>
  <pageSetup paperSize="9" scale="57" fitToHeight="2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2:AE173"/>
  <sheetViews>
    <sheetView workbookViewId="0">
      <selection activeCell="A3" sqref="A3:N3"/>
    </sheetView>
  </sheetViews>
  <sheetFormatPr defaultRowHeight="15" x14ac:dyDescent="0.25"/>
  <cols>
    <col min="1" max="1" width="83.42578125" customWidth="1"/>
    <col min="3" max="3" width="11.28515625" bestFit="1" customWidth="1"/>
    <col min="4" max="4" width="12.42578125" bestFit="1" customWidth="1"/>
    <col min="5" max="5" width="11.28515625" bestFit="1" customWidth="1"/>
    <col min="6" max="7" width="10.28515625" customWidth="1"/>
    <col min="8" max="8" width="12" customWidth="1"/>
    <col min="9" max="9" width="12.85546875" customWidth="1"/>
    <col min="10" max="10" width="13.42578125" customWidth="1"/>
    <col min="11" max="11" width="11.5703125" customWidth="1"/>
    <col min="12" max="12" width="11.28515625" bestFit="1" customWidth="1"/>
    <col min="13" max="13" width="12.42578125" bestFit="1" customWidth="1"/>
    <col min="14" max="14" width="11.28515625" bestFit="1" customWidth="1"/>
  </cols>
  <sheetData>
    <row r="2" spans="1:14" x14ac:dyDescent="0.25">
      <c r="J2" t="s">
        <v>795</v>
      </c>
    </row>
    <row r="3" spans="1:14" ht="21" customHeight="1" x14ac:dyDescent="0.25">
      <c r="A3" s="196" t="s">
        <v>788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8"/>
      <c r="M3" s="199"/>
      <c r="N3" s="199"/>
    </row>
    <row r="4" spans="1:14" ht="18.75" customHeight="1" x14ac:dyDescent="0.25">
      <c r="A4" s="200" t="s">
        <v>722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8"/>
      <c r="M4" s="199"/>
      <c r="N4" s="199"/>
    </row>
    <row r="5" spans="1:14" ht="18" x14ac:dyDescent="0.25">
      <c r="A5" s="41"/>
    </row>
    <row r="6" spans="1:14" x14ac:dyDescent="0.25">
      <c r="A6" s="72" t="s">
        <v>693</v>
      </c>
    </row>
    <row r="7" spans="1:14" ht="25.5" customHeight="1" x14ac:dyDescent="0.25">
      <c r="A7" s="206" t="s">
        <v>108</v>
      </c>
      <c r="B7" s="208" t="s">
        <v>109</v>
      </c>
      <c r="C7" s="201" t="s">
        <v>614</v>
      </c>
      <c r="D7" s="202"/>
      <c r="E7" s="203"/>
      <c r="F7" s="201" t="s">
        <v>615</v>
      </c>
      <c r="G7" s="202"/>
      <c r="H7" s="203"/>
      <c r="I7" s="201" t="s">
        <v>616</v>
      </c>
      <c r="J7" s="202"/>
      <c r="K7" s="203"/>
      <c r="L7" s="204" t="s">
        <v>694</v>
      </c>
      <c r="M7" s="205"/>
      <c r="N7" s="205"/>
    </row>
    <row r="8" spans="1:14" ht="25.5" x14ac:dyDescent="0.25">
      <c r="A8" s="207"/>
      <c r="B8" s="209"/>
      <c r="C8" s="3" t="s">
        <v>696</v>
      </c>
      <c r="D8" s="3" t="s">
        <v>18</v>
      </c>
      <c r="E8" s="71" t="s">
        <v>19</v>
      </c>
      <c r="F8" s="3" t="s">
        <v>696</v>
      </c>
      <c r="G8" s="3" t="s">
        <v>18</v>
      </c>
      <c r="H8" s="71" t="s">
        <v>19</v>
      </c>
      <c r="I8" s="3" t="s">
        <v>696</v>
      </c>
      <c r="J8" s="3" t="s">
        <v>18</v>
      </c>
      <c r="K8" s="71" t="s">
        <v>19</v>
      </c>
      <c r="L8" s="3" t="s">
        <v>696</v>
      </c>
      <c r="M8" s="3" t="s">
        <v>18</v>
      </c>
      <c r="N8" s="71" t="s">
        <v>19</v>
      </c>
    </row>
    <row r="9" spans="1:14" x14ac:dyDescent="0.25">
      <c r="A9" s="29" t="s">
        <v>110</v>
      </c>
      <c r="B9" s="30" t="s">
        <v>111</v>
      </c>
      <c r="C9" s="113">
        <v>5152560</v>
      </c>
      <c r="D9" s="162">
        <v>5790941</v>
      </c>
      <c r="E9" s="93">
        <v>5790941</v>
      </c>
      <c r="F9" s="118"/>
      <c r="G9" s="118"/>
      <c r="H9" s="118"/>
      <c r="I9" s="118"/>
      <c r="J9" s="118"/>
      <c r="K9" s="118"/>
      <c r="L9" s="113">
        <v>5152560</v>
      </c>
      <c r="M9" s="162">
        <v>5790941</v>
      </c>
      <c r="N9" s="93">
        <v>5790941</v>
      </c>
    </row>
    <row r="10" spans="1:14" x14ac:dyDescent="0.25">
      <c r="A10" s="29" t="s">
        <v>112</v>
      </c>
      <c r="B10" s="31" t="s">
        <v>113</v>
      </c>
      <c r="C10" s="113">
        <v>0</v>
      </c>
      <c r="D10" s="162">
        <v>90000</v>
      </c>
      <c r="E10" s="93">
        <v>90000</v>
      </c>
      <c r="F10" s="118"/>
      <c r="G10" s="118"/>
      <c r="H10" s="118"/>
      <c r="I10" s="118"/>
      <c r="J10" s="118"/>
      <c r="K10" s="118"/>
      <c r="L10" s="113">
        <v>0</v>
      </c>
      <c r="M10" s="162">
        <v>90000</v>
      </c>
      <c r="N10" s="93">
        <v>90000</v>
      </c>
    </row>
    <row r="11" spans="1:14" x14ac:dyDescent="0.25">
      <c r="A11" s="29" t="s">
        <v>114</v>
      </c>
      <c r="B11" s="31" t="s">
        <v>115</v>
      </c>
      <c r="C11" s="113">
        <v>0</v>
      </c>
      <c r="D11" s="162">
        <v>0</v>
      </c>
      <c r="E11" s="93">
        <v>0</v>
      </c>
      <c r="F11" s="118"/>
      <c r="G11" s="118"/>
      <c r="H11" s="118"/>
      <c r="I11" s="118"/>
      <c r="J11" s="118"/>
      <c r="K11" s="118"/>
      <c r="L11" s="113">
        <v>0</v>
      </c>
      <c r="M11" s="162">
        <v>0</v>
      </c>
      <c r="N11" s="93">
        <v>0</v>
      </c>
    </row>
    <row r="12" spans="1:14" x14ac:dyDescent="0.25">
      <c r="A12" s="32" t="s">
        <v>116</v>
      </c>
      <c r="B12" s="31" t="s">
        <v>117</v>
      </c>
      <c r="C12" s="113">
        <v>0</v>
      </c>
      <c r="D12" s="162">
        <v>0</v>
      </c>
      <c r="E12" s="93">
        <v>0</v>
      </c>
      <c r="F12" s="118"/>
      <c r="G12" s="118"/>
      <c r="H12" s="118"/>
      <c r="I12" s="118"/>
      <c r="J12" s="118"/>
      <c r="K12" s="118"/>
      <c r="L12" s="113">
        <v>0</v>
      </c>
      <c r="M12" s="162">
        <v>0</v>
      </c>
      <c r="N12" s="93">
        <v>0</v>
      </c>
    </row>
    <row r="13" spans="1:14" x14ac:dyDescent="0.25">
      <c r="A13" s="32" t="s">
        <v>118</v>
      </c>
      <c r="B13" s="31" t="s">
        <v>119</v>
      </c>
      <c r="C13" s="113">
        <v>0</v>
      </c>
      <c r="D13" s="162">
        <v>0</v>
      </c>
      <c r="E13" s="93">
        <v>0</v>
      </c>
      <c r="F13" s="118"/>
      <c r="G13" s="118"/>
      <c r="H13" s="118"/>
      <c r="I13" s="118"/>
      <c r="J13" s="118"/>
      <c r="K13" s="118"/>
      <c r="L13" s="113">
        <v>0</v>
      </c>
      <c r="M13" s="162">
        <v>0</v>
      </c>
      <c r="N13" s="93">
        <v>0</v>
      </c>
    </row>
    <row r="14" spans="1:14" x14ac:dyDescent="0.25">
      <c r="A14" s="32" t="s">
        <v>120</v>
      </c>
      <c r="B14" s="31" t="s">
        <v>121</v>
      </c>
      <c r="C14" s="113">
        <v>0</v>
      </c>
      <c r="D14" s="162">
        <v>0</v>
      </c>
      <c r="E14" s="93">
        <v>0</v>
      </c>
      <c r="F14" s="118"/>
      <c r="G14" s="118"/>
      <c r="H14" s="118"/>
      <c r="I14" s="118"/>
      <c r="J14" s="118"/>
      <c r="K14" s="118"/>
      <c r="L14" s="113">
        <v>0</v>
      </c>
      <c r="M14" s="162">
        <v>0</v>
      </c>
      <c r="N14" s="93">
        <v>0</v>
      </c>
    </row>
    <row r="15" spans="1:14" x14ac:dyDescent="0.25">
      <c r="A15" s="32" t="s">
        <v>122</v>
      </c>
      <c r="B15" s="31" t="s">
        <v>123</v>
      </c>
      <c r="C15" s="113">
        <v>0</v>
      </c>
      <c r="D15" s="162">
        <v>0</v>
      </c>
      <c r="E15" s="93">
        <v>0</v>
      </c>
      <c r="F15" s="118"/>
      <c r="G15" s="118"/>
      <c r="H15" s="118"/>
      <c r="I15" s="118"/>
      <c r="J15" s="118"/>
      <c r="K15" s="118"/>
      <c r="L15" s="113">
        <v>0</v>
      </c>
      <c r="M15" s="162">
        <v>0</v>
      </c>
      <c r="N15" s="93">
        <v>0</v>
      </c>
    </row>
    <row r="16" spans="1:14" x14ac:dyDescent="0.25">
      <c r="A16" s="32" t="s">
        <v>124</v>
      </c>
      <c r="B16" s="31" t="s">
        <v>125</v>
      </c>
      <c r="C16" s="113">
        <v>0</v>
      </c>
      <c r="D16" s="162">
        <v>0</v>
      </c>
      <c r="E16" s="93">
        <v>0</v>
      </c>
      <c r="F16" s="118"/>
      <c r="G16" s="118"/>
      <c r="H16" s="118"/>
      <c r="I16" s="118"/>
      <c r="J16" s="118"/>
      <c r="K16" s="118"/>
      <c r="L16" s="113">
        <v>0</v>
      </c>
      <c r="M16" s="162">
        <v>0</v>
      </c>
      <c r="N16" s="93">
        <v>0</v>
      </c>
    </row>
    <row r="17" spans="1:14" x14ac:dyDescent="0.25">
      <c r="A17" s="5" t="s">
        <v>126</v>
      </c>
      <c r="B17" s="31" t="s">
        <v>127</v>
      </c>
      <c r="C17" s="113">
        <v>0</v>
      </c>
      <c r="D17" s="162">
        <v>0</v>
      </c>
      <c r="E17" s="93">
        <v>0</v>
      </c>
      <c r="F17" s="118"/>
      <c r="G17" s="118"/>
      <c r="H17" s="118"/>
      <c r="I17" s="118"/>
      <c r="J17" s="118"/>
      <c r="K17" s="118"/>
      <c r="L17" s="113">
        <v>0</v>
      </c>
      <c r="M17" s="162">
        <v>0</v>
      </c>
      <c r="N17" s="93">
        <v>0</v>
      </c>
    </row>
    <row r="18" spans="1:14" x14ac:dyDescent="0.25">
      <c r="A18" s="5" t="s">
        <v>128</v>
      </c>
      <c r="B18" s="31" t="s">
        <v>129</v>
      </c>
      <c r="C18" s="113">
        <v>0</v>
      </c>
      <c r="D18" s="162">
        <v>0</v>
      </c>
      <c r="E18" s="93">
        <v>0</v>
      </c>
      <c r="F18" s="118"/>
      <c r="G18" s="118"/>
      <c r="H18" s="118"/>
      <c r="I18" s="118"/>
      <c r="J18" s="118"/>
      <c r="K18" s="118"/>
      <c r="L18" s="113">
        <v>0</v>
      </c>
      <c r="M18" s="162">
        <v>0</v>
      </c>
      <c r="N18" s="93">
        <v>0</v>
      </c>
    </row>
    <row r="19" spans="1:14" x14ac:dyDescent="0.25">
      <c r="A19" s="5" t="s">
        <v>130</v>
      </c>
      <c r="B19" s="31" t="s">
        <v>131</v>
      </c>
      <c r="C19" s="113">
        <v>0</v>
      </c>
      <c r="D19" s="162">
        <v>0</v>
      </c>
      <c r="E19" s="93">
        <v>0</v>
      </c>
      <c r="F19" s="118"/>
      <c r="G19" s="118"/>
      <c r="H19" s="118"/>
      <c r="I19" s="118"/>
      <c r="J19" s="118"/>
      <c r="K19" s="118"/>
      <c r="L19" s="113">
        <v>0</v>
      </c>
      <c r="M19" s="162">
        <v>0</v>
      </c>
      <c r="N19" s="93">
        <v>0</v>
      </c>
    </row>
    <row r="20" spans="1:14" x14ac:dyDescent="0.25">
      <c r="A20" s="5" t="s">
        <v>132</v>
      </c>
      <c r="B20" s="31" t="s">
        <v>133</v>
      </c>
      <c r="C20" s="113">
        <v>0</v>
      </c>
      <c r="D20" s="162">
        <v>0</v>
      </c>
      <c r="E20" s="93">
        <v>0</v>
      </c>
      <c r="F20" s="118"/>
      <c r="G20" s="118"/>
      <c r="H20" s="118"/>
      <c r="I20" s="118"/>
      <c r="J20" s="118"/>
      <c r="K20" s="118"/>
      <c r="L20" s="113">
        <v>0</v>
      </c>
      <c r="M20" s="162">
        <v>0</v>
      </c>
      <c r="N20" s="93">
        <v>0</v>
      </c>
    </row>
    <row r="21" spans="1:14" x14ac:dyDescent="0.25">
      <c r="A21" s="5" t="s">
        <v>470</v>
      </c>
      <c r="B21" s="31" t="s">
        <v>134</v>
      </c>
      <c r="C21" s="113">
        <v>0</v>
      </c>
      <c r="D21" s="162">
        <v>0</v>
      </c>
      <c r="E21" s="93">
        <v>0</v>
      </c>
      <c r="F21" s="118"/>
      <c r="G21" s="118"/>
      <c r="H21" s="118"/>
      <c r="I21" s="118"/>
      <c r="J21" s="118"/>
      <c r="K21" s="118"/>
      <c r="L21" s="113">
        <v>0</v>
      </c>
      <c r="M21" s="162">
        <v>0</v>
      </c>
      <c r="N21" s="93">
        <v>0</v>
      </c>
    </row>
    <row r="22" spans="1:14" x14ac:dyDescent="0.25">
      <c r="A22" s="33" t="s">
        <v>409</v>
      </c>
      <c r="B22" s="34" t="s">
        <v>135</v>
      </c>
      <c r="C22" s="113">
        <v>5152560</v>
      </c>
      <c r="D22" s="162">
        <v>5880941</v>
      </c>
      <c r="E22" s="93">
        <v>5880941</v>
      </c>
      <c r="F22" s="119"/>
      <c r="G22" s="119"/>
      <c r="H22" s="119"/>
      <c r="I22" s="119"/>
      <c r="J22" s="119"/>
      <c r="K22" s="119"/>
      <c r="L22" s="113">
        <v>5152560</v>
      </c>
      <c r="M22" s="162">
        <v>5880941</v>
      </c>
      <c r="N22" s="93">
        <v>5880941</v>
      </c>
    </row>
    <row r="23" spans="1:14" x14ac:dyDescent="0.25">
      <c r="A23" s="5" t="s">
        <v>136</v>
      </c>
      <c r="B23" s="31" t="s">
        <v>137</v>
      </c>
      <c r="C23" s="113">
        <v>3003025</v>
      </c>
      <c r="D23" s="162">
        <v>2855380</v>
      </c>
      <c r="E23" s="93">
        <v>2855380</v>
      </c>
      <c r="F23" s="118"/>
      <c r="G23" s="118"/>
      <c r="H23" s="118"/>
      <c r="I23" s="118"/>
      <c r="J23" s="118"/>
      <c r="K23" s="118"/>
      <c r="L23" s="113">
        <v>3003025</v>
      </c>
      <c r="M23" s="162">
        <v>2855380</v>
      </c>
      <c r="N23" s="93">
        <v>2855380</v>
      </c>
    </row>
    <row r="24" spans="1:14" ht="33.75" customHeight="1" x14ac:dyDescent="0.25">
      <c r="A24" s="5" t="s">
        <v>138</v>
      </c>
      <c r="B24" s="31" t="s">
        <v>139</v>
      </c>
      <c r="C24" s="113">
        <v>0</v>
      </c>
      <c r="D24" s="162">
        <v>0</v>
      </c>
      <c r="E24" s="93">
        <v>0</v>
      </c>
      <c r="F24" s="118"/>
      <c r="G24" s="118"/>
      <c r="H24" s="118"/>
      <c r="I24" s="118"/>
      <c r="J24" s="118"/>
      <c r="K24" s="118"/>
      <c r="L24" s="113">
        <v>0</v>
      </c>
      <c r="M24" s="162">
        <v>0</v>
      </c>
      <c r="N24" s="93">
        <v>0</v>
      </c>
    </row>
    <row r="25" spans="1:14" x14ac:dyDescent="0.25">
      <c r="A25" s="6" t="s">
        <v>140</v>
      </c>
      <c r="B25" s="31" t="s">
        <v>141</v>
      </c>
      <c r="C25" s="113">
        <v>324108</v>
      </c>
      <c r="D25" s="162">
        <v>372009</v>
      </c>
      <c r="E25" s="93">
        <v>372009</v>
      </c>
      <c r="F25" s="118"/>
      <c r="G25" s="118"/>
      <c r="H25" s="118"/>
      <c r="I25" s="118"/>
      <c r="J25" s="118"/>
      <c r="K25" s="118"/>
      <c r="L25" s="113">
        <v>324108</v>
      </c>
      <c r="M25" s="162">
        <v>372009</v>
      </c>
      <c r="N25" s="93">
        <v>372009</v>
      </c>
    </row>
    <row r="26" spans="1:14" x14ac:dyDescent="0.25">
      <c r="A26" s="7" t="s">
        <v>410</v>
      </c>
      <c r="B26" s="34" t="s">
        <v>142</v>
      </c>
      <c r="C26" s="113">
        <v>3327133</v>
      </c>
      <c r="D26" s="162">
        <v>3227389</v>
      </c>
      <c r="E26" s="93">
        <v>3227389</v>
      </c>
      <c r="F26" s="118"/>
      <c r="G26" s="118"/>
      <c r="H26" s="118"/>
      <c r="I26" s="118"/>
      <c r="J26" s="118"/>
      <c r="K26" s="118"/>
      <c r="L26" s="113">
        <v>3327133</v>
      </c>
      <c r="M26" s="162">
        <v>3227389</v>
      </c>
      <c r="N26" s="93">
        <v>3227389</v>
      </c>
    </row>
    <row r="27" spans="1:14" x14ac:dyDescent="0.25">
      <c r="A27" s="44" t="s">
        <v>500</v>
      </c>
      <c r="B27" s="45" t="s">
        <v>143</v>
      </c>
      <c r="C27" s="114">
        <v>8479693</v>
      </c>
      <c r="D27" s="163">
        <v>9108330</v>
      </c>
      <c r="E27" s="94">
        <v>9108330</v>
      </c>
      <c r="F27" s="118"/>
      <c r="G27" s="118"/>
      <c r="H27" s="118"/>
      <c r="I27" s="118"/>
      <c r="J27" s="118"/>
      <c r="K27" s="118"/>
      <c r="L27" s="114">
        <v>8479693</v>
      </c>
      <c r="M27" s="163">
        <v>9108330</v>
      </c>
      <c r="N27" s="94">
        <v>9108330</v>
      </c>
    </row>
    <row r="28" spans="1:14" x14ac:dyDescent="0.25">
      <c r="A28" s="38" t="s">
        <v>471</v>
      </c>
      <c r="B28" s="45" t="s">
        <v>144</v>
      </c>
      <c r="C28" s="114">
        <v>1837610</v>
      </c>
      <c r="D28" s="163">
        <v>1986875</v>
      </c>
      <c r="E28" s="94">
        <v>1986875</v>
      </c>
      <c r="F28" s="118"/>
      <c r="G28" s="118"/>
      <c r="H28" s="118"/>
      <c r="I28" s="118"/>
      <c r="J28" s="118"/>
      <c r="K28" s="118"/>
      <c r="L28" s="114">
        <v>1837610</v>
      </c>
      <c r="M28" s="163">
        <v>1986875</v>
      </c>
      <c r="N28" s="94">
        <v>1986875</v>
      </c>
    </row>
    <row r="29" spans="1:14" x14ac:dyDescent="0.25">
      <c r="A29" s="5" t="s">
        <v>145</v>
      </c>
      <c r="B29" s="31" t="s">
        <v>146</v>
      </c>
      <c r="C29" s="113">
        <v>50000</v>
      </c>
      <c r="D29" s="162">
        <v>82902</v>
      </c>
      <c r="E29" s="93">
        <v>82902</v>
      </c>
      <c r="F29" s="118"/>
      <c r="G29" s="118"/>
      <c r="H29" s="118"/>
      <c r="I29" s="118"/>
      <c r="J29" s="118"/>
      <c r="K29" s="118"/>
      <c r="L29" s="113">
        <v>50000</v>
      </c>
      <c r="M29" s="162">
        <v>82902</v>
      </c>
      <c r="N29" s="93">
        <v>82902</v>
      </c>
    </row>
    <row r="30" spans="1:14" x14ac:dyDescent="0.25">
      <c r="A30" s="5" t="s">
        <v>147</v>
      </c>
      <c r="B30" s="31" t="s">
        <v>148</v>
      </c>
      <c r="C30" s="113">
        <v>930000</v>
      </c>
      <c r="D30" s="162">
        <v>1180516</v>
      </c>
      <c r="E30" s="93">
        <v>1180516</v>
      </c>
      <c r="F30" s="118"/>
      <c r="G30" s="118"/>
      <c r="H30" s="118"/>
      <c r="I30" s="118"/>
      <c r="J30" s="118"/>
      <c r="K30" s="118"/>
      <c r="L30" s="113">
        <v>930000</v>
      </c>
      <c r="M30" s="162">
        <v>1180516</v>
      </c>
      <c r="N30" s="93">
        <v>1180516</v>
      </c>
    </row>
    <row r="31" spans="1:14" x14ac:dyDescent="0.25">
      <c r="A31" s="5" t="s">
        <v>149</v>
      </c>
      <c r="B31" s="31" t="s">
        <v>150</v>
      </c>
      <c r="C31" s="113">
        <v>0</v>
      </c>
      <c r="D31" s="162">
        <v>0</v>
      </c>
      <c r="E31" s="93">
        <v>0</v>
      </c>
      <c r="F31" s="118"/>
      <c r="G31" s="118"/>
      <c r="H31" s="118"/>
      <c r="I31" s="118"/>
      <c r="J31" s="118"/>
      <c r="K31" s="118"/>
      <c r="L31" s="113">
        <v>0</v>
      </c>
      <c r="M31" s="162">
        <v>0</v>
      </c>
      <c r="N31" s="93">
        <v>0</v>
      </c>
    </row>
    <row r="32" spans="1:14" x14ac:dyDescent="0.25">
      <c r="A32" s="7" t="s">
        <v>411</v>
      </c>
      <c r="B32" s="34" t="s">
        <v>151</v>
      </c>
      <c r="C32" s="113">
        <v>980000</v>
      </c>
      <c r="D32" s="162">
        <v>1263418</v>
      </c>
      <c r="E32" s="93">
        <v>1263418</v>
      </c>
      <c r="F32" s="118"/>
      <c r="G32" s="118"/>
      <c r="H32" s="118"/>
      <c r="I32" s="118"/>
      <c r="J32" s="118"/>
      <c r="K32" s="118"/>
      <c r="L32" s="113">
        <v>980000</v>
      </c>
      <c r="M32" s="162">
        <v>1263418</v>
      </c>
      <c r="N32" s="93">
        <v>1263418</v>
      </c>
    </row>
    <row r="33" spans="1:14" x14ac:dyDescent="0.25">
      <c r="A33" s="5" t="s">
        <v>152</v>
      </c>
      <c r="B33" s="31" t="s">
        <v>153</v>
      </c>
      <c r="C33" s="113">
        <v>0</v>
      </c>
      <c r="D33" s="162">
        <v>103095</v>
      </c>
      <c r="E33" s="93">
        <v>103095</v>
      </c>
      <c r="F33" s="118"/>
      <c r="G33" s="118"/>
      <c r="H33" s="118"/>
      <c r="I33" s="118"/>
      <c r="J33" s="118"/>
      <c r="K33" s="118"/>
      <c r="L33" s="113">
        <v>0</v>
      </c>
      <c r="M33" s="162">
        <v>103095</v>
      </c>
      <c r="N33" s="93">
        <v>103095</v>
      </c>
    </row>
    <row r="34" spans="1:14" x14ac:dyDescent="0.25">
      <c r="A34" s="5" t="s">
        <v>154</v>
      </c>
      <c r="B34" s="31" t="s">
        <v>155</v>
      </c>
      <c r="C34" s="113">
        <v>580000</v>
      </c>
      <c r="D34" s="162">
        <v>326473</v>
      </c>
      <c r="E34" s="93">
        <v>326473</v>
      </c>
      <c r="F34" s="118"/>
      <c r="G34" s="118"/>
      <c r="H34" s="118"/>
      <c r="I34" s="118"/>
      <c r="J34" s="118"/>
      <c r="K34" s="118"/>
      <c r="L34" s="113">
        <v>580000</v>
      </c>
      <c r="M34" s="162">
        <v>326473</v>
      </c>
      <c r="N34" s="93">
        <v>326473</v>
      </c>
    </row>
    <row r="35" spans="1:14" ht="15" customHeight="1" x14ac:dyDescent="0.25">
      <c r="A35" s="7" t="s">
        <v>501</v>
      </c>
      <c r="B35" s="34" t="s">
        <v>156</v>
      </c>
      <c r="C35" s="113">
        <v>580000</v>
      </c>
      <c r="D35" s="162">
        <v>429568</v>
      </c>
      <c r="E35" s="93">
        <v>429568</v>
      </c>
      <c r="F35" s="118"/>
      <c r="G35" s="118"/>
      <c r="H35" s="118"/>
      <c r="I35" s="118"/>
      <c r="J35" s="118"/>
      <c r="K35" s="118"/>
      <c r="L35" s="113">
        <v>580000</v>
      </c>
      <c r="M35" s="162">
        <v>429568</v>
      </c>
      <c r="N35" s="93">
        <v>429568</v>
      </c>
    </row>
    <row r="36" spans="1:14" x14ac:dyDescent="0.25">
      <c r="A36" s="5" t="s">
        <v>157</v>
      </c>
      <c r="B36" s="31" t="s">
        <v>158</v>
      </c>
      <c r="C36" s="113">
        <v>3838500</v>
      </c>
      <c r="D36" s="162">
        <v>4123428</v>
      </c>
      <c r="E36" s="93">
        <v>3924193</v>
      </c>
      <c r="F36" s="118"/>
      <c r="G36" s="118"/>
      <c r="H36" s="118"/>
      <c r="I36" s="118"/>
      <c r="J36" s="118"/>
      <c r="K36" s="118"/>
      <c r="L36" s="113">
        <v>3838500</v>
      </c>
      <c r="M36" s="162">
        <v>4123428</v>
      </c>
      <c r="N36" s="93">
        <v>3924193</v>
      </c>
    </row>
    <row r="37" spans="1:14" x14ac:dyDescent="0.25">
      <c r="A37" s="5" t="s">
        <v>159</v>
      </c>
      <c r="B37" s="31" t="s">
        <v>160</v>
      </c>
      <c r="C37" s="113">
        <v>0</v>
      </c>
      <c r="D37" s="162">
        <v>0</v>
      </c>
      <c r="E37" s="93">
        <v>0</v>
      </c>
      <c r="F37" s="118"/>
      <c r="G37" s="118"/>
      <c r="H37" s="118"/>
      <c r="I37" s="118"/>
      <c r="J37" s="118"/>
      <c r="K37" s="118"/>
      <c r="L37" s="113">
        <v>0</v>
      </c>
      <c r="M37" s="162">
        <v>0</v>
      </c>
      <c r="N37" s="93">
        <v>0</v>
      </c>
    </row>
    <row r="38" spans="1:14" x14ac:dyDescent="0.25">
      <c r="A38" s="5" t="s">
        <v>472</v>
      </c>
      <c r="B38" s="31" t="s">
        <v>161</v>
      </c>
      <c r="C38" s="113">
        <v>0</v>
      </c>
      <c r="D38" s="162">
        <v>0</v>
      </c>
      <c r="E38" s="93">
        <v>0</v>
      </c>
      <c r="F38" s="118"/>
      <c r="G38" s="118"/>
      <c r="H38" s="118"/>
      <c r="I38" s="118"/>
      <c r="J38" s="118"/>
      <c r="K38" s="118"/>
      <c r="L38" s="113">
        <v>0</v>
      </c>
      <c r="M38" s="162">
        <v>0</v>
      </c>
      <c r="N38" s="93">
        <v>0</v>
      </c>
    </row>
    <row r="39" spans="1:14" x14ac:dyDescent="0.25">
      <c r="A39" s="5" t="s">
        <v>162</v>
      </c>
      <c r="B39" s="31" t="s">
        <v>163</v>
      </c>
      <c r="C39" s="113">
        <v>1800000</v>
      </c>
      <c r="D39" s="162">
        <v>811657</v>
      </c>
      <c r="E39" s="93">
        <v>265259</v>
      </c>
      <c r="F39" s="118"/>
      <c r="G39" s="118"/>
      <c r="H39" s="118"/>
      <c r="I39" s="118"/>
      <c r="J39" s="118"/>
      <c r="K39" s="118"/>
      <c r="L39" s="113">
        <v>1800000</v>
      </c>
      <c r="M39" s="162">
        <v>811657</v>
      </c>
      <c r="N39" s="93">
        <v>265259</v>
      </c>
    </row>
    <row r="40" spans="1:14" x14ac:dyDescent="0.25">
      <c r="A40" s="10" t="s">
        <v>473</v>
      </c>
      <c r="B40" s="31" t="s">
        <v>164</v>
      </c>
      <c r="C40" s="113">
        <v>0</v>
      </c>
      <c r="D40" s="162">
        <v>406831</v>
      </c>
      <c r="E40" s="93">
        <v>406831</v>
      </c>
      <c r="F40" s="118"/>
      <c r="G40" s="118"/>
      <c r="H40" s="118"/>
      <c r="I40" s="118"/>
      <c r="J40" s="118"/>
      <c r="K40" s="118"/>
      <c r="L40" s="113">
        <v>0</v>
      </c>
      <c r="M40" s="162">
        <v>406831</v>
      </c>
      <c r="N40" s="93">
        <v>406831</v>
      </c>
    </row>
    <row r="41" spans="1:14" x14ac:dyDescent="0.25">
      <c r="A41" s="6" t="s">
        <v>165</v>
      </c>
      <c r="B41" s="31" t="s">
        <v>166</v>
      </c>
      <c r="C41" s="113">
        <v>260000</v>
      </c>
      <c r="D41" s="162">
        <v>1026600</v>
      </c>
      <c r="E41" s="93">
        <v>1026600</v>
      </c>
      <c r="F41" s="118"/>
      <c r="G41" s="118"/>
      <c r="H41" s="118"/>
      <c r="I41" s="118"/>
      <c r="J41" s="118"/>
      <c r="K41" s="118"/>
      <c r="L41" s="113">
        <v>260000</v>
      </c>
      <c r="M41" s="162">
        <v>1026600</v>
      </c>
      <c r="N41" s="93">
        <v>1026600</v>
      </c>
    </row>
    <row r="42" spans="1:14" x14ac:dyDescent="0.25">
      <c r="A42" s="5" t="s">
        <v>474</v>
      </c>
      <c r="B42" s="31" t="s">
        <v>167</v>
      </c>
      <c r="C42" s="113">
        <v>4272000</v>
      </c>
      <c r="D42" s="162">
        <v>4386897</v>
      </c>
      <c r="E42" s="93">
        <v>4386897</v>
      </c>
      <c r="F42" s="118"/>
      <c r="G42" s="118"/>
      <c r="H42" s="118"/>
      <c r="I42" s="118"/>
      <c r="J42" s="118"/>
      <c r="K42" s="118"/>
      <c r="L42" s="113">
        <v>4272000</v>
      </c>
      <c r="M42" s="162">
        <v>4386897</v>
      </c>
      <c r="N42" s="93">
        <v>4386897</v>
      </c>
    </row>
    <row r="43" spans="1:14" x14ac:dyDescent="0.25">
      <c r="A43" s="7" t="s">
        <v>412</v>
      </c>
      <c r="B43" s="34" t="s">
        <v>168</v>
      </c>
      <c r="C43" s="113">
        <v>10170500</v>
      </c>
      <c r="D43" s="162">
        <v>10755413</v>
      </c>
      <c r="E43" s="93">
        <v>10009780</v>
      </c>
      <c r="F43" s="118"/>
      <c r="G43" s="118"/>
      <c r="H43" s="118"/>
      <c r="I43" s="118"/>
      <c r="J43" s="118"/>
      <c r="K43" s="118"/>
      <c r="L43" s="113">
        <v>10170500</v>
      </c>
      <c r="M43" s="162">
        <v>10755413</v>
      </c>
      <c r="N43" s="93">
        <v>10009780</v>
      </c>
    </row>
    <row r="44" spans="1:14" x14ac:dyDescent="0.25">
      <c r="A44" s="5" t="s">
        <v>169</v>
      </c>
      <c r="B44" s="31" t="s">
        <v>170</v>
      </c>
      <c r="C44" s="113">
        <v>0</v>
      </c>
      <c r="D44" s="162">
        <v>0</v>
      </c>
      <c r="E44" s="93">
        <v>0</v>
      </c>
      <c r="F44" s="118"/>
      <c r="G44" s="118"/>
      <c r="H44" s="118"/>
      <c r="I44" s="118"/>
      <c r="J44" s="118"/>
      <c r="K44" s="118"/>
      <c r="L44" s="113">
        <v>0</v>
      </c>
      <c r="M44" s="162">
        <v>0</v>
      </c>
      <c r="N44" s="93">
        <v>0</v>
      </c>
    </row>
    <row r="45" spans="1:14" x14ac:dyDescent="0.25">
      <c r="A45" s="5" t="s">
        <v>171</v>
      </c>
      <c r="B45" s="31" t="s">
        <v>172</v>
      </c>
      <c r="C45" s="113">
        <v>0</v>
      </c>
      <c r="D45" s="162">
        <v>0</v>
      </c>
      <c r="E45" s="93">
        <v>0</v>
      </c>
      <c r="F45" s="118"/>
      <c r="G45" s="118"/>
      <c r="H45" s="118"/>
      <c r="I45" s="118"/>
      <c r="J45" s="118"/>
      <c r="K45" s="118"/>
      <c r="L45" s="113">
        <v>0</v>
      </c>
      <c r="M45" s="162">
        <v>0</v>
      </c>
      <c r="N45" s="93">
        <v>0</v>
      </c>
    </row>
    <row r="46" spans="1:14" x14ac:dyDescent="0.25">
      <c r="A46" s="7" t="s">
        <v>413</v>
      </c>
      <c r="B46" s="34" t="s">
        <v>173</v>
      </c>
      <c r="C46" s="113">
        <v>0</v>
      </c>
      <c r="D46" s="162">
        <v>0</v>
      </c>
      <c r="E46" s="93">
        <v>0</v>
      </c>
      <c r="F46" s="118"/>
      <c r="G46" s="118"/>
      <c r="H46" s="118"/>
      <c r="I46" s="118"/>
      <c r="J46" s="118"/>
      <c r="K46" s="118"/>
      <c r="L46" s="113">
        <v>0</v>
      </c>
      <c r="M46" s="162">
        <v>0</v>
      </c>
      <c r="N46" s="93">
        <v>0</v>
      </c>
    </row>
    <row r="47" spans="1:14" x14ac:dyDescent="0.25">
      <c r="A47" s="5" t="s">
        <v>174</v>
      </c>
      <c r="B47" s="31" t="s">
        <v>175</v>
      </c>
      <c r="C47" s="113">
        <v>2489400</v>
      </c>
      <c r="D47" s="162">
        <v>2539699</v>
      </c>
      <c r="E47" s="93">
        <v>2338386</v>
      </c>
      <c r="F47" s="118"/>
      <c r="G47" s="118"/>
      <c r="H47" s="118"/>
      <c r="I47" s="118"/>
      <c r="J47" s="118"/>
      <c r="K47" s="118"/>
      <c r="L47" s="113">
        <v>2489400</v>
      </c>
      <c r="M47" s="162">
        <v>2539699</v>
      </c>
      <c r="N47" s="93">
        <v>2338386</v>
      </c>
    </row>
    <row r="48" spans="1:14" x14ac:dyDescent="0.25">
      <c r="A48" s="5" t="s">
        <v>176</v>
      </c>
      <c r="B48" s="31" t="s">
        <v>177</v>
      </c>
      <c r="C48" s="113">
        <v>170000</v>
      </c>
      <c r="D48" s="162">
        <v>749000</v>
      </c>
      <c r="E48" s="93">
        <v>536000</v>
      </c>
      <c r="F48" s="118"/>
      <c r="G48" s="118"/>
      <c r="H48" s="118"/>
      <c r="I48" s="118"/>
      <c r="J48" s="118"/>
      <c r="K48" s="118"/>
      <c r="L48" s="113">
        <v>170000</v>
      </c>
      <c r="M48" s="162">
        <v>749000</v>
      </c>
      <c r="N48" s="93">
        <v>536000</v>
      </c>
    </row>
    <row r="49" spans="1:14" x14ac:dyDescent="0.25">
      <c r="A49" s="5" t="s">
        <v>475</v>
      </c>
      <c r="B49" s="31" t="s">
        <v>178</v>
      </c>
      <c r="C49" s="113">
        <v>144000</v>
      </c>
      <c r="D49" s="162">
        <v>107644</v>
      </c>
      <c r="E49" s="93">
        <v>107644</v>
      </c>
      <c r="F49" s="118"/>
      <c r="G49" s="118"/>
      <c r="H49" s="118"/>
      <c r="I49" s="118"/>
      <c r="J49" s="118"/>
      <c r="K49" s="118"/>
      <c r="L49" s="113">
        <v>144000</v>
      </c>
      <c r="M49" s="162">
        <v>107644</v>
      </c>
      <c r="N49" s="93">
        <v>107644</v>
      </c>
    </row>
    <row r="50" spans="1:14" x14ac:dyDescent="0.25">
      <c r="A50" s="5" t="s">
        <v>476</v>
      </c>
      <c r="B50" s="31" t="s">
        <v>179</v>
      </c>
      <c r="C50" s="113">
        <v>0</v>
      </c>
      <c r="D50" s="162">
        <v>0</v>
      </c>
      <c r="E50" s="93">
        <v>0</v>
      </c>
      <c r="F50" s="118"/>
      <c r="G50" s="118"/>
      <c r="H50" s="118"/>
      <c r="I50" s="118"/>
      <c r="J50" s="118"/>
      <c r="K50" s="118"/>
      <c r="L50" s="113">
        <v>0</v>
      </c>
      <c r="M50" s="162">
        <v>0</v>
      </c>
      <c r="N50" s="93">
        <v>0</v>
      </c>
    </row>
    <row r="51" spans="1:14" x14ac:dyDescent="0.25">
      <c r="A51" s="5" t="s">
        <v>180</v>
      </c>
      <c r="B51" s="31" t="s">
        <v>181</v>
      </c>
      <c r="C51" s="113">
        <v>1000000</v>
      </c>
      <c r="D51" s="162">
        <v>205694</v>
      </c>
      <c r="E51" s="93">
        <v>205691</v>
      </c>
      <c r="F51" s="118"/>
      <c r="G51" s="118"/>
      <c r="H51" s="118"/>
      <c r="I51" s="118"/>
      <c r="J51" s="118"/>
      <c r="K51" s="118"/>
      <c r="L51" s="113">
        <v>1000000</v>
      </c>
      <c r="M51" s="162">
        <v>205694</v>
      </c>
      <c r="N51" s="93">
        <v>205691</v>
      </c>
    </row>
    <row r="52" spans="1:14" x14ac:dyDescent="0.25">
      <c r="A52" s="7" t="s">
        <v>414</v>
      </c>
      <c r="B52" s="34" t="s">
        <v>182</v>
      </c>
      <c r="C52" s="113">
        <v>3803400</v>
      </c>
      <c r="D52" s="162">
        <v>3602037</v>
      </c>
      <c r="E52" s="93">
        <v>3187721</v>
      </c>
      <c r="F52" s="118"/>
      <c r="G52" s="118"/>
      <c r="H52" s="118"/>
      <c r="I52" s="118"/>
      <c r="J52" s="118"/>
      <c r="K52" s="118"/>
      <c r="L52" s="113">
        <v>3803400</v>
      </c>
      <c r="M52" s="162">
        <v>3602037</v>
      </c>
      <c r="N52" s="93">
        <v>3187721</v>
      </c>
    </row>
    <row r="53" spans="1:14" x14ac:dyDescent="0.25">
      <c r="A53" s="38" t="s">
        <v>415</v>
      </c>
      <c r="B53" s="45" t="s">
        <v>183</v>
      </c>
      <c r="C53" s="114">
        <v>15533900</v>
      </c>
      <c r="D53" s="163">
        <v>16050436</v>
      </c>
      <c r="E53" s="94">
        <v>14890487</v>
      </c>
      <c r="F53" s="118"/>
      <c r="G53" s="118"/>
      <c r="H53" s="118"/>
      <c r="I53" s="118"/>
      <c r="J53" s="118"/>
      <c r="K53" s="118"/>
      <c r="L53" s="114">
        <v>15533900</v>
      </c>
      <c r="M53" s="163">
        <v>16050436</v>
      </c>
      <c r="N53" s="94">
        <v>14890487</v>
      </c>
    </row>
    <row r="54" spans="1:14" x14ac:dyDescent="0.25">
      <c r="A54" s="13" t="s">
        <v>184</v>
      </c>
      <c r="B54" s="31" t="s">
        <v>185</v>
      </c>
      <c r="C54" s="113">
        <v>0</v>
      </c>
      <c r="D54" s="162">
        <v>0</v>
      </c>
      <c r="E54" s="93">
        <v>0</v>
      </c>
      <c r="F54" s="118"/>
      <c r="G54" s="118"/>
      <c r="H54" s="118"/>
      <c r="I54" s="118"/>
      <c r="J54" s="118"/>
      <c r="K54" s="118"/>
      <c r="L54" s="113">
        <v>0</v>
      </c>
      <c r="M54" s="162">
        <v>0</v>
      </c>
      <c r="N54" s="93">
        <v>0</v>
      </c>
    </row>
    <row r="55" spans="1:14" x14ac:dyDescent="0.25">
      <c r="A55" s="13" t="s">
        <v>416</v>
      </c>
      <c r="B55" s="31" t="s">
        <v>186</v>
      </c>
      <c r="C55" s="113">
        <v>0</v>
      </c>
      <c r="D55" s="162">
        <v>120000</v>
      </c>
      <c r="E55" s="93">
        <v>120000</v>
      </c>
      <c r="F55" s="118"/>
      <c r="G55" s="118"/>
      <c r="H55" s="118"/>
      <c r="I55" s="118"/>
      <c r="J55" s="118"/>
      <c r="K55" s="118"/>
      <c r="L55" s="113">
        <v>0</v>
      </c>
      <c r="M55" s="162">
        <v>120000</v>
      </c>
      <c r="N55" s="93">
        <v>120000</v>
      </c>
    </row>
    <row r="56" spans="1:14" x14ac:dyDescent="0.25">
      <c r="A56" s="17" t="s">
        <v>477</v>
      </c>
      <c r="B56" s="31" t="s">
        <v>187</v>
      </c>
      <c r="C56" s="113">
        <v>0</v>
      </c>
      <c r="D56" s="162">
        <v>0</v>
      </c>
      <c r="E56" s="93">
        <v>0</v>
      </c>
      <c r="F56" s="118"/>
      <c r="G56" s="118"/>
      <c r="H56" s="118"/>
      <c r="I56" s="118"/>
      <c r="J56" s="118"/>
      <c r="K56" s="118"/>
      <c r="L56" s="113">
        <v>0</v>
      </c>
      <c r="M56" s="162">
        <v>0</v>
      </c>
      <c r="N56" s="93">
        <v>0</v>
      </c>
    </row>
    <row r="57" spans="1:14" x14ac:dyDescent="0.25">
      <c r="A57" s="17" t="s">
        <v>478</v>
      </c>
      <c r="B57" s="31" t="s">
        <v>188</v>
      </c>
      <c r="C57" s="113">
        <v>0</v>
      </c>
      <c r="D57" s="162">
        <v>0</v>
      </c>
      <c r="E57" s="93">
        <v>0</v>
      </c>
      <c r="F57" s="118"/>
      <c r="G57" s="118"/>
      <c r="H57" s="118"/>
      <c r="I57" s="118"/>
      <c r="J57" s="118"/>
      <c r="K57" s="118"/>
      <c r="L57" s="113">
        <v>0</v>
      </c>
      <c r="M57" s="162">
        <v>0</v>
      </c>
      <c r="N57" s="93">
        <v>0</v>
      </c>
    </row>
    <row r="58" spans="1:14" x14ac:dyDescent="0.25">
      <c r="A58" s="17" t="s">
        <v>479</v>
      </c>
      <c r="B58" s="31" t="s">
        <v>189</v>
      </c>
      <c r="C58" s="113">
        <v>0</v>
      </c>
      <c r="D58" s="162">
        <v>0</v>
      </c>
      <c r="E58" s="93">
        <v>0</v>
      </c>
      <c r="F58" s="118"/>
      <c r="G58" s="118"/>
      <c r="H58" s="118"/>
      <c r="I58" s="118"/>
      <c r="J58" s="118"/>
      <c r="K58" s="118"/>
      <c r="L58" s="113">
        <v>0</v>
      </c>
      <c r="M58" s="162">
        <v>0</v>
      </c>
      <c r="N58" s="93">
        <v>0</v>
      </c>
    </row>
    <row r="59" spans="1:14" x14ac:dyDescent="0.25">
      <c r="A59" s="13" t="s">
        <v>480</v>
      </c>
      <c r="B59" s="31" t="s">
        <v>190</v>
      </c>
      <c r="C59" s="113">
        <v>0</v>
      </c>
      <c r="D59" s="162">
        <v>0</v>
      </c>
      <c r="E59" s="93">
        <v>0</v>
      </c>
      <c r="F59" s="118"/>
      <c r="G59" s="118"/>
      <c r="H59" s="118"/>
      <c r="I59" s="118"/>
      <c r="J59" s="118"/>
      <c r="K59" s="118"/>
      <c r="L59" s="113">
        <v>0</v>
      </c>
      <c r="M59" s="162">
        <v>0</v>
      </c>
      <c r="N59" s="93">
        <v>0</v>
      </c>
    </row>
    <row r="60" spans="1:14" x14ac:dyDescent="0.25">
      <c r="A60" s="13" t="s">
        <v>481</v>
      </c>
      <c r="B60" s="31" t="s">
        <v>191</v>
      </c>
      <c r="C60" s="113">
        <v>300000</v>
      </c>
      <c r="D60" s="162">
        <v>0</v>
      </c>
      <c r="E60" s="93">
        <v>0</v>
      </c>
      <c r="F60" s="118"/>
      <c r="G60" s="118"/>
      <c r="H60" s="118"/>
      <c r="I60" s="118"/>
      <c r="J60" s="118"/>
      <c r="K60" s="118"/>
      <c r="L60" s="113">
        <v>300000</v>
      </c>
      <c r="M60" s="162">
        <v>0</v>
      </c>
      <c r="N60" s="93">
        <v>0</v>
      </c>
    </row>
    <row r="61" spans="1:14" x14ac:dyDescent="0.25">
      <c r="A61" s="13" t="s">
        <v>482</v>
      </c>
      <c r="B61" s="31" t="s">
        <v>192</v>
      </c>
      <c r="C61" s="113">
        <v>4211000</v>
      </c>
      <c r="D61" s="162">
        <v>3437000</v>
      </c>
      <c r="E61" s="93">
        <v>3437000</v>
      </c>
      <c r="F61" s="120"/>
      <c r="G61" s="120"/>
      <c r="H61" s="118"/>
      <c r="I61" s="118"/>
      <c r="J61" s="118"/>
      <c r="K61" s="118"/>
      <c r="L61" s="113">
        <v>4211000</v>
      </c>
      <c r="M61" s="162">
        <v>3437000</v>
      </c>
      <c r="N61" s="93">
        <v>3437000</v>
      </c>
    </row>
    <row r="62" spans="1:14" x14ac:dyDescent="0.25">
      <c r="A62" s="42" t="s">
        <v>444</v>
      </c>
      <c r="B62" s="45" t="s">
        <v>193</v>
      </c>
      <c r="C62" s="114">
        <v>4511000</v>
      </c>
      <c r="D62" s="163">
        <v>3557000</v>
      </c>
      <c r="E62" s="94">
        <v>3557000</v>
      </c>
      <c r="F62" s="118"/>
      <c r="G62" s="118"/>
      <c r="H62" s="118"/>
      <c r="I62" s="118"/>
      <c r="J62" s="118"/>
      <c r="K62" s="118"/>
      <c r="L62" s="114">
        <v>4511000</v>
      </c>
      <c r="M62" s="163">
        <v>3557000</v>
      </c>
      <c r="N62" s="94">
        <v>3557000</v>
      </c>
    </row>
    <row r="63" spans="1:14" x14ac:dyDescent="0.25">
      <c r="A63" s="12" t="s">
        <v>483</v>
      </c>
      <c r="B63" s="31" t="s">
        <v>194</v>
      </c>
      <c r="C63" s="113">
        <v>0</v>
      </c>
      <c r="D63" s="162">
        <v>0</v>
      </c>
      <c r="E63" s="93">
        <v>0</v>
      </c>
      <c r="F63" s="118"/>
      <c r="G63" s="118"/>
      <c r="H63" s="118"/>
      <c r="I63" s="118"/>
      <c r="J63" s="118"/>
      <c r="K63" s="118"/>
      <c r="L63" s="113">
        <v>0</v>
      </c>
      <c r="M63" s="162">
        <v>0</v>
      </c>
      <c r="N63" s="93">
        <v>0</v>
      </c>
    </row>
    <row r="64" spans="1:14" x14ac:dyDescent="0.25">
      <c r="A64" s="12" t="s">
        <v>195</v>
      </c>
      <c r="B64" s="31" t="s">
        <v>196</v>
      </c>
      <c r="C64" s="113">
        <v>0</v>
      </c>
      <c r="D64" s="162">
        <v>445225</v>
      </c>
      <c r="E64" s="93">
        <v>445225</v>
      </c>
      <c r="F64" s="118"/>
      <c r="G64" s="118"/>
      <c r="H64" s="118"/>
      <c r="I64" s="118"/>
      <c r="J64" s="118"/>
      <c r="K64" s="118"/>
      <c r="L64" s="113">
        <v>0</v>
      </c>
      <c r="M64" s="162">
        <v>445225</v>
      </c>
      <c r="N64" s="93">
        <v>445225</v>
      </c>
    </row>
    <row r="65" spans="1:14" ht="30" x14ac:dyDescent="0.25">
      <c r="A65" s="12" t="s">
        <v>197</v>
      </c>
      <c r="B65" s="31" t="s">
        <v>198</v>
      </c>
      <c r="C65" s="113">
        <v>0</v>
      </c>
      <c r="D65" s="162">
        <v>0</v>
      </c>
      <c r="E65" s="93">
        <v>0</v>
      </c>
      <c r="F65" s="118"/>
      <c r="G65" s="118"/>
      <c r="H65" s="118"/>
      <c r="I65" s="118"/>
      <c r="J65" s="118"/>
      <c r="K65" s="118"/>
      <c r="L65" s="113">
        <v>0</v>
      </c>
      <c r="M65" s="162">
        <v>0</v>
      </c>
      <c r="N65" s="93">
        <v>0</v>
      </c>
    </row>
    <row r="66" spans="1:14" ht="30" x14ac:dyDescent="0.25">
      <c r="A66" s="12" t="s">
        <v>445</v>
      </c>
      <c r="B66" s="31" t="s">
        <v>199</v>
      </c>
      <c r="C66" s="113">
        <v>0</v>
      </c>
      <c r="D66" s="162">
        <v>0</v>
      </c>
      <c r="E66" s="93">
        <v>0</v>
      </c>
      <c r="F66" s="118"/>
      <c r="G66" s="118"/>
      <c r="H66" s="118"/>
      <c r="I66" s="118"/>
      <c r="J66" s="118"/>
      <c r="K66" s="118"/>
      <c r="L66" s="113">
        <v>0</v>
      </c>
      <c r="M66" s="162">
        <v>0</v>
      </c>
      <c r="N66" s="93">
        <v>0</v>
      </c>
    </row>
    <row r="67" spans="1:14" ht="30" x14ac:dyDescent="0.25">
      <c r="A67" s="12" t="s">
        <v>484</v>
      </c>
      <c r="B67" s="31" t="s">
        <v>200</v>
      </c>
      <c r="C67" s="113">
        <v>0</v>
      </c>
      <c r="D67" s="162">
        <v>0</v>
      </c>
      <c r="E67" s="93">
        <v>0</v>
      </c>
      <c r="F67" s="118"/>
      <c r="G67" s="118"/>
      <c r="H67" s="118"/>
      <c r="I67" s="118"/>
      <c r="J67" s="118"/>
      <c r="K67" s="118"/>
      <c r="L67" s="113">
        <v>0</v>
      </c>
      <c r="M67" s="162">
        <v>0</v>
      </c>
      <c r="N67" s="93">
        <v>0</v>
      </c>
    </row>
    <row r="68" spans="1:14" x14ac:dyDescent="0.25">
      <c r="A68" s="12" t="s">
        <v>447</v>
      </c>
      <c r="B68" s="31" t="s">
        <v>201</v>
      </c>
      <c r="C68" s="113">
        <v>41496512</v>
      </c>
      <c r="D68" s="162">
        <v>42972356</v>
      </c>
      <c r="E68" s="93">
        <v>42972356</v>
      </c>
      <c r="F68" s="93"/>
      <c r="G68" s="93"/>
      <c r="H68" s="93"/>
      <c r="I68" s="118"/>
      <c r="J68" s="118"/>
      <c r="K68" s="118"/>
      <c r="L68" s="113">
        <v>41496512</v>
      </c>
      <c r="M68" s="162">
        <v>42972356</v>
      </c>
      <c r="N68" s="93">
        <v>42972356</v>
      </c>
    </row>
    <row r="69" spans="1:14" ht="30" x14ac:dyDescent="0.25">
      <c r="A69" s="12" t="s">
        <v>485</v>
      </c>
      <c r="B69" s="31" t="s">
        <v>202</v>
      </c>
      <c r="C69" s="113">
        <v>0</v>
      </c>
      <c r="D69" s="162">
        <v>0</v>
      </c>
      <c r="E69" s="93">
        <v>0</v>
      </c>
      <c r="F69" s="118"/>
      <c r="G69" s="118"/>
      <c r="H69" s="118"/>
      <c r="I69" s="118"/>
      <c r="J69" s="118"/>
      <c r="K69" s="118"/>
      <c r="L69" s="113">
        <v>0</v>
      </c>
      <c r="M69" s="162">
        <v>0</v>
      </c>
      <c r="N69" s="93">
        <v>0</v>
      </c>
    </row>
    <row r="70" spans="1:14" ht="30" x14ac:dyDescent="0.25">
      <c r="A70" s="12" t="s">
        <v>486</v>
      </c>
      <c r="B70" s="31" t="s">
        <v>203</v>
      </c>
      <c r="C70" s="113">
        <v>0</v>
      </c>
      <c r="D70" s="162">
        <v>0</v>
      </c>
      <c r="E70" s="93">
        <v>0</v>
      </c>
      <c r="F70" s="118"/>
      <c r="G70" s="118"/>
      <c r="H70" s="118"/>
      <c r="I70" s="118"/>
      <c r="J70" s="118"/>
      <c r="K70" s="118"/>
      <c r="L70" s="113">
        <v>0</v>
      </c>
      <c r="M70" s="162">
        <v>0</v>
      </c>
      <c r="N70" s="93">
        <v>0</v>
      </c>
    </row>
    <row r="71" spans="1:14" x14ac:dyDescent="0.25">
      <c r="A71" s="12" t="s">
        <v>204</v>
      </c>
      <c r="B71" s="31" t="s">
        <v>205</v>
      </c>
      <c r="C71" s="113">
        <v>0</v>
      </c>
      <c r="D71" s="162">
        <v>0</v>
      </c>
      <c r="E71" s="93">
        <v>0</v>
      </c>
      <c r="F71" s="118"/>
      <c r="G71" s="118"/>
      <c r="H71" s="118"/>
      <c r="I71" s="118"/>
      <c r="J71" s="118"/>
      <c r="K71" s="118"/>
      <c r="L71" s="113">
        <v>0</v>
      </c>
      <c r="M71" s="162">
        <v>0</v>
      </c>
      <c r="N71" s="93">
        <v>0</v>
      </c>
    </row>
    <row r="72" spans="1:14" x14ac:dyDescent="0.25">
      <c r="A72" s="20" t="s">
        <v>206</v>
      </c>
      <c r="B72" s="31" t="s">
        <v>207</v>
      </c>
      <c r="C72" s="113">
        <v>0</v>
      </c>
      <c r="D72" s="162">
        <v>0</v>
      </c>
      <c r="E72" s="93">
        <v>0</v>
      </c>
      <c r="F72" s="118"/>
      <c r="G72" s="118"/>
      <c r="H72" s="118"/>
      <c r="I72" s="118"/>
      <c r="J72" s="118"/>
      <c r="K72" s="118"/>
      <c r="L72" s="113">
        <v>0</v>
      </c>
      <c r="M72" s="162">
        <v>0</v>
      </c>
      <c r="N72" s="93">
        <v>0</v>
      </c>
    </row>
    <row r="73" spans="1:14" x14ac:dyDescent="0.25">
      <c r="A73" s="12" t="s">
        <v>487</v>
      </c>
      <c r="B73" s="31" t="s">
        <v>208</v>
      </c>
      <c r="C73" s="113">
        <v>0</v>
      </c>
      <c r="D73" s="162">
        <v>0</v>
      </c>
      <c r="E73" s="93">
        <v>0</v>
      </c>
      <c r="F73" s="93">
        <v>690500</v>
      </c>
      <c r="G73" s="93">
        <v>670000</v>
      </c>
      <c r="H73" s="93">
        <v>670000</v>
      </c>
      <c r="I73" s="118"/>
      <c r="J73" s="118"/>
      <c r="K73" s="118"/>
      <c r="L73" s="113">
        <v>690500</v>
      </c>
      <c r="M73" s="162">
        <v>670000</v>
      </c>
      <c r="N73" s="93">
        <v>670000</v>
      </c>
    </row>
    <row r="74" spans="1:14" x14ac:dyDescent="0.25">
      <c r="A74" s="20" t="s">
        <v>667</v>
      </c>
      <c r="B74" s="31" t="s">
        <v>737</v>
      </c>
      <c r="C74" s="113">
        <v>10171084</v>
      </c>
      <c r="D74" s="162">
        <v>60479956</v>
      </c>
      <c r="E74" s="93">
        <v>0</v>
      </c>
      <c r="F74" s="118"/>
      <c r="G74" s="118"/>
      <c r="H74" s="118"/>
      <c r="I74" s="118"/>
      <c r="J74" s="118"/>
      <c r="K74" s="118"/>
      <c r="L74" s="113">
        <v>10171084</v>
      </c>
      <c r="M74" s="162">
        <v>60479956</v>
      </c>
      <c r="N74" s="93">
        <v>0</v>
      </c>
    </row>
    <row r="75" spans="1:14" x14ac:dyDescent="0.25">
      <c r="A75" s="42" t="s">
        <v>450</v>
      </c>
      <c r="B75" s="45" t="s">
        <v>209</v>
      </c>
      <c r="C75" s="114">
        <v>51667596</v>
      </c>
      <c r="D75" s="114">
        <v>103897537</v>
      </c>
      <c r="E75" s="114">
        <v>43414581</v>
      </c>
      <c r="F75" s="119">
        <v>690500</v>
      </c>
      <c r="G75" s="119">
        <v>670000</v>
      </c>
      <c r="H75" s="119">
        <v>670000</v>
      </c>
      <c r="I75" s="118"/>
      <c r="J75" s="118"/>
      <c r="K75" s="118"/>
      <c r="L75" s="114">
        <v>52358096</v>
      </c>
      <c r="M75" s="163">
        <v>104567537</v>
      </c>
      <c r="N75" s="94">
        <v>44087581</v>
      </c>
    </row>
    <row r="76" spans="1:14" ht="15.75" x14ac:dyDescent="0.25">
      <c r="A76" s="125" t="s">
        <v>613</v>
      </c>
      <c r="B76" s="126"/>
      <c r="C76" s="113"/>
      <c r="D76" s="162"/>
      <c r="E76" s="93"/>
      <c r="F76" s="124"/>
      <c r="G76" s="124"/>
      <c r="H76" s="124"/>
      <c r="I76" s="124"/>
      <c r="J76" s="124"/>
      <c r="K76" s="124"/>
      <c r="L76" s="113"/>
      <c r="M76" s="162"/>
      <c r="N76" s="93"/>
    </row>
    <row r="77" spans="1:14" x14ac:dyDescent="0.25">
      <c r="A77" s="35" t="s">
        <v>210</v>
      </c>
      <c r="B77" s="31" t="s">
        <v>211</v>
      </c>
      <c r="C77" s="113">
        <v>0</v>
      </c>
      <c r="D77" s="162">
        <v>0</v>
      </c>
      <c r="E77" s="93">
        <v>0</v>
      </c>
      <c r="F77" s="118"/>
      <c r="G77" s="118"/>
      <c r="H77" s="118"/>
      <c r="I77" s="124"/>
      <c r="J77" s="124"/>
      <c r="K77" s="124"/>
      <c r="L77" s="113">
        <v>0</v>
      </c>
      <c r="M77" s="162">
        <v>0</v>
      </c>
      <c r="N77" s="93">
        <v>0</v>
      </c>
    </row>
    <row r="78" spans="1:14" x14ac:dyDescent="0.25">
      <c r="A78" s="35" t="s">
        <v>488</v>
      </c>
      <c r="B78" s="31" t="s">
        <v>212</v>
      </c>
      <c r="C78" s="113">
        <v>630000</v>
      </c>
      <c r="D78" s="162">
        <v>801089</v>
      </c>
      <c r="E78" s="93">
        <v>801089</v>
      </c>
      <c r="F78" s="118"/>
      <c r="G78" s="118"/>
      <c r="H78" s="118"/>
      <c r="I78" s="118"/>
      <c r="J78" s="118"/>
      <c r="K78" s="118"/>
      <c r="L78" s="113">
        <v>630000</v>
      </c>
      <c r="M78" s="162">
        <v>801089</v>
      </c>
      <c r="N78" s="93">
        <v>801089</v>
      </c>
    </row>
    <row r="79" spans="1:14" x14ac:dyDescent="0.25">
      <c r="A79" s="35" t="s">
        <v>213</v>
      </c>
      <c r="B79" s="31" t="s">
        <v>214</v>
      </c>
      <c r="C79" s="113">
        <v>0</v>
      </c>
      <c r="D79" s="162">
        <v>29842</v>
      </c>
      <c r="E79" s="93">
        <v>29842</v>
      </c>
      <c r="F79" s="118"/>
      <c r="G79" s="118"/>
      <c r="H79" s="118"/>
      <c r="I79" s="118"/>
      <c r="J79" s="118"/>
      <c r="K79" s="118"/>
      <c r="L79" s="113">
        <v>0</v>
      </c>
      <c r="M79" s="162">
        <v>29842</v>
      </c>
      <c r="N79" s="93">
        <v>29842</v>
      </c>
    </row>
    <row r="80" spans="1:14" x14ac:dyDescent="0.25">
      <c r="A80" s="35" t="s">
        <v>215</v>
      </c>
      <c r="B80" s="31" t="s">
        <v>216</v>
      </c>
      <c r="C80" s="113">
        <v>394000</v>
      </c>
      <c r="D80" s="162">
        <v>629196</v>
      </c>
      <c r="E80" s="93">
        <v>629196</v>
      </c>
      <c r="F80" s="118"/>
      <c r="G80" s="118"/>
      <c r="H80" s="118"/>
      <c r="I80" s="118"/>
      <c r="J80" s="118"/>
      <c r="K80" s="118"/>
      <c r="L80" s="113">
        <v>394000</v>
      </c>
      <c r="M80" s="162">
        <v>629196</v>
      </c>
      <c r="N80" s="93">
        <v>629196</v>
      </c>
    </row>
    <row r="81" spans="1:14" x14ac:dyDescent="0.25">
      <c r="A81" s="6" t="s">
        <v>217</v>
      </c>
      <c r="B81" s="31" t="s">
        <v>218</v>
      </c>
      <c r="C81" s="113">
        <v>0</v>
      </c>
      <c r="D81" s="162">
        <v>0</v>
      </c>
      <c r="E81" s="93">
        <v>0</v>
      </c>
      <c r="F81" s="118"/>
      <c r="G81" s="118"/>
      <c r="H81" s="118"/>
      <c r="I81" s="118"/>
      <c r="J81" s="118"/>
      <c r="K81" s="118"/>
      <c r="L81" s="113">
        <v>0</v>
      </c>
      <c r="M81" s="162">
        <v>0</v>
      </c>
      <c r="N81" s="93">
        <v>0</v>
      </c>
    </row>
    <row r="82" spans="1:14" x14ac:dyDescent="0.25">
      <c r="A82" s="6" t="s">
        <v>219</v>
      </c>
      <c r="B82" s="31" t="s">
        <v>220</v>
      </c>
      <c r="C82" s="113">
        <v>0</v>
      </c>
      <c r="D82" s="162">
        <v>0</v>
      </c>
      <c r="E82" s="93">
        <v>0</v>
      </c>
      <c r="F82" s="118"/>
      <c r="G82" s="118"/>
      <c r="H82" s="118"/>
      <c r="I82" s="118"/>
      <c r="J82" s="118"/>
      <c r="K82" s="118"/>
      <c r="L82" s="113">
        <v>0</v>
      </c>
      <c r="M82" s="162">
        <v>0</v>
      </c>
      <c r="N82" s="93">
        <v>0</v>
      </c>
    </row>
    <row r="83" spans="1:14" x14ac:dyDescent="0.25">
      <c r="A83" s="6" t="s">
        <v>221</v>
      </c>
      <c r="B83" s="31" t="s">
        <v>222</v>
      </c>
      <c r="C83" s="113">
        <v>276000</v>
      </c>
      <c r="D83" s="162">
        <v>227753</v>
      </c>
      <c r="E83" s="93">
        <v>227753</v>
      </c>
      <c r="F83" s="118"/>
      <c r="G83" s="118"/>
      <c r="H83" s="118"/>
      <c r="I83" s="118"/>
      <c r="J83" s="118"/>
      <c r="K83" s="118"/>
      <c r="L83" s="113">
        <v>276000</v>
      </c>
      <c r="M83" s="162">
        <v>227753</v>
      </c>
      <c r="N83" s="93">
        <v>227753</v>
      </c>
    </row>
    <row r="84" spans="1:14" x14ac:dyDescent="0.25">
      <c r="A84" s="43" t="s">
        <v>452</v>
      </c>
      <c r="B84" s="45" t="s">
        <v>223</v>
      </c>
      <c r="C84" s="114">
        <v>1300000</v>
      </c>
      <c r="D84" s="163">
        <v>1687880</v>
      </c>
      <c r="E84" s="94">
        <v>1687880</v>
      </c>
      <c r="F84" s="119"/>
      <c r="G84" s="119"/>
      <c r="H84" s="119"/>
      <c r="I84" s="118"/>
      <c r="J84" s="118"/>
      <c r="K84" s="118"/>
      <c r="L84" s="114">
        <v>1300000</v>
      </c>
      <c r="M84" s="163">
        <v>1687880</v>
      </c>
      <c r="N84" s="94">
        <v>1687880</v>
      </c>
    </row>
    <row r="85" spans="1:14" x14ac:dyDescent="0.25">
      <c r="A85" s="13" t="s">
        <v>224</v>
      </c>
      <c r="B85" s="31" t="s">
        <v>225</v>
      </c>
      <c r="C85" s="113">
        <v>4529000</v>
      </c>
      <c r="D85" s="162">
        <v>3835000</v>
      </c>
      <c r="E85" s="93">
        <v>3835000</v>
      </c>
      <c r="F85" s="118"/>
      <c r="G85" s="118"/>
      <c r="H85" s="118"/>
      <c r="I85" s="118"/>
      <c r="J85" s="118"/>
      <c r="K85" s="118"/>
      <c r="L85" s="113">
        <v>4529000</v>
      </c>
      <c r="M85" s="162">
        <v>3835000</v>
      </c>
      <c r="N85" s="93">
        <v>3835000</v>
      </c>
    </row>
    <row r="86" spans="1:14" x14ac:dyDescent="0.25">
      <c r="A86" s="13" t="s">
        <v>226</v>
      </c>
      <c r="B86" s="31" t="s">
        <v>227</v>
      </c>
      <c r="C86" s="113">
        <v>0</v>
      </c>
      <c r="D86" s="162">
        <v>0</v>
      </c>
      <c r="E86" s="93">
        <v>0</v>
      </c>
      <c r="F86" s="118"/>
      <c r="G86" s="118"/>
      <c r="H86" s="118"/>
      <c r="I86" s="118"/>
      <c r="J86" s="118"/>
      <c r="K86" s="118"/>
      <c r="L86" s="113">
        <v>0</v>
      </c>
      <c r="M86" s="162">
        <v>0</v>
      </c>
      <c r="N86" s="93">
        <v>0</v>
      </c>
    </row>
    <row r="87" spans="1:14" x14ac:dyDescent="0.25">
      <c r="A87" s="13" t="s">
        <v>228</v>
      </c>
      <c r="B87" s="31" t="s">
        <v>229</v>
      </c>
      <c r="C87" s="113">
        <v>0</v>
      </c>
      <c r="D87" s="162">
        <v>0</v>
      </c>
      <c r="E87" s="93">
        <v>0</v>
      </c>
      <c r="F87" s="118"/>
      <c r="G87" s="118"/>
      <c r="H87" s="118"/>
      <c r="I87" s="118"/>
      <c r="J87" s="118"/>
      <c r="K87" s="118"/>
      <c r="L87" s="113">
        <v>0</v>
      </c>
      <c r="M87" s="162">
        <v>0</v>
      </c>
      <c r="N87" s="93">
        <v>0</v>
      </c>
    </row>
    <row r="88" spans="1:14" x14ac:dyDescent="0.25">
      <c r="A88" s="13" t="s">
        <v>230</v>
      </c>
      <c r="B88" s="31" t="s">
        <v>231</v>
      </c>
      <c r="C88" s="113">
        <v>954530</v>
      </c>
      <c r="D88" s="162">
        <v>1035450</v>
      </c>
      <c r="E88" s="93">
        <v>1035450</v>
      </c>
      <c r="F88" s="118"/>
      <c r="G88" s="118"/>
      <c r="H88" s="118"/>
      <c r="I88" s="118"/>
      <c r="J88" s="118"/>
      <c r="K88" s="118"/>
      <c r="L88" s="113">
        <v>954530</v>
      </c>
      <c r="M88" s="162">
        <v>1035450</v>
      </c>
      <c r="N88" s="93">
        <v>1035450</v>
      </c>
    </row>
    <row r="89" spans="1:14" x14ac:dyDescent="0.25">
      <c r="A89" s="42" t="s">
        <v>453</v>
      </c>
      <c r="B89" s="45" t="s">
        <v>232</v>
      </c>
      <c r="C89" s="114">
        <v>5483530</v>
      </c>
      <c r="D89" s="163">
        <v>4870450</v>
      </c>
      <c r="E89" s="94">
        <v>4870450</v>
      </c>
      <c r="F89" s="118"/>
      <c r="G89" s="118"/>
      <c r="H89" s="118"/>
      <c r="I89" s="118"/>
      <c r="J89" s="118"/>
      <c r="K89" s="118"/>
      <c r="L89" s="114">
        <v>5483530</v>
      </c>
      <c r="M89" s="163">
        <v>4870450</v>
      </c>
      <c r="N89" s="94">
        <v>4870450</v>
      </c>
    </row>
    <row r="90" spans="1:14" ht="30" x14ac:dyDescent="0.25">
      <c r="A90" s="13" t="s">
        <v>233</v>
      </c>
      <c r="B90" s="31" t="s">
        <v>234</v>
      </c>
      <c r="C90" s="113">
        <v>0</v>
      </c>
      <c r="D90" s="162">
        <v>0</v>
      </c>
      <c r="E90" s="93">
        <v>0</v>
      </c>
      <c r="F90" s="118"/>
      <c r="G90" s="118"/>
      <c r="H90" s="118"/>
      <c r="I90" s="118"/>
      <c r="J90" s="118"/>
      <c r="K90" s="118"/>
      <c r="L90" s="113">
        <v>0</v>
      </c>
      <c r="M90" s="162">
        <v>0</v>
      </c>
      <c r="N90" s="93">
        <v>0</v>
      </c>
    </row>
    <row r="91" spans="1:14" ht="30" x14ac:dyDescent="0.25">
      <c r="A91" s="13" t="s">
        <v>489</v>
      </c>
      <c r="B91" s="31" t="s">
        <v>235</v>
      </c>
      <c r="C91" s="113">
        <v>0</v>
      </c>
      <c r="D91" s="162">
        <v>0</v>
      </c>
      <c r="E91" s="93">
        <v>0</v>
      </c>
      <c r="F91" s="118"/>
      <c r="G91" s="118"/>
      <c r="H91" s="118"/>
      <c r="I91" s="118"/>
      <c r="J91" s="118"/>
      <c r="K91" s="118"/>
      <c r="L91" s="113">
        <v>0</v>
      </c>
      <c r="M91" s="162">
        <v>0</v>
      </c>
      <c r="N91" s="93">
        <v>0</v>
      </c>
    </row>
    <row r="92" spans="1:14" ht="30" x14ac:dyDescent="0.25">
      <c r="A92" s="13" t="s">
        <v>490</v>
      </c>
      <c r="B92" s="31" t="s">
        <v>236</v>
      </c>
      <c r="C92" s="113">
        <v>0</v>
      </c>
      <c r="D92" s="162">
        <v>0</v>
      </c>
      <c r="E92" s="93">
        <v>0</v>
      </c>
      <c r="F92" s="118"/>
      <c r="G92" s="118"/>
      <c r="H92" s="118"/>
      <c r="I92" s="118"/>
      <c r="J92" s="118"/>
      <c r="K92" s="118"/>
      <c r="L92" s="113">
        <v>0</v>
      </c>
      <c r="M92" s="162">
        <v>0</v>
      </c>
      <c r="N92" s="93">
        <v>0</v>
      </c>
    </row>
    <row r="93" spans="1:14" x14ac:dyDescent="0.25">
      <c r="A93" s="13" t="s">
        <v>491</v>
      </c>
      <c r="B93" s="31" t="s">
        <v>237</v>
      </c>
      <c r="C93" s="113">
        <v>0</v>
      </c>
      <c r="D93" s="162">
        <v>0</v>
      </c>
      <c r="E93" s="93">
        <v>0</v>
      </c>
      <c r="F93" s="118"/>
      <c r="G93" s="118"/>
      <c r="H93" s="118"/>
      <c r="I93" s="118"/>
      <c r="J93" s="118"/>
      <c r="K93" s="118"/>
      <c r="L93" s="113">
        <v>0</v>
      </c>
      <c r="M93" s="162">
        <v>0</v>
      </c>
      <c r="N93" s="93">
        <v>0</v>
      </c>
    </row>
    <row r="94" spans="1:14" ht="30" x14ac:dyDescent="0.25">
      <c r="A94" s="13" t="s">
        <v>492</v>
      </c>
      <c r="B94" s="31" t="s">
        <v>238</v>
      </c>
      <c r="C94" s="113">
        <v>0</v>
      </c>
      <c r="D94" s="162">
        <v>0</v>
      </c>
      <c r="E94" s="93">
        <v>0</v>
      </c>
      <c r="F94" s="118"/>
      <c r="G94" s="118"/>
      <c r="H94" s="118"/>
      <c r="I94" s="118"/>
      <c r="J94" s="118"/>
      <c r="K94" s="118"/>
      <c r="L94" s="113">
        <v>0</v>
      </c>
      <c r="M94" s="162">
        <v>0</v>
      </c>
      <c r="N94" s="93">
        <v>0</v>
      </c>
    </row>
    <row r="95" spans="1:14" ht="30" x14ac:dyDescent="0.25">
      <c r="A95" s="13" t="s">
        <v>493</v>
      </c>
      <c r="B95" s="31" t="s">
        <v>239</v>
      </c>
      <c r="C95" s="113">
        <v>0</v>
      </c>
      <c r="D95" s="162">
        <v>0</v>
      </c>
      <c r="E95" s="93">
        <v>0</v>
      </c>
      <c r="F95" s="118"/>
      <c r="G95" s="118"/>
      <c r="H95" s="118"/>
      <c r="I95" s="118"/>
      <c r="J95" s="118"/>
      <c r="K95" s="118"/>
      <c r="L95" s="113">
        <v>0</v>
      </c>
      <c r="M95" s="162">
        <v>0</v>
      </c>
      <c r="N95" s="93">
        <v>0</v>
      </c>
    </row>
    <row r="96" spans="1:14" x14ac:dyDescent="0.25">
      <c r="A96" s="13" t="s">
        <v>240</v>
      </c>
      <c r="B96" s="31" t="s">
        <v>241</v>
      </c>
      <c r="C96" s="113">
        <v>0</v>
      </c>
      <c r="D96" s="162">
        <v>0</v>
      </c>
      <c r="E96" s="93">
        <v>0</v>
      </c>
      <c r="F96" s="118"/>
      <c r="G96" s="118"/>
      <c r="H96" s="118"/>
      <c r="I96" s="118"/>
      <c r="J96" s="118"/>
      <c r="K96" s="118"/>
      <c r="L96" s="113">
        <v>0</v>
      </c>
      <c r="M96" s="162">
        <v>0</v>
      </c>
      <c r="N96" s="93">
        <v>0</v>
      </c>
    </row>
    <row r="97" spans="1:31" x14ac:dyDescent="0.25">
      <c r="A97" s="13" t="s">
        <v>494</v>
      </c>
      <c r="B97" s="31" t="s">
        <v>242</v>
      </c>
      <c r="C97" s="113">
        <v>0</v>
      </c>
      <c r="D97" s="162">
        <v>0</v>
      </c>
      <c r="E97" s="93">
        <v>0</v>
      </c>
      <c r="F97" s="118"/>
      <c r="G97" s="118"/>
      <c r="H97" s="118"/>
      <c r="I97" s="118"/>
      <c r="J97" s="118"/>
      <c r="K97" s="118"/>
      <c r="L97" s="113">
        <v>0</v>
      </c>
      <c r="M97" s="162">
        <v>0</v>
      </c>
      <c r="N97" s="93">
        <v>0</v>
      </c>
    </row>
    <row r="98" spans="1:31" x14ac:dyDescent="0.25">
      <c r="A98" s="42" t="s">
        <v>454</v>
      </c>
      <c r="B98" s="45" t="s">
        <v>243</v>
      </c>
      <c r="C98" s="113">
        <v>0</v>
      </c>
      <c r="D98" s="162">
        <v>0</v>
      </c>
      <c r="E98" s="93">
        <v>0</v>
      </c>
      <c r="F98" s="118"/>
      <c r="G98" s="118"/>
      <c r="H98" s="118"/>
      <c r="I98" s="118"/>
      <c r="J98" s="118"/>
      <c r="K98" s="118"/>
      <c r="L98" s="113">
        <v>0</v>
      </c>
      <c r="M98" s="162">
        <v>0</v>
      </c>
      <c r="N98" s="93">
        <v>0</v>
      </c>
    </row>
    <row r="99" spans="1:31" ht="15.75" x14ac:dyDescent="0.25">
      <c r="A99" s="125" t="s">
        <v>612</v>
      </c>
      <c r="B99" s="126"/>
      <c r="C99" s="113">
        <v>0</v>
      </c>
      <c r="D99" s="162">
        <v>0</v>
      </c>
      <c r="E99" s="93">
        <v>0</v>
      </c>
      <c r="F99" s="124"/>
      <c r="G99" s="124"/>
      <c r="H99" s="124"/>
      <c r="I99" s="124"/>
      <c r="J99" s="124"/>
      <c r="K99" s="124"/>
      <c r="L99" s="113">
        <v>0</v>
      </c>
      <c r="M99" s="162">
        <v>0</v>
      </c>
      <c r="N99" s="93">
        <v>0</v>
      </c>
    </row>
    <row r="100" spans="1:31" ht="15.75" x14ac:dyDescent="0.25">
      <c r="A100" s="127" t="s">
        <v>502</v>
      </c>
      <c r="B100" s="128" t="s">
        <v>244</v>
      </c>
      <c r="C100" s="115">
        <f>C27+C28+C53+C62+C75+C84+C89+C98</f>
        <v>88813329</v>
      </c>
      <c r="D100" s="115">
        <f>D27+D28+D53+D62+D75+D84+D89+D98</f>
        <v>141158508</v>
      </c>
      <c r="E100" s="115">
        <f>E27+E28+E53+E62+E75+E84+E89+E98</f>
        <v>79515603</v>
      </c>
      <c r="F100" s="165">
        <v>690500</v>
      </c>
      <c r="G100" s="165">
        <v>670000</v>
      </c>
      <c r="H100" s="165">
        <v>670000</v>
      </c>
      <c r="I100" s="124"/>
      <c r="J100" s="124"/>
      <c r="K100" s="124"/>
      <c r="L100" s="115">
        <v>89503829</v>
      </c>
      <c r="M100" s="115">
        <v>141828508</v>
      </c>
      <c r="N100" s="115">
        <v>80188603</v>
      </c>
    </row>
    <row r="101" spans="1:31" x14ac:dyDescent="0.25">
      <c r="A101" s="13" t="s">
        <v>495</v>
      </c>
      <c r="B101" s="5" t="s">
        <v>245</v>
      </c>
      <c r="C101" s="113">
        <v>576000</v>
      </c>
      <c r="D101" s="162">
        <v>0</v>
      </c>
      <c r="E101" s="93">
        <v>0</v>
      </c>
      <c r="F101" s="121"/>
      <c r="G101" s="121"/>
      <c r="H101" s="121"/>
      <c r="I101" s="121"/>
      <c r="J101" s="121"/>
      <c r="K101" s="121"/>
      <c r="L101" s="113">
        <v>576000</v>
      </c>
      <c r="M101" s="162">
        <v>0</v>
      </c>
      <c r="N101" s="93">
        <v>0</v>
      </c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4"/>
      <c r="AE101" s="24"/>
    </row>
    <row r="102" spans="1:31" x14ac:dyDescent="0.25">
      <c r="A102" s="13" t="s">
        <v>248</v>
      </c>
      <c r="B102" s="5" t="s">
        <v>249</v>
      </c>
      <c r="C102" s="113">
        <v>0</v>
      </c>
      <c r="D102" s="162">
        <v>0</v>
      </c>
      <c r="E102" s="93">
        <v>0</v>
      </c>
      <c r="F102" s="121"/>
      <c r="G102" s="121"/>
      <c r="H102" s="121"/>
      <c r="I102" s="121"/>
      <c r="J102" s="121"/>
      <c r="K102" s="121"/>
      <c r="L102" s="113">
        <v>0</v>
      </c>
      <c r="M102" s="162">
        <v>0</v>
      </c>
      <c r="N102" s="93">
        <v>0</v>
      </c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4"/>
      <c r="AE102" s="24"/>
    </row>
    <row r="103" spans="1:31" x14ac:dyDescent="0.25">
      <c r="A103" s="13" t="s">
        <v>496</v>
      </c>
      <c r="B103" s="5" t="s">
        <v>250</v>
      </c>
      <c r="C103" s="113">
        <v>0</v>
      </c>
      <c r="D103" s="162">
        <v>1651462</v>
      </c>
      <c r="E103" s="93">
        <v>593555</v>
      </c>
      <c r="F103" s="121"/>
      <c r="G103" s="121"/>
      <c r="H103" s="121"/>
      <c r="I103" s="121"/>
      <c r="J103" s="121"/>
      <c r="K103" s="121"/>
      <c r="L103" s="113">
        <v>0</v>
      </c>
      <c r="M103" s="162">
        <v>1651462</v>
      </c>
      <c r="N103" s="93">
        <v>593555</v>
      </c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4"/>
      <c r="AE103" s="24"/>
    </row>
    <row r="104" spans="1:31" x14ac:dyDescent="0.25">
      <c r="A104" s="15" t="s">
        <v>459</v>
      </c>
      <c r="B104" s="7" t="s">
        <v>252</v>
      </c>
      <c r="C104" s="113">
        <v>576000</v>
      </c>
      <c r="D104" s="162">
        <v>1651462</v>
      </c>
      <c r="E104" s="93">
        <v>593555</v>
      </c>
      <c r="F104" s="122"/>
      <c r="G104" s="122"/>
      <c r="H104" s="122"/>
      <c r="I104" s="122"/>
      <c r="J104" s="122"/>
      <c r="K104" s="122"/>
      <c r="L104" s="113">
        <v>576000</v>
      </c>
      <c r="M104" s="162">
        <v>1651462</v>
      </c>
      <c r="N104" s="93">
        <v>593555</v>
      </c>
      <c r="O104" s="25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  <c r="AC104" s="25"/>
      <c r="AD104" s="24"/>
      <c r="AE104" s="24"/>
    </row>
    <row r="105" spans="1:31" x14ac:dyDescent="0.25">
      <c r="A105" s="36" t="s">
        <v>497</v>
      </c>
      <c r="B105" s="5" t="s">
        <v>253</v>
      </c>
      <c r="C105" s="113">
        <v>0</v>
      </c>
      <c r="D105" s="162">
        <v>0</v>
      </c>
      <c r="E105" s="93">
        <v>0</v>
      </c>
      <c r="F105" s="123"/>
      <c r="G105" s="123"/>
      <c r="H105" s="123"/>
      <c r="I105" s="123"/>
      <c r="J105" s="123"/>
      <c r="K105" s="123"/>
      <c r="L105" s="113">
        <v>0</v>
      </c>
      <c r="M105" s="162">
        <v>0</v>
      </c>
      <c r="N105" s="93">
        <v>0</v>
      </c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  <c r="AC105" s="26"/>
      <c r="AD105" s="24"/>
      <c r="AE105" s="24"/>
    </row>
    <row r="106" spans="1:31" x14ac:dyDescent="0.25">
      <c r="A106" s="36" t="s">
        <v>465</v>
      </c>
      <c r="B106" s="5" t="s">
        <v>256</v>
      </c>
      <c r="C106" s="113">
        <v>0</v>
      </c>
      <c r="D106" s="162">
        <v>0</v>
      </c>
      <c r="E106" s="93">
        <v>0</v>
      </c>
      <c r="F106" s="123"/>
      <c r="G106" s="123"/>
      <c r="H106" s="123"/>
      <c r="I106" s="123"/>
      <c r="J106" s="123"/>
      <c r="K106" s="123"/>
      <c r="L106" s="113">
        <v>0</v>
      </c>
      <c r="M106" s="162">
        <v>0</v>
      </c>
      <c r="N106" s="93">
        <v>0</v>
      </c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  <c r="AC106" s="26"/>
      <c r="AD106" s="24"/>
      <c r="AE106" s="24"/>
    </row>
    <row r="107" spans="1:31" x14ac:dyDescent="0.25">
      <c r="A107" s="13" t="s">
        <v>257</v>
      </c>
      <c r="B107" s="5" t="s">
        <v>258</v>
      </c>
      <c r="C107" s="113">
        <v>0</v>
      </c>
      <c r="D107" s="162">
        <v>0</v>
      </c>
      <c r="E107" s="93">
        <v>0</v>
      </c>
      <c r="F107" s="121"/>
      <c r="G107" s="121"/>
      <c r="H107" s="121"/>
      <c r="I107" s="121"/>
      <c r="J107" s="121"/>
      <c r="K107" s="121"/>
      <c r="L107" s="113">
        <v>0</v>
      </c>
      <c r="M107" s="162">
        <v>0</v>
      </c>
      <c r="N107" s="93">
        <v>0</v>
      </c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4"/>
      <c r="AE107" s="24"/>
    </row>
    <row r="108" spans="1:31" x14ac:dyDescent="0.25">
      <c r="A108" s="13" t="s">
        <v>498</v>
      </c>
      <c r="B108" s="5" t="s">
        <v>259</v>
      </c>
      <c r="C108" s="113">
        <v>0</v>
      </c>
      <c r="D108" s="162">
        <v>0</v>
      </c>
      <c r="E108" s="93">
        <v>0</v>
      </c>
      <c r="F108" s="121"/>
      <c r="G108" s="121"/>
      <c r="H108" s="121"/>
      <c r="I108" s="121"/>
      <c r="J108" s="121"/>
      <c r="K108" s="121"/>
      <c r="L108" s="113">
        <v>0</v>
      </c>
      <c r="M108" s="162">
        <v>0</v>
      </c>
      <c r="N108" s="93">
        <v>0</v>
      </c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4"/>
      <c r="AE108" s="24"/>
    </row>
    <row r="109" spans="1:31" x14ac:dyDescent="0.25">
      <c r="A109" s="14" t="s">
        <v>462</v>
      </c>
      <c r="B109" s="7" t="s">
        <v>260</v>
      </c>
      <c r="C109" s="113">
        <v>0</v>
      </c>
      <c r="D109" s="162">
        <v>0</v>
      </c>
      <c r="E109" s="93">
        <v>0</v>
      </c>
      <c r="F109" s="124"/>
      <c r="G109" s="124"/>
      <c r="H109" s="124"/>
      <c r="I109" s="124"/>
      <c r="J109" s="124"/>
      <c r="K109" s="124"/>
      <c r="L109" s="113">
        <v>0</v>
      </c>
      <c r="M109" s="162">
        <v>0</v>
      </c>
      <c r="N109" s="93">
        <v>0</v>
      </c>
      <c r="O109" s="27"/>
      <c r="P109" s="27"/>
      <c r="Q109" s="27"/>
      <c r="R109" s="27"/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4"/>
      <c r="AE109" s="24"/>
    </row>
    <row r="110" spans="1:31" x14ac:dyDescent="0.25">
      <c r="A110" s="14" t="s">
        <v>261</v>
      </c>
      <c r="B110" s="7" t="s">
        <v>262</v>
      </c>
      <c r="C110" s="113">
        <v>0</v>
      </c>
      <c r="D110" s="162">
        <v>0</v>
      </c>
      <c r="E110" s="93">
        <v>0</v>
      </c>
      <c r="F110" s="123"/>
      <c r="G110" s="123"/>
      <c r="H110" s="123"/>
      <c r="I110" s="123"/>
      <c r="J110" s="123"/>
      <c r="K110" s="123"/>
      <c r="L110" s="113">
        <v>0</v>
      </c>
      <c r="M110" s="162">
        <v>0</v>
      </c>
      <c r="N110" s="93">
        <v>0</v>
      </c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  <c r="AC110" s="26"/>
      <c r="AD110" s="24"/>
      <c r="AE110" s="24"/>
    </row>
    <row r="111" spans="1:31" x14ac:dyDescent="0.25">
      <c r="A111" s="14" t="s">
        <v>263</v>
      </c>
      <c r="B111" s="7" t="s">
        <v>264</v>
      </c>
      <c r="C111" s="113">
        <v>2077005</v>
      </c>
      <c r="D111" s="162">
        <v>2077005</v>
      </c>
      <c r="E111" s="93">
        <v>2077005</v>
      </c>
      <c r="F111" s="123"/>
      <c r="G111" s="123"/>
      <c r="H111" s="123"/>
      <c r="I111" s="123"/>
      <c r="J111" s="123"/>
      <c r="K111" s="123"/>
      <c r="L111" s="113">
        <v>2077005</v>
      </c>
      <c r="M111" s="162">
        <v>2077005</v>
      </c>
      <c r="N111" s="93">
        <v>2077005</v>
      </c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  <c r="AC111" s="26"/>
      <c r="AD111" s="24"/>
      <c r="AE111" s="24"/>
    </row>
    <row r="112" spans="1:31" x14ac:dyDescent="0.25">
      <c r="A112" s="14" t="s">
        <v>265</v>
      </c>
      <c r="B112" s="7" t="s">
        <v>266</v>
      </c>
      <c r="C112" s="113">
        <v>0</v>
      </c>
      <c r="D112" s="162">
        <v>0</v>
      </c>
      <c r="E112" s="93">
        <v>0</v>
      </c>
      <c r="F112" s="123"/>
      <c r="G112" s="123"/>
      <c r="H112" s="123"/>
      <c r="I112" s="123"/>
      <c r="J112" s="123"/>
      <c r="K112" s="123"/>
      <c r="L112" s="113">
        <v>0</v>
      </c>
      <c r="M112" s="162">
        <v>0</v>
      </c>
      <c r="N112" s="93">
        <v>0</v>
      </c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  <c r="AC112" s="26"/>
      <c r="AD112" s="24"/>
      <c r="AE112" s="24"/>
    </row>
    <row r="113" spans="1:31" x14ac:dyDescent="0.25">
      <c r="A113" s="36" t="s">
        <v>267</v>
      </c>
      <c r="B113" s="5" t="s">
        <v>268</v>
      </c>
      <c r="C113" s="113">
        <v>0</v>
      </c>
      <c r="D113" s="162">
        <v>0</v>
      </c>
      <c r="E113" s="93">
        <v>0</v>
      </c>
      <c r="F113" s="123"/>
      <c r="G113" s="123"/>
      <c r="H113" s="123"/>
      <c r="I113" s="123"/>
      <c r="J113" s="123"/>
      <c r="K113" s="123"/>
      <c r="L113" s="113">
        <v>0</v>
      </c>
      <c r="M113" s="162">
        <v>0</v>
      </c>
      <c r="N113" s="93">
        <v>0</v>
      </c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  <c r="AC113" s="26"/>
      <c r="AD113" s="24"/>
      <c r="AE113" s="24"/>
    </row>
    <row r="114" spans="1:31" x14ac:dyDescent="0.25">
      <c r="A114" s="36" t="s">
        <v>269</v>
      </c>
      <c r="B114" s="5" t="s">
        <v>270</v>
      </c>
      <c r="C114" s="113">
        <v>0</v>
      </c>
      <c r="D114" s="162">
        <v>0</v>
      </c>
      <c r="E114" s="93">
        <v>0</v>
      </c>
      <c r="F114" s="123"/>
      <c r="G114" s="123"/>
      <c r="H114" s="123"/>
      <c r="I114" s="123"/>
      <c r="J114" s="123"/>
      <c r="K114" s="123"/>
      <c r="L114" s="113">
        <v>0</v>
      </c>
      <c r="M114" s="162">
        <v>0</v>
      </c>
      <c r="N114" s="93">
        <v>0</v>
      </c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  <c r="AC114" s="26"/>
      <c r="AD114" s="24"/>
      <c r="AE114" s="24"/>
    </row>
    <row r="115" spans="1:31" x14ac:dyDescent="0.25">
      <c r="A115" s="36" t="s">
        <v>271</v>
      </c>
      <c r="B115" s="5" t="s">
        <v>272</v>
      </c>
      <c r="C115" s="113">
        <v>0</v>
      </c>
      <c r="D115" s="162">
        <v>0</v>
      </c>
      <c r="E115" s="93">
        <v>0</v>
      </c>
      <c r="F115" s="123"/>
      <c r="G115" s="123"/>
      <c r="H115" s="123"/>
      <c r="I115" s="123"/>
      <c r="J115" s="123"/>
      <c r="K115" s="123"/>
      <c r="L115" s="113">
        <v>0</v>
      </c>
      <c r="M115" s="162">
        <v>0</v>
      </c>
      <c r="N115" s="93">
        <v>0</v>
      </c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  <c r="AC115" s="26"/>
      <c r="AD115" s="24"/>
      <c r="AE115" s="24"/>
    </row>
    <row r="116" spans="1:31" x14ac:dyDescent="0.25">
      <c r="A116" s="37" t="s">
        <v>463</v>
      </c>
      <c r="B116" s="38" t="s">
        <v>273</v>
      </c>
      <c r="C116" s="94">
        <v>2653005</v>
      </c>
      <c r="D116" s="164">
        <v>3728467</v>
      </c>
      <c r="E116" s="94">
        <v>2670560</v>
      </c>
      <c r="F116" s="124"/>
      <c r="G116" s="124"/>
      <c r="H116" s="124"/>
      <c r="I116" s="124"/>
      <c r="J116" s="124"/>
      <c r="K116" s="124"/>
      <c r="L116" s="94">
        <v>2653005</v>
      </c>
      <c r="M116" s="164">
        <v>3728467</v>
      </c>
      <c r="N116" s="94">
        <v>2670560</v>
      </c>
      <c r="O116" s="27"/>
      <c r="P116" s="27"/>
      <c r="Q116" s="27"/>
      <c r="R116" s="27"/>
      <c r="S116" s="27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4"/>
      <c r="AE116" s="24"/>
    </row>
    <row r="117" spans="1:31" x14ac:dyDescent="0.25">
      <c r="A117" s="36" t="s">
        <v>274</v>
      </c>
      <c r="B117" s="5" t="s">
        <v>275</v>
      </c>
      <c r="C117" s="113">
        <v>0</v>
      </c>
      <c r="D117" s="162">
        <v>0</v>
      </c>
      <c r="E117" s="93">
        <v>0</v>
      </c>
      <c r="F117" s="123"/>
      <c r="G117" s="123"/>
      <c r="H117" s="123"/>
      <c r="I117" s="123"/>
      <c r="J117" s="123"/>
      <c r="K117" s="123"/>
      <c r="L117" s="113">
        <v>0</v>
      </c>
      <c r="M117" s="162">
        <v>0</v>
      </c>
      <c r="N117" s="93">
        <v>0</v>
      </c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  <c r="AC117" s="26"/>
      <c r="AD117" s="24"/>
      <c r="AE117" s="24"/>
    </row>
    <row r="118" spans="1:31" x14ac:dyDescent="0.25">
      <c r="A118" s="13" t="s">
        <v>276</v>
      </c>
      <c r="B118" s="5" t="s">
        <v>277</v>
      </c>
      <c r="C118" s="113">
        <v>0</v>
      </c>
      <c r="D118" s="162">
        <v>0</v>
      </c>
      <c r="E118" s="93">
        <v>0</v>
      </c>
      <c r="F118" s="121"/>
      <c r="G118" s="121"/>
      <c r="H118" s="121"/>
      <c r="I118" s="121"/>
      <c r="J118" s="121"/>
      <c r="K118" s="121"/>
      <c r="L118" s="113">
        <v>0</v>
      </c>
      <c r="M118" s="162">
        <v>0</v>
      </c>
      <c r="N118" s="93">
        <v>0</v>
      </c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4"/>
      <c r="AE118" s="24"/>
    </row>
    <row r="119" spans="1:31" x14ac:dyDescent="0.25">
      <c r="A119" s="36" t="s">
        <v>499</v>
      </c>
      <c r="B119" s="5" t="s">
        <v>278</v>
      </c>
      <c r="C119" s="113">
        <v>0</v>
      </c>
      <c r="D119" s="162">
        <v>0</v>
      </c>
      <c r="E119" s="93">
        <v>0</v>
      </c>
      <c r="F119" s="123"/>
      <c r="G119" s="123"/>
      <c r="H119" s="123"/>
      <c r="I119" s="123"/>
      <c r="J119" s="123"/>
      <c r="K119" s="123"/>
      <c r="L119" s="113">
        <v>0</v>
      </c>
      <c r="M119" s="162">
        <v>0</v>
      </c>
      <c r="N119" s="93">
        <v>0</v>
      </c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  <c r="AC119" s="26"/>
      <c r="AD119" s="24"/>
      <c r="AE119" s="24"/>
    </row>
    <row r="120" spans="1:31" x14ac:dyDescent="0.25">
      <c r="A120" s="36" t="s">
        <v>468</v>
      </c>
      <c r="B120" s="5" t="s">
        <v>279</v>
      </c>
      <c r="C120" s="113">
        <v>0</v>
      </c>
      <c r="D120" s="162">
        <v>0</v>
      </c>
      <c r="E120" s="93">
        <v>0</v>
      </c>
      <c r="F120" s="123"/>
      <c r="G120" s="123"/>
      <c r="H120" s="123"/>
      <c r="I120" s="123"/>
      <c r="J120" s="123"/>
      <c r="K120" s="123"/>
      <c r="L120" s="113">
        <v>0</v>
      </c>
      <c r="M120" s="162">
        <v>0</v>
      </c>
      <c r="N120" s="93">
        <v>0</v>
      </c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  <c r="AC120" s="26"/>
      <c r="AD120" s="24"/>
      <c r="AE120" s="24"/>
    </row>
    <row r="121" spans="1:31" x14ac:dyDescent="0.25">
      <c r="A121" s="37" t="s">
        <v>469</v>
      </c>
      <c r="B121" s="38" t="s">
        <v>283</v>
      </c>
      <c r="C121" s="113">
        <v>0</v>
      </c>
      <c r="D121" s="162">
        <v>0</v>
      </c>
      <c r="E121" s="93">
        <v>0</v>
      </c>
      <c r="F121" s="124"/>
      <c r="G121" s="124"/>
      <c r="H121" s="124"/>
      <c r="I121" s="124"/>
      <c r="J121" s="124"/>
      <c r="K121" s="124"/>
      <c r="L121" s="113">
        <v>0</v>
      </c>
      <c r="M121" s="162">
        <v>0</v>
      </c>
      <c r="N121" s="93">
        <v>0</v>
      </c>
      <c r="O121" s="27"/>
      <c r="P121" s="27"/>
      <c r="Q121" s="27"/>
      <c r="R121" s="27"/>
      <c r="S121" s="27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4"/>
      <c r="AE121" s="24"/>
    </row>
    <row r="122" spans="1:31" x14ac:dyDescent="0.25">
      <c r="A122" s="13" t="s">
        <v>284</v>
      </c>
      <c r="B122" s="5" t="s">
        <v>285</v>
      </c>
      <c r="C122" s="113">
        <v>0</v>
      </c>
      <c r="D122" s="162">
        <v>0</v>
      </c>
      <c r="E122" s="93">
        <v>0</v>
      </c>
      <c r="F122" s="121"/>
      <c r="G122" s="121"/>
      <c r="H122" s="121"/>
      <c r="I122" s="121"/>
      <c r="J122" s="121"/>
      <c r="K122" s="121"/>
      <c r="L122" s="113">
        <v>0</v>
      </c>
      <c r="M122" s="162">
        <v>0</v>
      </c>
      <c r="N122" s="93">
        <v>0</v>
      </c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4"/>
      <c r="AE122" s="24"/>
    </row>
    <row r="123" spans="1:31" ht="15.75" x14ac:dyDescent="0.25">
      <c r="A123" s="129" t="s">
        <v>503</v>
      </c>
      <c r="B123" s="130" t="s">
        <v>286</v>
      </c>
      <c r="C123" s="94">
        <v>2653005</v>
      </c>
      <c r="D123" s="94">
        <v>3728467</v>
      </c>
      <c r="E123" s="94">
        <v>2670560</v>
      </c>
      <c r="F123" s="124"/>
      <c r="G123" s="124"/>
      <c r="H123" s="124"/>
      <c r="I123" s="124"/>
      <c r="J123" s="124"/>
      <c r="K123" s="124"/>
      <c r="L123" s="94">
        <v>2653005</v>
      </c>
      <c r="M123" s="94">
        <v>3728467</v>
      </c>
      <c r="N123" s="94">
        <v>2670560</v>
      </c>
      <c r="O123" s="27"/>
      <c r="P123" s="27"/>
      <c r="Q123" s="27"/>
      <c r="R123" s="27"/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4"/>
      <c r="AE123" s="24"/>
    </row>
    <row r="124" spans="1:31" ht="15.75" x14ac:dyDescent="0.25">
      <c r="A124" s="131" t="s">
        <v>539</v>
      </c>
      <c r="B124" s="132"/>
      <c r="C124" s="115">
        <f>C100+C123</f>
        <v>91466334</v>
      </c>
      <c r="D124" s="115">
        <f t="shared" ref="D124:E124" si="0">D100+D123</f>
        <v>144886975</v>
      </c>
      <c r="E124" s="115">
        <f t="shared" si="0"/>
        <v>82186163</v>
      </c>
      <c r="F124" s="165">
        <v>690500</v>
      </c>
      <c r="G124" s="165">
        <v>670000</v>
      </c>
      <c r="H124" s="165">
        <v>670000</v>
      </c>
      <c r="I124" s="124"/>
      <c r="J124" s="124"/>
      <c r="K124" s="124"/>
      <c r="L124" s="115">
        <v>92156834</v>
      </c>
      <c r="M124" s="115">
        <v>145556975</v>
      </c>
      <c r="N124" s="115">
        <v>82859163</v>
      </c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</row>
    <row r="125" spans="1:31" x14ac:dyDescent="0.25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</row>
    <row r="126" spans="1:31" x14ac:dyDescent="0.25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</row>
    <row r="127" spans="1:31" x14ac:dyDescent="0.25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</row>
    <row r="128" spans="1:31" x14ac:dyDescent="0.25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</row>
    <row r="129" spans="2:31" x14ac:dyDescent="0.25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</row>
    <row r="130" spans="2:31" x14ac:dyDescent="0.25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</row>
    <row r="131" spans="2:31" x14ac:dyDescent="0.25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</row>
    <row r="132" spans="2:31" x14ac:dyDescent="0.25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  <c r="S132" s="24"/>
      <c r="T132" s="24"/>
      <c r="U132" s="24"/>
      <c r="V132" s="24"/>
      <c r="W132" s="24"/>
      <c r="X132" s="24"/>
      <c r="Y132" s="24"/>
      <c r="Z132" s="24"/>
      <c r="AA132" s="24"/>
      <c r="AB132" s="24"/>
      <c r="AC132" s="24"/>
      <c r="AD132" s="24"/>
      <c r="AE132" s="24"/>
    </row>
    <row r="133" spans="2:31" x14ac:dyDescent="0.25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</row>
    <row r="134" spans="2:31" x14ac:dyDescent="0.25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  <c r="S134" s="24"/>
      <c r="T134" s="24"/>
      <c r="U134" s="24"/>
      <c r="V134" s="24"/>
      <c r="W134" s="24"/>
      <c r="X134" s="24"/>
      <c r="Y134" s="24"/>
      <c r="Z134" s="24"/>
      <c r="AA134" s="24"/>
      <c r="AB134" s="24"/>
      <c r="AC134" s="24"/>
      <c r="AD134" s="24"/>
      <c r="AE134" s="24"/>
    </row>
    <row r="135" spans="2:31" x14ac:dyDescent="0.25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  <c r="S135" s="24"/>
      <c r="T135" s="24"/>
      <c r="U135" s="24"/>
      <c r="V135" s="24"/>
      <c r="W135" s="24"/>
      <c r="X135" s="24"/>
      <c r="Y135" s="24"/>
      <c r="Z135" s="24"/>
      <c r="AA135" s="24"/>
      <c r="AB135" s="24"/>
      <c r="AC135" s="24"/>
      <c r="AD135" s="24"/>
      <c r="AE135" s="24"/>
    </row>
    <row r="136" spans="2:31" x14ac:dyDescent="0.25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  <c r="S136" s="24"/>
      <c r="T136" s="24"/>
      <c r="U136" s="24"/>
      <c r="V136" s="24"/>
      <c r="W136" s="24"/>
      <c r="X136" s="24"/>
      <c r="Y136" s="24"/>
      <c r="Z136" s="24"/>
      <c r="AA136" s="24"/>
      <c r="AB136" s="24"/>
      <c r="AC136" s="24"/>
      <c r="AD136" s="24"/>
      <c r="AE136" s="24"/>
    </row>
    <row r="137" spans="2:31" x14ac:dyDescent="0.25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  <c r="S137" s="24"/>
      <c r="T137" s="24"/>
      <c r="U137" s="24"/>
      <c r="V137" s="24"/>
      <c r="W137" s="24"/>
      <c r="X137" s="24"/>
      <c r="Y137" s="24"/>
      <c r="Z137" s="24"/>
      <c r="AA137" s="24"/>
      <c r="AB137" s="24"/>
      <c r="AC137" s="24"/>
      <c r="AD137" s="24"/>
      <c r="AE137" s="24"/>
    </row>
    <row r="138" spans="2:31" x14ac:dyDescent="0.25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  <c r="S138" s="24"/>
      <c r="T138" s="24"/>
      <c r="U138" s="24"/>
      <c r="V138" s="24"/>
      <c r="W138" s="24"/>
      <c r="X138" s="24"/>
      <c r="Y138" s="24"/>
      <c r="Z138" s="24"/>
      <c r="AA138" s="24"/>
      <c r="AB138" s="24"/>
      <c r="AC138" s="24"/>
      <c r="AD138" s="24"/>
      <c r="AE138" s="24"/>
    </row>
    <row r="139" spans="2:31" x14ac:dyDescent="0.25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  <c r="S139" s="24"/>
      <c r="T139" s="24"/>
      <c r="U139" s="24"/>
      <c r="V139" s="24"/>
      <c r="W139" s="24"/>
      <c r="X139" s="24"/>
      <c r="Y139" s="24"/>
      <c r="Z139" s="24"/>
      <c r="AA139" s="24"/>
      <c r="AB139" s="24"/>
      <c r="AC139" s="24"/>
      <c r="AD139" s="24"/>
      <c r="AE139" s="24"/>
    </row>
    <row r="140" spans="2:31" x14ac:dyDescent="0.25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  <c r="S140" s="24"/>
      <c r="T140" s="24"/>
      <c r="U140" s="24"/>
      <c r="V140" s="24"/>
      <c r="W140" s="24"/>
      <c r="X140" s="24"/>
      <c r="Y140" s="24"/>
      <c r="Z140" s="24"/>
      <c r="AA140" s="24"/>
      <c r="AB140" s="24"/>
      <c r="AC140" s="24"/>
      <c r="AD140" s="24"/>
      <c r="AE140" s="24"/>
    </row>
    <row r="141" spans="2:31" x14ac:dyDescent="0.25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  <c r="S141" s="24"/>
      <c r="T141" s="24"/>
      <c r="U141" s="24"/>
      <c r="V141" s="24"/>
      <c r="W141" s="24"/>
      <c r="X141" s="24"/>
      <c r="Y141" s="24"/>
      <c r="Z141" s="24"/>
      <c r="AA141" s="24"/>
      <c r="AB141" s="24"/>
      <c r="AC141" s="24"/>
      <c r="AD141" s="24"/>
      <c r="AE141" s="24"/>
    </row>
    <row r="142" spans="2:31" x14ac:dyDescent="0.25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  <c r="S142" s="24"/>
      <c r="T142" s="24"/>
      <c r="U142" s="24"/>
      <c r="V142" s="24"/>
      <c r="W142" s="24"/>
      <c r="X142" s="24"/>
      <c r="Y142" s="24"/>
      <c r="Z142" s="24"/>
      <c r="AA142" s="24"/>
      <c r="AB142" s="24"/>
      <c r="AC142" s="24"/>
      <c r="AD142" s="24"/>
      <c r="AE142" s="24"/>
    </row>
    <row r="143" spans="2:31" x14ac:dyDescent="0.25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  <c r="S143" s="24"/>
      <c r="T143" s="24"/>
      <c r="U143" s="24"/>
      <c r="V143" s="24"/>
      <c r="W143" s="24"/>
      <c r="X143" s="24"/>
      <c r="Y143" s="24"/>
      <c r="Z143" s="24"/>
      <c r="AA143" s="24"/>
      <c r="AB143" s="24"/>
      <c r="AC143" s="24"/>
      <c r="AD143" s="24"/>
      <c r="AE143" s="24"/>
    </row>
    <row r="144" spans="2:31" x14ac:dyDescent="0.25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  <c r="S144" s="24"/>
      <c r="T144" s="24"/>
      <c r="U144" s="24"/>
      <c r="V144" s="24"/>
      <c r="W144" s="24"/>
      <c r="X144" s="24"/>
      <c r="Y144" s="24"/>
      <c r="Z144" s="24"/>
      <c r="AA144" s="24"/>
      <c r="AB144" s="24"/>
      <c r="AC144" s="24"/>
      <c r="AD144" s="24"/>
      <c r="AE144" s="24"/>
    </row>
    <row r="145" spans="2:31" x14ac:dyDescent="0.25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  <c r="S145" s="24"/>
      <c r="T145" s="24"/>
      <c r="U145" s="24"/>
      <c r="V145" s="24"/>
      <c r="W145" s="24"/>
      <c r="X145" s="24"/>
      <c r="Y145" s="24"/>
      <c r="Z145" s="24"/>
      <c r="AA145" s="24"/>
      <c r="AB145" s="24"/>
      <c r="AC145" s="24"/>
      <c r="AD145" s="24"/>
      <c r="AE145" s="24"/>
    </row>
    <row r="146" spans="2:31" x14ac:dyDescent="0.25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  <c r="S146" s="24"/>
      <c r="T146" s="24"/>
      <c r="U146" s="24"/>
      <c r="V146" s="24"/>
      <c r="W146" s="24"/>
      <c r="X146" s="24"/>
      <c r="Y146" s="24"/>
      <c r="Z146" s="24"/>
      <c r="AA146" s="24"/>
      <c r="AB146" s="24"/>
      <c r="AC146" s="24"/>
      <c r="AD146" s="24"/>
      <c r="AE146" s="24"/>
    </row>
    <row r="147" spans="2:31" x14ac:dyDescent="0.25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  <c r="S147" s="24"/>
      <c r="T147" s="24"/>
      <c r="U147" s="24"/>
      <c r="V147" s="24"/>
      <c r="W147" s="24"/>
      <c r="X147" s="24"/>
      <c r="Y147" s="24"/>
      <c r="Z147" s="24"/>
      <c r="AA147" s="24"/>
      <c r="AB147" s="24"/>
      <c r="AC147" s="24"/>
      <c r="AD147" s="24"/>
      <c r="AE147" s="24"/>
    </row>
    <row r="148" spans="2:31" x14ac:dyDescent="0.25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  <c r="S148" s="24"/>
      <c r="T148" s="24"/>
      <c r="U148" s="24"/>
      <c r="V148" s="24"/>
      <c r="W148" s="24"/>
      <c r="X148" s="24"/>
      <c r="Y148" s="24"/>
      <c r="Z148" s="24"/>
      <c r="AA148" s="24"/>
      <c r="AB148" s="24"/>
      <c r="AC148" s="24"/>
      <c r="AD148" s="24"/>
      <c r="AE148" s="24"/>
    </row>
    <row r="149" spans="2:31" x14ac:dyDescent="0.25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  <c r="S149" s="24"/>
      <c r="T149" s="24"/>
      <c r="U149" s="24"/>
      <c r="V149" s="24"/>
      <c r="W149" s="24"/>
      <c r="X149" s="24"/>
      <c r="Y149" s="24"/>
      <c r="Z149" s="24"/>
      <c r="AA149" s="24"/>
      <c r="AB149" s="24"/>
      <c r="AC149" s="24"/>
      <c r="AD149" s="24"/>
      <c r="AE149" s="24"/>
    </row>
    <row r="150" spans="2:31" x14ac:dyDescent="0.25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  <c r="S150" s="24"/>
      <c r="T150" s="24"/>
      <c r="U150" s="24"/>
      <c r="V150" s="24"/>
      <c r="W150" s="24"/>
      <c r="X150" s="24"/>
      <c r="Y150" s="24"/>
      <c r="Z150" s="24"/>
      <c r="AA150" s="24"/>
      <c r="AB150" s="24"/>
      <c r="AC150" s="24"/>
      <c r="AD150" s="24"/>
      <c r="AE150" s="24"/>
    </row>
    <row r="151" spans="2:31" x14ac:dyDescent="0.25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  <c r="S151" s="24"/>
      <c r="T151" s="24"/>
      <c r="U151" s="24"/>
      <c r="V151" s="24"/>
      <c r="W151" s="24"/>
      <c r="X151" s="24"/>
      <c r="Y151" s="24"/>
      <c r="Z151" s="24"/>
      <c r="AA151" s="24"/>
      <c r="AB151" s="24"/>
      <c r="AC151" s="24"/>
      <c r="AD151" s="24"/>
      <c r="AE151" s="24"/>
    </row>
    <row r="152" spans="2:31" x14ac:dyDescent="0.25">
      <c r="B152" s="24"/>
      <c r="C152" s="24"/>
      <c r="D152" s="24"/>
      <c r="E152" s="24"/>
      <c r="F152" s="24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  <c r="Y152" s="24"/>
      <c r="Z152" s="24"/>
      <c r="AA152" s="24"/>
      <c r="AB152" s="24"/>
      <c r="AC152" s="24"/>
      <c r="AD152" s="24"/>
      <c r="AE152" s="24"/>
    </row>
    <row r="153" spans="2:31" x14ac:dyDescent="0.25">
      <c r="B153" s="24"/>
      <c r="C153" s="24"/>
      <c r="D153" s="24"/>
      <c r="E153" s="24"/>
      <c r="F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  <c r="Y153" s="24"/>
      <c r="Z153" s="24"/>
      <c r="AA153" s="24"/>
      <c r="AB153" s="24"/>
      <c r="AC153" s="24"/>
      <c r="AD153" s="24"/>
      <c r="AE153" s="24"/>
    </row>
    <row r="154" spans="2:31" x14ac:dyDescent="0.25">
      <c r="B154" s="24"/>
      <c r="C154" s="24"/>
      <c r="D154" s="24"/>
      <c r="E154" s="24"/>
      <c r="F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  <c r="Y154" s="24"/>
      <c r="Z154" s="24"/>
      <c r="AA154" s="24"/>
      <c r="AB154" s="24"/>
      <c r="AC154" s="24"/>
      <c r="AD154" s="24"/>
      <c r="AE154" s="24"/>
    </row>
    <row r="155" spans="2:31" x14ac:dyDescent="0.25">
      <c r="B155" s="24"/>
      <c r="C155" s="24"/>
      <c r="D155" s="24"/>
      <c r="E155" s="24"/>
      <c r="F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  <c r="Y155" s="24"/>
      <c r="Z155" s="24"/>
      <c r="AA155" s="24"/>
      <c r="AB155" s="24"/>
      <c r="AC155" s="24"/>
      <c r="AD155" s="24"/>
      <c r="AE155" s="24"/>
    </row>
    <row r="156" spans="2:31" x14ac:dyDescent="0.25">
      <c r="B156" s="24"/>
      <c r="C156" s="24"/>
      <c r="D156" s="24"/>
      <c r="E156" s="24"/>
      <c r="F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  <c r="Y156" s="24"/>
      <c r="Z156" s="24"/>
      <c r="AA156" s="24"/>
      <c r="AB156" s="24"/>
      <c r="AC156" s="24"/>
      <c r="AD156" s="24"/>
      <c r="AE156" s="24"/>
    </row>
    <row r="157" spans="2:31" x14ac:dyDescent="0.25">
      <c r="B157" s="24"/>
      <c r="C157" s="24"/>
      <c r="D157" s="24"/>
      <c r="E157" s="24"/>
      <c r="F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  <c r="Y157" s="24"/>
      <c r="Z157" s="24"/>
      <c r="AA157" s="24"/>
      <c r="AB157" s="24"/>
      <c r="AC157" s="24"/>
      <c r="AD157" s="24"/>
      <c r="AE157" s="24"/>
    </row>
    <row r="158" spans="2:31" x14ac:dyDescent="0.25">
      <c r="B158" s="24"/>
      <c r="C158" s="24"/>
      <c r="D158" s="24"/>
      <c r="E158" s="24"/>
      <c r="F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  <c r="Y158" s="24"/>
      <c r="Z158" s="24"/>
      <c r="AA158" s="24"/>
      <c r="AB158" s="24"/>
      <c r="AC158" s="24"/>
      <c r="AD158" s="24"/>
      <c r="AE158" s="24"/>
    </row>
    <row r="159" spans="2:31" x14ac:dyDescent="0.25">
      <c r="B159" s="24"/>
      <c r="C159" s="24"/>
      <c r="D159" s="24"/>
      <c r="E159" s="24"/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  <c r="Y159" s="24"/>
      <c r="Z159" s="24"/>
      <c r="AA159" s="24"/>
      <c r="AB159" s="24"/>
      <c r="AC159" s="24"/>
      <c r="AD159" s="24"/>
      <c r="AE159" s="24"/>
    </row>
    <row r="160" spans="2:31" x14ac:dyDescent="0.25">
      <c r="B160" s="24"/>
      <c r="C160" s="24"/>
      <c r="D160" s="24"/>
      <c r="E160" s="24"/>
      <c r="F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  <c r="Y160" s="24"/>
      <c r="Z160" s="24"/>
      <c r="AA160" s="24"/>
      <c r="AB160" s="24"/>
      <c r="AC160" s="24"/>
      <c r="AD160" s="24"/>
      <c r="AE160" s="24"/>
    </row>
    <row r="161" spans="2:31" x14ac:dyDescent="0.25">
      <c r="B161" s="24"/>
      <c r="C161" s="24"/>
      <c r="D161" s="24"/>
      <c r="E161" s="24"/>
      <c r="F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  <c r="Y161" s="24"/>
      <c r="Z161" s="24"/>
      <c r="AA161" s="24"/>
      <c r="AB161" s="24"/>
      <c r="AC161" s="24"/>
      <c r="AD161" s="24"/>
      <c r="AE161" s="24"/>
    </row>
    <row r="162" spans="2:31" x14ac:dyDescent="0.25">
      <c r="B162" s="24"/>
      <c r="C162" s="24"/>
      <c r="D162" s="24"/>
      <c r="E162" s="24"/>
      <c r="F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  <c r="Y162" s="24"/>
      <c r="Z162" s="24"/>
      <c r="AA162" s="24"/>
      <c r="AB162" s="24"/>
      <c r="AC162" s="24"/>
      <c r="AD162" s="24"/>
      <c r="AE162" s="24"/>
    </row>
    <row r="163" spans="2:31" x14ac:dyDescent="0.25">
      <c r="B163" s="24"/>
      <c r="C163" s="24"/>
      <c r="D163" s="24"/>
      <c r="E163" s="24"/>
      <c r="F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  <c r="Y163" s="24"/>
      <c r="Z163" s="24"/>
      <c r="AA163" s="24"/>
      <c r="AB163" s="24"/>
      <c r="AC163" s="24"/>
      <c r="AD163" s="24"/>
      <c r="AE163" s="24"/>
    </row>
    <row r="164" spans="2:31" x14ac:dyDescent="0.25">
      <c r="B164" s="24"/>
      <c r="C164" s="24"/>
      <c r="D164" s="24"/>
      <c r="E164" s="24"/>
      <c r="F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  <c r="Y164" s="24"/>
      <c r="Z164" s="24"/>
      <c r="AA164" s="24"/>
      <c r="AB164" s="24"/>
      <c r="AC164" s="24"/>
      <c r="AD164" s="24"/>
      <c r="AE164" s="24"/>
    </row>
    <row r="165" spans="2:31" x14ac:dyDescent="0.25">
      <c r="B165" s="24"/>
      <c r="C165" s="24"/>
      <c r="D165" s="24"/>
      <c r="E165" s="24"/>
      <c r="F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  <c r="Y165" s="24"/>
      <c r="Z165" s="24"/>
      <c r="AA165" s="24"/>
      <c r="AB165" s="24"/>
      <c r="AC165" s="24"/>
      <c r="AD165" s="24"/>
      <c r="AE165" s="24"/>
    </row>
    <row r="166" spans="2:31" x14ac:dyDescent="0.25">
      <c r="B166" s="24"/>
      <c r="C166" s="24"/>
      <c r="D166" s="24"/>
      <c r="E166" s="24"/>
      <c r="F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  <c r="Y166" s="24"/>
      <c r="Z166" s="24"/>
      <c r="AA166" s="24"/>
      <c r="AB166" s="24"/>
      <c r="AC166" s="24"/>
      <c r="AD166" s="24"/>
      <c r="AE166" s="24"/>
    </row>
    <row r="167" spans="2:31" x14ac:dyDescent="0.25">
      <c r="B167" s="24"/>
      <c r="C167" s="24"/>
      <c r="D167" s="24"/>
      <c r="E167" s="24"/>
      <c r="F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  <c r="Y167" s="24"/>
      <c r="Z167" s="24"/>
      <c r="AA167" s="24"/>
      <c r="AB167" s="24"/>
      <c r="AC167" s="24"/>
      <c r="AD167" s="24"/>
      <c r="AE167" s="24"/>
    </row>
    <row r="168" spans="2:31" x14ac:dyDescent="0.25">
      <c r="B168" s="24"/>
      <c r="C168" s="24"/>
      <c r="D168" s="24"/>
      <c r="E168" s="24"/>
      <c r="F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  <c r="Y168" s="24"/>
      <c r="Z168" s="24"/>
      <c r="AA168" s="24"/>
      <c r="AB168" s="24"/>
      <c r="AC168" s="24"/>
      <c r="AD168" s="24"/>
      <c r="AE168" s="24"/>
    </row>
    <row r="169" spans="2:31" x14ac:dyDescent="0.25">
      <c r="B169" s="24"/>
      <c r="C169" s="24"/>
      <c r="D169" s="24"/>
      <c r="E169" s="24"/>
      <c r="F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  <c r="Y169" s="24"/>
      <c r="Z169" s="24"/>
      <c r="AA169" s="24"/>
      <c r="AB169" s="24"/>
      <c r="AC169" s="24"/>
      <c r="AD169" s="24"/>
      <c r="AE169" s="24"/>
    </row>
    <row r="170" spans="2:31" x14ac:dyDescent="0.25">
      <c r="B170" s="24"/>
      <c r="C170" s="24"/>
      <c r="D170" s="24"/>
      <c r="E170" s="24"/>
      <c r="F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  <c r="Y170" s="24"/>
      <c r="Z170" s="24"/>
      <c r="AA170" s="24"/>
      <c r="AB170" s="24"/>
      <c r="AC170" s="24"/>
      <c r="AD170" s="24"/>
      <c r="AE170" s="24"/>
    </row>
    <row r="171" spans="2:31" x14ac:dyDescent="0.25">
      <c r="B171" s="24"/>
      <c r="C171" s="24"/>
      <c r="D171" s="24"/>
      <c r="E171" s="24"/>
      <c r="F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  <c r="Y171" s="24"/>
      <c r="Z171" s="24"/>
      <c r="AA171" s="24"/>
      <c r="AB171" s="24"/>
      <c r="AC171" s="24"/>
      <c r="AD171" s="24"/>
      <c r="AE171" s="24"/>
    </row>
    <row r="172" spans="2:31" x14ac:dyDescent="0.25">
      <c r="B172" s="24"/>
      <c r="C172" s="24"/>
      <c r="D172" s="24"/>
      <c r="E172" s="24"/>
      <c r="F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  <c r="Y172" s="24"/>
      <c r="Z172" s="24"/>
      <c r="AA172" s="24"/>
      <c r="AB172" s="24"/>
      <c r="AC172" s="24"/>
      <c r="AD172" s="24"/>
      <c r="AE172" s="24"/>
    </row>
    <row r="173" spans="2:31" x14ac:dyDescent="0.25">
      <c r="B173" s="24"/>
      <c r="C173" s="24"/>
      <c r="D173" s="24"/>
      <c r="E173" s="24"/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  <c r="R173" s="24"/>
      <c r="S173" s="24"/>
      <c r="T173" s="24"/>
      <c r="U173" s="24"/>
      <c r="V173" s="24"/>
      <c r="W173" s="24"/>
      <c r="X173" s="24"/>
      <c r="Y173" s="24"/>
      <c r="Z173" s="24"/>
      <c r="AA173" s="24"/>
      <c r="AB173" s="24"/>
      <c r="AC173" s="24"/>
      <c r="AD173" s="24"/>
      <c r="AE173" s="24"/>
    </row>
  </sheetData>
  <mergeCells count="8">
    <mergeCell ref="A3:N3"/>
    <mergeCell ref="A4:N4"/>
    <mergeCell ref="C7:E7"/>
    <mergeCell ref="F7:H7"/>
    <mergeCell ref="I7:K7"/>
    <mergeCell ref="L7:N7"/>
    <mergeCell ref="A7:A8"/>
    <mergeCell ref="B7:B8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X172"/>
  <sheetViews>
    <sheetView workbookViewId="0">
      <selection activeCell="L8" sqref="L8"/>
    </sheetView>
  </sheetViews>
  <sheetFormatPr defaultRowHeight="15" x14ac:dyDescent="0.25"/>
  <cols>
    <col min="1" max="1" width="105.140625" customWidth="1"/>
    <col min="3" max="3" width="17.140625" customWidth="1"/>
    <col min="4" max="4" width="18" customWidth="1"/>
    <col min="5" max="5" width="16.28515625" customWidth="1"/>
  </cols>
  <sheetData>
    <row r="1" spans="1:11" x14ac:dyDescent="0.25">
      <c r="C1" t="s">
        <v>796</v>
      </c>
    </row>
    <row r="3" spans="1:11" ht="20.25" customHeight="1" x14ac:dyDescent="0.25">
      <c r="A3" s="196" t="s">
        <v>788</v>
      </c>
      <c r="B3" s="197"/>
      <c r="C3" s="197"/>
      <c r="D3" s="197"/>
      <c r="E3" s="197"/>
      <c r="F3" s="58"/>
      <c r="G3" s="58"/>
      <c r="H3" s="58"/>
      <c r="I3" s="58"/>
      <c r="J3" s="58"/>
      <c r="K3" s="70"/>
    </row>
    <row r="4" spans="1:11" ht="19.5" customHeight="1" x14ac:dyDescent="0.25">
      <c r="A4" s="200" t="s">
        <v>723</v>
      </c>
      <c r="B4" s="197"/>
      <c r="C4" s="197"/>
      <c r="D4" s="197"/>
      <c r="E4" s="197"/>
    </row>
    <row r="5" spans="1:11" ht="18" x14ac:dyDescent="0.25">
      <c r="A5" s="41"/>
    </row>
    <row r="6" spans="1:11" x14ac:dyDescent="0.25">
      <c r="A6" s="72" t="s">
        <v>693</v>
      </c>
    </row>
    <row r="7" spans="1:11" ht="25.5" x14ac:dyDescent="0.25">
      <c r="A7" s="2" t="s">
        <v>108</v>
      </c>
      <c r="B7" s="3" t="s">
        <v>109</v>
      </c>
      <c r="C7" s="3" t="s">
        <v>696</v>
      </c>
      <c r="D7" s="3" t="s">
        <v>18</v>
      </c>
      <c r="E7" s="71" t="s">
        <v>19</v>
      </c>
    </row>
    <row r="8" spans="1:11" x14ac:dyDescent="0.25">
      <c r="A8" s="29" t="s">
        <v>110</v>
      </c>
      <c r="B8" s="151" t="s">
        <v>111</v>
      </c>
      <c r="C8" s="113">
        <v>5152560</v>
      </c>
      <c r="D8" s="162">
        <v>5790941</v>
      </c>
      <c r="E8" s="93">
        <v>5790941</v>
      </c>
    </row>
    <row r="9" spans="1:11" x14ac:dyDescent="0.25">
      <c r="A9" s="29" t="s">
        <v>112</v>
      </c>
      <c r="B9" s="152" t="s">
        <v>113</v>
      </c>
      <c r="C9" s="113">
        <v>0</v>
      </c>
      <c r="D9" s="162">
        <v>90000</v>
      </c>
      <c r="E9" s="93">
        <v>90000</v>
      </c>
    </row>
    <row r="10" spans="1:11" x14ac:dyDescent="0.25">
      <c r="A10" s="29" t="s">
        <v>114</v>
      </c>
      <c r="B10" s="152" t="s">
        <v>115</v>
      </c>
      <c r="C10" s="113">
        <v>0</v>
      </c>
      <c r="D10" s="162">
        <v>0</v>
      </c>
      <c r="E10" s="93">
        <v>0</v>
      </c>
    </row>
    <row r="11" spans="1:11" x14ac:dyDescent="0.25">
      <c r="A11" s="32" t="s">
        <v>116</v>
      </c>
      <c r="B11" s="152" t="s">
        <v>117</v>
      </c>
      <c r="C11" s="113">
        <v>0</v>
      </c>
      <c r="D11" s="162">
        <v>0</v>
      </c>
      <c r="E11" s="93">
        <v>0</v>
      </c>
    </row>
    <row r="12" spans="1:11" x14ac:dyDescent="0.25">
      <c r="A12" s="32" t="s">
        <v>118</v>
      </c>
      <c r="B12" s="152" t="s">
        <v>119</v>
      </c>
      <c r="C12" s="113">
        <v>0</v>
      </c>
      <c r="D12" s="162">
        <v>0</v>
      </c>
      <c r="E12" s="93">
        <v>0</v>
      </c>
    </row>
    <row r="13" spans="1:11" x14ac:dyDescent="0.25">
      <c r="A13" s="32" t="s">
        <v>120</v>
      </c>
      <c r="B13" s="152" t="s">
        <v>121</v>
      </c>
      <c r="C13" s="113">
        <v>0</v>
      </c>
      <c r="D13" s="162">
        <v>0</v>
      </c>
      <c r="E13" s="93">
        <v>0</v>
      </c>
    </row>
    <row r="14" spans="1:11" x14ac:dyDescent="0.25">
      <c r="A14" s="32" t="s">
        <v>122</v>
      </c>
      <c r="B14" s="152" t="s">
        <v>123</v>
      </c>
      <c r="C14" s="113">
        <v>0</v>
      </c>
      <c r="D14" s="162">
        <v>0</v>
      </c>
      <c r="E14" s="93">
        <v>0</v>
      </c>
    </row>
    <row r="15" spans="1:11" x14ac:dyDescent="0.25">
      <c r="A15" s="32" t="s">
        <v>124</v>
      </c>
      <c r="B15" s="152" t="s">
        <v>125</v>
      </c>
      <c r="C15" s="113">
        <v>0</v>
      </c>
      <c r="D15" s="162">
        <v>0</v>
      </c>
      <c r="E15" s="93">
        <v>0</v>
      </c>
    </row>
    <row r="16" spans="1:11" x14ac:dyDescent="0.25">
      <c r="A16" s="5" t="s">
        <v>126</v>
      </c>
      <c r="B16" s="152" t="s">
        <v>127</v>
      </c>
      <c r="C16" s="113">
        <v>0</v>
      </c>
      <c r="D16" s="162">
        <v>0</v>
      </c>
      <c r="E16" s="93">
        <v>0</v>
      </c>
    </row>
    <row r="17" spans="1:5" x14ac:dyDescent="0.25">
      <c r="A17" s="5" t="s">
        <v>128</v>
      </c>
      <c r="B17" s="152" t="s">
        <v>129</v>
      </c>
      <c r="C17" s="113">
        <v>0</v>
      </c>
      <c r="D17" s="162">
        <v>0</v>
      </c>
      <c r="E17" s="93">
        <v>0</v>
      </c>
    </row>
    <row r="18" spans="1:5" x14ac:dyDescent="0.25">
      <c r="A18" s="5" t="s">
        <v>130</v>
      </c>
      <c r="B18" s="152" t="s">
        <v>131</v>
      </c>
      <c r="C18" s="113">
        <v>0</v>
      </c>
      <c r="D18" s="162">
        <v>0</v>
      </c>
      <c r="E18" s="93">
        <v>0</v>
      </c>
    </row>
    <row r="19" spans="1:5" x14ac:dyDescent="0.25">
      <c r="A19" s="5" t="s">
        <v>132</v>
      </c>
      <c r="B19" s="152" t="s">
        <v>133</v>
      </c>
      <c r="C19" s="113">
        <v>0</v>
      </c>
      <c r="D19" s="162">
        <v>0</v>
      </c>
      <c r="E19" s="93">
        <v>0</v>
      </c>
    </row>
    <row r="20" spans="1:5" x14ac:dyDescent="0.25">
      <c r="A20" s="5" t="s">
        <v>470</v>
      </c>
      <c r="B20" s="152" t="s">
        <v>134</v>
      </c>
      <c r="C20" s="113">
        <v>0</v>
      </c>
      <c r="D20" s="162">
        <v>0</v>
      </c>
      <c r="E20" s="93">
        <v>0</v>
      </c>
    </row>
    <row r="21" spans="1:5" x14ac:dyDescent="0.25">
      <c r="A21" s="33" t="s">
        <v>409</v>
      </c>
      <c r="B21" s="153" t="s">
        <v>135</v>
      </c>
      <c r="C21" s="113">
        <v>5152560</v>
      </c>
      <c r="D21" s="162">
        <v>5880941</v>
      </c>
      <c r="E21" s="93">
        <v>5880941</v>
      </c>
    </row>
    <row r="22" spans="1:5" x14ac:dyDescent="0.25">
      <c r="A22" s="5" t="s">
        <v>136</v>
      </c>
      <c r="B22" s="152" t="s">
        <v>137</v>
      </c>
      <c r="C22" s="113">
        <v>3003025</v>
      </c>
      <c r="D22" s="162">
        <v>2855380</v>
      </c>
      <c r="E22" s="93">
        <v>2855380</v>
      </c>
    </row>
    <row r="23" spans="1:5" x14ac:dyDescent="0.25">
      <c r="A23" s="5" t="s">
        <v>138</v>
      </c>
      <c r="B23" s="152" t="s">
        <v>139</v>
      </c>
      <c r="C23" s="113">
        <v>0</v>
      </c>
      <c r="D23" s="162">
        <v>0</v>
      </c>
      <c r="E23" s="93">
        <v>0</v>
      </c>
    </row>
    <row r="24" spans="1:5" x14ac:dyDescent="0.25">
      <c r="A24" s="6" t="s">
        <v>140</v>
      </c>
      <c r="B24" s="152" t="s">
        <v>141</v>
      </c>
      <c r="C24" s="113">
        <v>324108</v>
      </c>
      <c r="D24" s="162">
        <v>372009</v>
      </c>
      <c r="E24" s="93">
        <v>372009</v>
      </c>
    </row>
    <row r="25" spans="1:5" x14ac:dyDescent="0.25">
      <c r="A25" s="7" t="s">
        <v>410</v>
      </c>
      <c r="B25" s="153" t="s">
        <v>142</v>
      </c>
      <c r="C25" s="114">
        <v>3327133</v>
      </c>
      <c r="D25" s="163">
        <v>3227389</v>
      </c>
      <c r="E25" s="94">
        <v>3227389</v>
      </c>
    </row>
    <row r="26" spans="1:5" x14ac:dyDescent="0.25">
      <c r="A26" s="44" t="s">
        <v>500</v>
      </c>
      <c r="B26" s="154" t="s">
        <v>143</v>
      </c>
      <c r="C26" s="114">
        <v>8479693</v>
      </c>
      <c r="D26" s="163">
        <v>9108330</v>
      </c>
      <c r="E26" s="94">
        <v>9108330</v>
      </c>
    </row>
    <row r="27" spans="1:5" x14ac:dyDescent="0.25">
      <c r="A27" s="38" t="s">
        <v>471</v>
      </c>
      <c r="B27" s="154" t="s">
        <v>144</v>
      </c>
      <c r="C27" s="94">
        <v>1837610</v>
      </c>
      <c r="D27" s="164">
        <v>1986875</v>
      </c>
      <c r="E27" s="94">
        <v>1986875</v>
      </c>
    </row>
    <row r="28" spans="1:5" x14ac:dyDescent="0.25">
      <c r="A28" s="5" t="s">
        <v>145</v>
      </c>
      <c r="B28" s="152" t="s">
        <v>146</v>
      </c>
      <c r="C28" s="113">
        <v>50000</v>
      </c>
      <c r="D28" s="162">
        <v>82902</v>
      </c>
      <c r="E28" s="93">
        <v>82902</v>
      </c>
    </row>
    <row r="29" spans="1:5" x14ac:dyDescent="0.25">
      <c r="A29" s="5" t="s">
        <v>147</v>
      </c>
      <c r="B29" s="152" t="s">
        <v>148</v>
      </c>
      <c r="C29" s="113">
        <v>930000</v>
      </c>
      <c r="D29" s="162">
        <v>1180516</v>
      </c>
      <c r="E29" s="93">
        <v>1180516</v>
      </c>
    </row>
    <row r="30" spans="1:5" x14ac:dyDescent="0.25">
      <c r="A30" s="5" t="s">
        <v>149</v>
      </c>
      <c r="B30" s="152" t="s">
        <v>150</v>
      </c>
      <c r="C30" s="113">
        <v>0</v>
      </c>
      <c r="D30" s="162">
        <v>0</v>
      </c>
      <c r="E30" s="93">
        <v>0</v>
      </c>
    </row>
    <row r="31" spans="1:5" x14ac:dyDescent="0.25">
      <c r="A31" s="7" t="s">
        <v>411</v>
      </c>
      <c r="B31" s="153" t="s">
        <v>151</v>
      </c>
      <c r="C31" s="113">
        <v>980000</v>
      </c>
      <c r="D31" s="162">
        <v>1263418</v>
      </c>
      <c r="E31" s="93">
        <v>1263418</v>
      </c>
    </row>
    <row r="32" spans="1:5" x14ac:dyDescent="0.25">
      <c r="A32" s="5" t="s">
        <v>152</v>
      </c>
      <c r="B32" s="152" t="s">
        <v>153</v>
      </c>
      <c r="C32" s="113">
        <v>0</v>
      </c>
      <c r="D32" s="162">
        <v>103095</v>
      </c>
      <c r="E32" s="93">
        <v>103095</v>
      </c>
    </row>
    <row r="33" spans="1:5" x14ac:dyDescent="0.25">
      <c r="A33" s="5" t="s">
        <v>154</v>
      </c>
      <c r="B33" s="152" t="s">
        <v>155</v>
      </c>
      <c r="C33" s="113">
        <v>580000</v>
      </c>
      <c r="D33" s="162">
        <v>326473</v>
      </c>
      <c r="E33" s="93">
        <v>326473</v>
      </c>
    </row>
    <row r="34" spans="1:5" ht="15" customHeight="1" x14ac:dyDescent="0.25">
      <c r="A34" s="7" t="s">
        <v>501</v>
      </c>
      <c r="B34" s="153" t="s">
        <v>156</v>
      </c>
      <c r="C34" s="113">
        <v>580000</v>
      </c>
      <c r="D34" s="162">
        <v>429568</v>
      </c>
      <c r="E34" s="93">
        <v>429568</v>
      </c>
    </row>
    <row r="35" spans="1:5" x14ac:dyDescent="0.25">
      <c r="A35" s="5" t="s">
        <v>157</v>
      </c>
      <c r="B35" s="152" t="s">
        <v>158</v>
      </c>
      <c r="C35" s="113">
        <v>3838500</v>
      </c>
      <c r="D35" s="162">
        <v>4123428</v>
      </c>
      <c r="E35" s="93">
        <v>3924193</v>
      </c>
    </row>
    <row r="36" spans="1:5" x14ac:dyDescent="0.25">
      <c r="A36" s="5" t="s">
        <v>159</v>
      </c>
      <c r="B36" s="152" t="s">
        <v>160</v>
      </c>
      <c r="C36" s="113">
        <v>0</v>
      </c>
      <c r="D36" s="162">
        <v>0</v>
      </c>
      <c r="E36" s="93">
        <v>0</v>
      </c>
    </row>
    <row r="37" spans="1:5" x14ac:dyDescent="0.25">
      <c r="A37" s="5" t="s">
        <v>472</v>
      </c>
      <c r="B37" s="152" t="s">
        <v>161</v>
      </c>
      <c r="C37" s="113">
        <v>0</v>
      </c>
      <c r="D37" s="162">
        <v>0</v>
      </c>
      <c r="E37" s="93">
        <v>0</v>
      </c>
    </row>
    <row r="38" spans="1:5" x14ac:dyDescent="0.25">
      <c r="A38" s="5" t="s">
        <v>162</v>
      </c>
      <c r="B38" s="152" t="s">
        <v>163</v>
      </c>
      <c r="C38" s="113">
        <v>1800000</v>
      </c>
      <c r="D38" s="162">
        <v>811657</v>
      </c>
      <c r="E38" s="93">
        <v>265259</v>
      </c>
    </row>
    <row r="39" spans="1:5" x14ac:dyDescent="0.25">
      <c r="A39" s="10" t="s">
        <v>473</v>
      </c>
      <c r="B39" s="152" t="s">
        <v>164</v>
      </c>
      <c r="C39" s="113">
        <v>0</v>
      </c>
      <c r="D39" s="162">
        <v>406831</v>
      </c>
      <c r="E39" s="93">
        <v>406831</v>
      </c>
    </row>
    <row r="40" spans="1:5" x14ac:dyDescent="0.25">
      <c r="A40" s="6" t="s">
        <v>165</v>
      </c>
      <c r="B40" s="152" t="s">
        <v>166</v>
      </c>
      <c r="C40" s="113">
        <v>260000</v>
      </c>
      <c r="D40" s="162">
        <v>1026600</v>
      </c>
      <c r="E40" s="93">
        <v>1026600</v>
      </c>
    </row>
    <row r="41" spans="1:5" x14ac:dyDescent="0.25">
      <c r="A41" s="5" t="s">
        <v>474</v>
      </c>
      <c r="B41" s="152" t="s">
        <v>167</v>
      </c>
      <c r="C41" s="113">
        <v>4272000</v>
      </c>
      <c r="D41" s="162">
        <v>4386897</v>
      </c>
      <c r="E41" s="93">
        <v>4386897</v>
      </c>
    </row>
    <row r="42" spans="1:5" x14ac:dyDescent="0.25">
      <c r="A42" s="7" t="s">
        <v>412</v>
      </c>
      <c r="B42" s="153" t="s">
        <v>168</v>
      </c>
      <c r="C42" s="94">
        <v>10170500</v>
      </c>
      <c r="D42" s="164">
        <v>10755413</v>
      </c>
      <c r="E42" s="94">
        <v>10009780</v>
      </c>
    </row>
    <row r="43" spans="1:5" x14ac:dyDescent="0.25">
      <c r="A43" s="5" t="s">
        <v>169</v>
      </c>
      <c r="B43" s="152" t="s">
        <v>170</v>
      </c>
      <c r="C43" s="113">
        <v>0</v>
      </c>
      <c r="D43" s="162">
        <v>0</v>
      </c>
      <c r="E43" s="93">
        <v>0</v>
      </c>
    </row>
    <row r="44" spans="1:5" x14ac:dyDescent="0.25">
      <c r="A44" s="5" t="s">
        <v>171</v>
      </c>
      <c r="B44" s="152" t="s">
        <v>172</v>
      </c>
      <c r="C44" s="113">
        <v>0</v>
      </c>
      <c r="D44" s="162">
        <v>0</v>
      </c>
      <c r="E44" s="93">
        <v>0</v>
      </c>
    </row>
    <row r="45" spans="1:5" x14ac:dyDescent="0.25">
      <c r="A45" s="7" t="s">
        <v>413</v>
      </c>
      <c r="B45" s="153" t="s">
        <v>173</v>
      </c>
      <c r="C45" s="113">
        <v>0</v>
      </c>
      <c r="D45" s="162">
        <v>0</v>
      </c>
      <c r="E45" s="93">
        <v>0</v>
      </c>
    </row>
    <row r="46" spans="1:5" x14ac:dyDescent="0.25">
      <c r="A46" s="5" t="s">
        <v>174</v>
      </c>
      <c r="B46" s="152" t="s">
        <v>175</v>
      </c>
      <c r="C46" s="113">
        <v>2489400</v>
      </c>
      <c r="D46" s="162">
        <v>2539699</v>
      </c>
      <c r="E46" s="93">
        <v>2338386</v>
      </c>
    </row>
    <row r="47" spans="1:5" x14ac:dyDescent="0.25">
      <c r="A47" s="5" t="s">
        <v>176</v>
      </c>
      <c r="B47" s="152" t="s">
        <v>177</v>
      </c>
      <c r="C47" s="113">
        <v>170000</v>
      </c>
      <c r="D47" s="162">
        <v>749000</v>
      </c>
      <c r="E47" s="93">
        <v>536000</v>
      </c>
    </row>
    <row r="48" spans="1:5" x14ac:dyDescent="0.25">
      <c r="A48" s="5" t="s">
        <v>475</v>
      </c>
      <c r="B48" s="152" t="s">
        <v>178</v>
      </c>
      <c r="C48" s="113">
        <v>144000</v>
      </c>
      <c r="D48" s="162">
        <v>107644</v>
      </c>
      <c r="E48" s="93">
        <v>107644</v>
      </c>
    </row>
    <row r="49" spans="1:5" x14ac:dyDescent="0.25">
      <c r="A49" s="5" t="s">
        <v>476</v>
      </c>
      <c r="B49" s="152" t="s">
        <v>179</v>
      </c>
      <c r="C49" s="113">
        <v>0</v>
      </c>
      <c r="D49" s="162">
        <v>0</v>
      </c>
      <c r="E49" s="93">
        <v>0</v>
      </c>
    </row>
    <row r="50" spans="1:5" x14ac:dyDescent="0.25">
      <c r="A50" s="5" t="s">
        <v>180</v>
      </c>
      <c r="B50" s="152" t="s">
        <v>181</v>
      </c>
      <c r="C50" s="113">
        <v>1000000</v>
      </c>
      <c r="D50" s="162">
        <v>205694</v>
      </c>
      <c r="E50" s="93">
        <v>205691</v>
      </c>
    </row>
    <row r="51" spans="1:5" x14ac:dyDescent="0.25">
      <c r="A51" s="7" t="s">
        <v>414</v>
      </c>
      <c r="B51" s="153" t="s">
        <v>182</v>
      </c>
      <c r="C51" s="94">
        <v>3803400</v>
      </c>
      <c r="D51" s="164">
        <v>3602037</v>
      </c>
      <c r="E51" s="94">
        <v>3187721</v>
      </c>
    </row>
    <row r="52" spans="1:5" x14ac:dyDescent="0.25">
      <c r="A52" s="38" t="s">
        <v>415</v>
      </c>
      <c r="B52" s="154" t="s">
        <v>183</v>
      </c>
      <c r="C52" s="94">
        <v>15533900</v>
      </c>
      <c r="D52" s="164">
        <v>16050436</v>
      </c>
      <c r="E52" s="94">
        <v>14890487</v>
      </c>
    </row>
    <row r="53" spans="1:5" x14ac:dyDescent="0.25">
      <c r="A53" s="13" t="s">
        <v>184</v>
      </c>
      <c r="B53" s="152" t="s">
        <v>185</v>
      </c>
      <c r="C53" s="113">
        <v>0</v>
      </c>
      <c r="D53" s="162">
        <v>0</v>
      </c>
      <c r="E53" s="93">
        <v>0</v>
      </c>
    </row>
    <row r="54" spans="1:5" x14ac:dyDescent="0.25">
      <c r="A54" s="13" t="s">
        <v>416</v>
      </c>
      <c r="B54" s="152" t="s">
        <v>186</v>
      </c>
      <c r="C54" s="113">
        <v>0</v>
      </c>
      <c r="D54" s="162">
        <v>120000</v>
      </c>
      <c r="E54" s="93">
        <v>120000</v>
      </c>
    </row>
    <row r="55" spans="1:5" x14ac:dyDescent="0.25">
      <c r="A55" s="17" t="s">
        <v>477</v>
      </c>
      <c r="B55" s="152" t="s">
        <v>187</v>
      </c>
      <c r="C55" s="113">
        <v>0</v>
      </c>
      <c r="D55" s="162">
        <v>0</v>
      </c>
      <c r="E55" s="93">
        <v>0</v>
      </c>
    </row>
    <row r="56" spans="1:5" x14ac:dyDescent="0.25">
      <c r="A56" s="17" t="s">
        <v>478</v>
      </c>
      <c r="B56" s="152" t="s">
        <v>188</v>
      </c>
      <c r="C56" s="113">
        <v>0</v>
      </c>
      <c r="D56" s="162">
        <v>0</v>
      </c>
      <c r="E56" s="93">
        <v>0</v>
      </c>
    </row>
    <row r="57" spans="1:5" x14ac:dyDescent="0.25">
      <c r="A57" s="17" t="s">
        <v>479</v>
      </c>
      <c r="B57" s="152" t="s">
        <v>189</v>
      </c>
      <c r="C57" s="113">
        <v>0</v>
      </c>
      <c r="D57" s="162">
        <v>0</v>
      </c>
      <c r="E57" s="93">
        <v>0</v>
      </c>
    </row>
    <row r="58" spans="1:5" x14ac:dyDescent="0.25">
      <c r="A58" s="13" t="s">
        <v>480</v>
      </c>
      <c r="B58" s="152" t="s">
        <v>190</v>
      </c>
      <c r="C58" s="93">
        <v>0</v>
      </c>
      <c r="D58" s="179">
        <v>0</v>
      </c>
      <c r="E58" s="93">
        <v>0</v>
      </c>
    </row>
    <row r="59" spans="1:5" x14ac:dyDescent="0.25">
      <c r="A59" s="13" t="s">
        <v>481</v>
      </c>
      <c r="B59" s="152" t="s">
        <v>191</v>
      </c>
      <c r="C59" s="113">
        <v>300000</v>
      </c>
      <c r="D59" s="162">
        <v>0</v>
      </c>
      <c r="E59" s="93">
        <v>0</v>
      </c>
    </row>
    <row r="60" spans="1:5" x14ac:dyDescent="0.25">
      <c r="A60" s="13" t="s">
        <v>482</v>
      </c>
      <c r="B60" s="152" t="s">
        <v>192</v>
      </c>
      <c r="C60" s="113">
        <v>4211000</v>
      </c>
      <c r="D60" s="162">
        <v>3437000</v>
      </c>
      <c r="E60" s="93">
        <v>3437000</v>
      </c>
    </row>
    <row r="61" spans="1:5" x14ac:dyDescent="0.25">
      <c r="A61" s="42" t="s">
        <v>444</v>
      </c>
      <c r="B61" s="154" t="s">
        <v>193</v>
      </c>
      <c r="C61" s="182">
        <v>4511000</v>
      </c>
      <c r="D61" s="182">
        <v>3557000</v>
      </c>
      <c r="E61" s="182">
        <v>3557000</v>
      </c>
    </row>
    <row r="62" spans="1:5" x14ac:dyDescent="0.25">
      <c r="A62" s="12" t="s">
        <v>483</v>
      </c>
      <c r="B62" s="152" t="s">
        <v>194</v>
      </c>
      <c r="C62" s="180">
        <v>0</v>
      </c>
      <c r="D62" s="180">
        <v>0</v>
      </c>
      <c r="E62" s="180">
        <v>0</v>
      </c>
    </row>
    <row r="63" spans="1:5" x14ac:dyDescent="0.25">
      <c r="A63" s="12" t="s">
        <v>195</v>
      </c>
      <c r="B63" s="152" t="s">
        <v>196</v>
      </c>
      <c r="C63" s="180">
        <v>0</v>
      </c>
      <c r="D63" s="180">
        <v>445225</v>
      </c>
      <c r="E63" s="180">
        <v>445225</v>
      </c>
    </row>
    <row r="64" spans="1:5" x14ac:dyDescent="0.25">
      <c r="A64" s="12" t="s">
        <v>197</v>
      </c>
      <c r="B64" s="152" t="s">
        <v>198</v>
      </c>
      <c r="C64" s="180">
        <v>0</v>
      </c>
      <c r="D64" s="180">
        <v>0</v>
      </c>
      <c r="E64" s="180">
        <v>0</v>
      </c>
    </row>
    <row r="65" spans="1:5" x14ac:dyDescent="0.25">
      <c r="A65" s="12" t="s">
        <v>445</v>
      </c>
      <c r="B65" s="152" t="s">
        <v>199</v>
      </c>
      <c r="C65" s="180">
        <v>0</v>
      </c>
      <c r="D65" s="180">
        <v>0</v>
      </c>
      <c r="E65" s="180">
        <v>0</v>
      </c>
    </row>
    <row r="66" spans="1:5" x14ac:dyDescent="0.25">
      <c r="A66" s="12" t="s">
        <v>484</v>
      </c>
      <c r="B66" s="152" t="s">
        <v>200</v>
      </c>
      <c r="C66" s="180">
        <v>0</v>
      </c>
      <c r="D66" s="180">
        <v>0</v>
      </c>
      <c r="E66" s="180">
        <v>0</v>
      </c>
    </row>
    <row r="67" spans="1:5" x14ac:dyDescent="0.25">
      <c r="A67" s="12" t="s">
        <v>447</v>
      </c>
      <c r="B67" s="152" t="s">
        <v>201</v>
      </c>
      <c r="C67" s="180">
        <v>41496512</v>
      </c>
      <c r="D67" s="180">
        <v>42972356</v>
      </c>
      <c r="E67" s="180">
        <v>42972356</v>
      </c>
    </row>
    <row r="68" spans="1:5" x14ac:dyDescent="0.25">
      <c r="A68" s="12" t="s">
        <v>485</v>
      </c>
      <c r="B68" s="152" t="s">
        <v>202</v>
      </c>
      <c r="C68" s="180">
        <v>0</v>
      </c>
      <c r="D68" s="180">
        <v>0</v>
      </c>
      <c r="E68" s="180">
        <v>0</v>
      </c>
    </row>
    <row r="69" spans="1:5" x14ac:dyDescent="0.25">
      <c r="A69" s="12" t="s">
        <v>486</v>
      </c>
      <c r="B69" s="152" t="s">
        <v>203</v>
      </c>
      <c r="C69" s="180">
        <v>0</v>
      </c>
      <c r="D69" s="180">
        <v>0</v>
      </c>
      <c r="E69" s="180">
        <v>0</v>
      </c>
    </row>
    <row r="70" spans="1:5" x14ac:dyDescent="0.25">
      <c r="A70" s="12" t="s">
        <v>204</v>
      </c>
      <c r="B70" s="152" t="s">
        <v>205</v>
      </c>
      <c r="C70" s="180">
        <v>0</v>
      </c>
      <c r="D70" s="180">
        <v>0</v>
      </c>
      <c r="E70" s="180">
        <v>0</v>
      </c>
    </row>
    <row r="71" spans="1:5" x14ac:dyDescent="0.25">
      <c r="A71" s="20" t="s">
        <v>206</v>
      </c>
      <c r="B71" s="152" t="s">
        <v>207</v>
      </c>
      <c r="C71" s="180">
        <v>0</v>
      </c>
      <c r="D71" s="180">
        <v>0</v>
      </c>
      <c r="E71" s="180">
        <v>0</v>
      </c>
    </row>
    <row r="72" spans="1:5" x14ac:dyDescent="0.25">
      <c r="A72" s="12" t="s">
        <v>487</v>
      </c>
      <c r="B72" s="152" t="s">
        <v>208</v>
      </c>
      <c r="C72" s="180">
        <v>690500</v>
      </c>
      <c r="D72" s="180">
        <v>670000</v>
      </c>
      <c r="E72" s="180">
        <v>670000</v>
      </c>
    </row>
    <row r="73" spans="1:5" x14ac:dyDescent="0.25">
      <c r="A73" s="20" t="s">
        <v>667</v>
      </c>
      <c r="B73" s="152" t="s">
        <v>737</v>
      </c>
      <c r="C73" s="180">
        <v>10171084</v>
      </c>
      <c r="D73" s="180">
        <v>60479956</v>
      </c>
      <c r="E73" s="180">
        <v>0</v>
      </c>
    </row>
    <row r="74" spans="1:5" x14ac:dyDescent="0.25">
      <c r="A74" s="42" t="s">
        <v>450</v>
      </c>
      <c r="B74" s="154" t="s">
        <v>209</v>
      </c>
      <c r="C74" s="182">
        <v>52358096</v>
      </c>
      <c r="D74" s="182">
        <v>104567537</v>
      </c>
      <c r="E74" s="182">
        <v>44087581</v>
      </c>
    </row>
    <row r="75" spans="1:5" ht="15.75" x14ac:dyDescent="0.25">
      <c r="A75" s="79" t="s">
        <v>613</v>
      </c>
      <c r="B75" s="155"/>
      <c r="C75" s="182"/>
      <c r="D75" s="182"/>
      <c r="E75" s="182"/>
    </row>
    <row r="76" spans="1:5" x14ac:dyDescent="0.25">
      <c r="A76" s="35" t="s">
        <v>210</v>
      </c>
      <c r="B76" s="152" t="s">
        <v>211</v>
      </c>
      <c r="C76" s="180">
        <v>0</v>
      </c>
      <c r="D76" s="180">
        <v>0</v>
      </c>
      <c r="E76" s="180">
        <v>0</v>
      </c>
    </row>
    <row r="77" spans="1:5" x14ac:dyDescent="0.25">
      <c r="A77" s="35" t="s">
        <v>488</v>
      </c>
      <c r="B77" s="152" t="s">
        <v>212</v>
      </c>
      <c r="C77" s="180">
        <v>630000</v>
      </c>
      <c r="D77" s="180">
        <v>801089</v>
      </c>
      <c r="E77" s="180">
        <v>801089</v>
      </c>
    </row>
    <row r="78" spans="1:5" x14ac:dyDescent="0.25">
      <c r="A78" s="35" t="s">
        <v>213</v>
      </c>
      <c r="B78" s="152" t="s">
        <v>214</v>
      </c>
      <c r="C78" s="180">
        <v>0</v>
      </c>
      <c r="D78" s="180">
        <v>29842</v>
      </c>
      <c r="E78" s="180">
        <v>29842</v>
      </c>
    </row>
    <row r="79" spans="1:5" x14ac:dyDescent="0.25">
      <c r="A79" s="35" t="s">
        <v>215</v>
      </c>
      <c r="B79" s="152" t="s">
        <v>216</v>
      </c>
      <c r="C79" s="180">
        <v>394000</v>
      </c>
      <c r="D79" s="180">
        <v>629196</v>
      </c>
      <c r="E79" s="180">
        <v>629196</v>
      </c>
    </row>
    <row r="80" spans="1:5" x14ac:dyDescent="0.25">
      <c r="A80" s="6" t="s">
        <v>217</v>
      </c>
      <c r="B80" s="152" t="s">
        <v>218</v>
      </c>
      <c r="C80" s="180">
        <v>0</v>
      </c>
      <c r="D80" s="180">
        <v>0</v>
      </c>
      <c r="E80" s="180">
        <v>0</v>
      </c>
    </row>
    <row r="81" spans="1:5" x14ac:dyDescent="0.25">
      <c r="A81" s="6" t="s">
        <v>219</v>
      </c>
      <c r="B81" s="152" t="s">
        <v>220</v>
      </c>
      <c r="C81" s="180">
        <v>0</v>
      </c>
      <c r="D81" s="180">
        <v>0</v>
      </c>
      <c r="E81" s="180">
        <v>0</v>
      </c>
    </row>
    <row r="82" spans="1:5" x14ac:dyDescent="0.25">
      <c r="A82" s="6" t="s">
        <v>221</v>
      </c>
      <c r="B82" s="152" t="s">
        <v>222</v>
      </c>
      <c r="C82" s="180">
        <v>276000</v>
      </c>
      <c r="D82" s="180">
        <v>227753</v>
      </c>
      <c r="E82" s="180">
        <v>227753</v>
      </c>
    </row>
    <row r="83" spans="1:5" x14ac:dyDescent="0.25">
      <c r="A83" s="43" t="s">
        <v>452</v>
      </c>
      <c r="B83" s="154" t="s">
        <v>223</v>
      </c>
      <c r="C83" s="182">
        <v>1300000</v>
      </c>
      <c r="D83" s="182">
        <v>1687880</v>
      </c>
      <c r="E83" s="182">
        <v>1687880</v>
      </c>
    </row>
    <row r="84" spans="1:5" x14ac:dyDescent="0.25">
      <c r="A84" s="13" t="s">
        <v>224</v>
      </c>
      <c r="B84" s="152" t="s">
        <v>225</v>
      </c>
      <c r="C84" s="180">
        <v>4529000</v>
      </c>
      <c r="D84" s="180">
        <v>3835000</v>
      </c>
      <c r="E84" s="180">
        <v>3835000</v>
      </c>
    </row>
    <row r="85" spans="1:5" x14ac:dyDescent="0.25">
      <c r="A85" s="13" t="s">
        <v>226</v>
      </c>
      <c r="B85" s="152" t="s">
        <v>227</v>
      </c>
      <c r="C85" s="180">
        <v>0</v>
      </c>
      <c r="D85" s="180">
        <v>0</v>
      </c>
      <c r="E85" s="180">
        <v>0</v>
      </c>
    </row>
    <row r="86" spans="1:5" x14ac:dyDescent="0.25">
      <c r="A86" s="13" t="s">
        <v>228</v>
      </c>
      <c r="B86" s="152" t="s">
        <v>229</v>
      </c>
      <c r="C86" s="180">
        <v>0</v>
      </c>
      <c r="D86" s="180">
        <v>0</v>
      </c>
      <c r="E86" s="180">
        <v>0</v>
      </c>
    </row>
    <row r="87" spans="1:5" x14ac:dyDescent="0.25">
      <c r="A87" s="13" t="s">
        <v>230</v>
      </c>
      <c r="B87" s="152" t="s">
        <v>231</v>
      </c>
      <c r="C87" s="180">
        <v>954530</v>
      </c>
      <c r="D87" s="180">
        <v>1035450</v>
      </c>
      <c r="E87" s="180">
        <v>1035450</v>
      </c>
    </row>
    <row r="88" spans="1:5" x14ac:dyDescent="0.25">
      <c r="A88" s="42" t="s">
        <v>453</v>
      </c>
      <c r="B88" s="154" t="s">
        <v>232</v>
      </c>
      <c r="C88" s="182">
        <v>5483530</v>
      </c>
      <c r="D88" s="182">
        <v>4870450</v>
      </c>
      <c r="E88" s="182">
        <v>4870450</v>
      </c>
    </row>
    <row r="89" spans="1:5" x14ac:dyDescent="0.25">
      <c r="A89" s="13" t="s">
        <v>233</v>
      </c>
      <c r="B89" s="152" t="s">
        <v>234</v>
      </c>
      <c r="C89" s="180">
        <v>0</v>
      </c>
      <c r="D89" s="180">
        <v>0</v>
      </c>
      <c r="E89" s="180">
        <v>0</v>
      </c>
    </row>
    <row r="90" spans="1:5" x14ac:dyDescent="0.25">
      <c r="A90" s="13" t="s">
        <v>489</v>
      </c>
      <c r="B90" s="152" t="s">
        <v>235</v>
      </c>
      <c r="C90" s="180">
        <v>0</v>
      </c>
      <c r="D90" s="180">
        <v>0</v>
      </c>
      <c r="E90" s="180">
        <v>0</v>
      </c>
    </row>
    <row r="91" spans="1:5" x14ac:dyDescent="0.25">
      <c r="A91" s="13" t="s">
        <v>490</v>
      </c>
      <c r="B91" s="152" t="s">
        <v>236</v>
      </c>
      <c r="C91" s="180">
        <v>0</v>
      </c>
      <c r="D91" s="180">
        <v>0</v>
      </c>
      <c r="E91" s="180">
        <v>0</v>
      </c>
    </row>
    <row r="92" spans="1:5" x14ac:dyDescent="0.25">
      <c r="A92" s="13" t="s">
        <v>491</v>
      </c>
      <c r="B92" s="152" t="s">
        <v>237</v>
      </c>
      <c r="C92" s="180">
        <v>0</v>
      </c>
      <c r="D92" s="180">
        <v>0</v>
      </c>
      <c r="E92" s="180">
        <v>0</v>
      </c>
    </row>
    <row r="93" spans="1:5" x14ac:dyDescent="0.25">
      <c r="A93" s="13" t="s">
        <v>492</v>
      </c>
      <c r="B93" s="152" t="s">
        <v>238</v>
      </c>
      <c r="C93" s="180">
        <v>0</v>
      </c>
      <c r="D93" s="180">
        <v>0</v>
      </c>
      <c r="E93" s="180">
        <v>0</v>
      </c>
    </row>
    <row r="94" spans="1:5" x14ac:dyDescent="0.25">
      <c r="A94" s="13" t="s">
        <v>493</v>
      </c>
      <c r="B94" s="152" t="s">
        <v>239</v>
      </c>
      <c r="C94" s="180">
        <v>0</v>
      </c>
      <c r="D94" s="180">
        <v>0</v>
      </c>
      <c r="E94" s="180">
        <v>0</v>
      </c>
    </row>
    <row r="95" spans="1:5" x14ac:dyDescent="0.25">
      <c r="A95" s="13" t="s">
        <v>240</v>
      </c>
      <c r="B95" s="152" t="s">
        <v>241</v>
      </c>
      <c r="C95" s="180">
        <v>0</v>
      </c>
      <c r="D95" s="180">
        <v>0</v>
      </c>
      <c r="E95" s="180">
        <v>0</v>
      </c>
    </row>
    <row r="96" spans="1:5" x14ac:dyDescent="0.25">
      <c r="A96" s="13" t="s">
        <v>494</v>
      </c>
      <c r="B96" s="152" t="s">
        <v>242</v>
      </c>
      <c r="C96" s="180">
        <v>0</v>
      </c>
      <c r="D96" s="180">
        <v>0</v>
      </c>
      <c r="E96" s="180">
        <v>0</v>
      </c>
    </row>
    <row r="97" spans="1:24" x14ac:dyDescent="0.25">
      <c r="A97" s="42" t="s">
        <v>454</v>
      </c>
      <c r="B97" s="154" t="s">
        <v>243</v>
      </c>
      <c r="C97" s="180">
        <v>0</v>
      </c>
      <c r="D97" s="180">
        <v>0</v>
      </c>
      <c r="E97" s="180">
        <v>0</v>
      </c>
    </row>
    <row r="98" spans="1:24" ht="15.75" x14ac:dyDescent="0.25">
      <c r="A98" s="79" t="s">
        <v>612</v>
      </c>
      <c r="B98" s="155"/>
      <c r="C98" s="180">
        <v>0</v>
      </c>
      <c r="D98" s="180">
        <v>0</v>
      </c>
      <c r="E98" s="180">
        <v>0</v>
      </c>
    </row>
    <row r="99" spans="1:24" ht="15.75" x14ac:dyDescent="0.25">
      <c r="A99" s="80" t="s">
        <v>502</v>
      </c>
      <c r="B99" s="156" t="s">
        <v>244</v>
      </c>
      <c r="C99" s="183">
        <f>C26+C27+C52+C61+C74+C83+C88+C97</f>
        <v>89503829</v>
      </c>
      <c r="D99" s="183">
        <f t="shared" ref="D99:E99" si="0">D26+D27+D52+D61+D74+D83+D88+D97</f>
        <v>141828508</v>
      </c>
      <c r="E99" s="183">
        <f t="shared" si="0"/>
        <v>80188603</v>
      </c>
    </row>
    <row r="100" spans="1:24" x14ac:dyDescent="0.25">
      <c r="A100" s="13" t="s">
        <v>495</v>
      </c>
      <c r="B100" s="157" t="s">
        <v>245</v>
      </c>
      <c r="C100" s="180">
        <v>576000</v>
      </c>
      <c r="D100" s="180">
        <v>0</v>
      </c>
      <c r="E100" s="180">
        <v>0</v>
      </c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4"/>
      <c r="X100" s="24"/>
    </row>
    <row r="101" spans="1:24" x14ac:dyDescent="0.25">
      <c r="A101" s="13" t="s">
        <v>248</v>
      </c>
      <c r="B101" s="157" t="s">
        <v>249</v>
      </c>
      <c r="C101" s="180">
        <v>0</v>
      </c>
      <c r="D101" s="180">
        <v>0</v>
      </c>
      <c r="E101" s="180">
        <v>0</v>
      </c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4"/>
      <c r="X101" s="24"/>
    </row>
    <row r="102" spans="1:24" x14ac:dyDescent="0.25">
      <c r="A102" s="13" t="s">
        <v>496</v>
      </c>
      <c r="B102" s="157" t="s">
        <v>250</v>
      </c>
      <c r="C102" s="180">
        <v>0</v>
      </c>
      <c r="D102" s="180">
        <v>1651462</v>
      </c>
      <c r="E102" s="180">
        <v>593555</v>
      </c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4"/>
      <c r="X102" s="24"/>
    </row>
    <row r="103" spans="1:24" x14ac:dyDescent="0.25">
      <c r="A103" s="15" t="s">
        <v>459</v>
      </c>
      <c r="B103" s="158" t="s">
        <v>252</v>
      </c>
      <c r="C103" s="182">
        <f>SUM(C100:C102)</f>
        <v>576000</v>
      </c>
      <c r="D103" s="182">
        <f t="shared" ref="D103:E103" si="1">SUM(D100:D102)</f>
        <v>1651462</v>
      </c>
      <c r="E103" s="182">
        <f t="shared" si="1"/>
        <v>593555</v>
      </c>
      <c r="F103" s="25"/>
      <c r="G103" s="25"/>
      <c r="H103" s="25"/>
      <c r="I103" s="25"/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4"/>
      <c r="X103" s="24"/>
    </row>
    <row r="104" spans="1:24" x14ac:dyDescent="0.25">
      <c r="A104" s="36" t="s">
        <v>497</v>
      </c>
      <c r="B104" s="157" t="s">
        <v>253</v>
      </c>
      <c r="C104" s="180">
        <v>0</v>
      </c>
      <c r="D104" s="180">
        <v>0</v>
      </c>
      <c r="E104" s="180">
        <v>0</v>
      </c>
      <c r="F104" s="26"/>
      <c r="G104" s="26"/>
      <c r="H104" s="26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4"/>
      <c r="X104" s="24"/>
    </row>
    <row r="105" spans="1:24" x14ac:dyDescent="0.25">
      <c r="A105" s="36" t="s">
        <v>465</v>
      </c>
      <c r="B105" s="157" t="s">
        <v>256</v>
      </c>
      <c r="C105" s="180">
        <v>0</v>
      </c>
      <c r="D105" s="180">
        <v>0</v>
      </c>
      <c r="E105" s="180">
        <v>0</v>
      </c>
      <c r="F105" s="26"/>
      <c r="G105" s="26"/>
      <c r="H105" s="26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4"/>
      <c r="X105" s="24"/>
    </row>
    <row r="106" spans="1:24" x14ac:dyDescent="0.25">
      <c r="A106" s="13" t="s">
        <v>257</v>
      </c>
      <c r="B106" s="157" t="s">
        <v>258</v>
      </c>
      <c r="C106" s="180">
        <v>0</v>
      </c>
      <c r="D106" s="180">
        <v>0</v>
      </c>
      <c r="E106" s="180">
        <v>0</v>
      </c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4"/>
      <c r="X106" s="24"/>
    </row>
    <row r="107" spans="1:24" x14ac:dyDescent="0.25">
      <c r="A107" s="13" t="s">
        <v>498</v>
      </c>
      <c r="B107" s="157" t="s">
        <v>259</v>
      </c>
      <c r="C107" s="180">
        <v>0</v>
      </c>
      <c r="D107" s="180">
        <v>0</v>
      </c>
      <c r="E107" s="180">
        <v>0</v>
      </c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4"/>
      <c r="X107" s="24"/>
    </row>
    <row r="108" spans="1:24" x14ac:dyDescent="0.25">
      <c r="A108" s="14" t="s">
        <v>462</v>
      </c>
      <c r="B108" s="158" t="s">
        <v>260</v>
      </c>
      <c r="C108" s="180">
        <v>0</v>
      </c>
      <c r="D108" s="180">
        <v>0</v>
      </c>
      <c r="E108" s="180">
        <v>0</v>
      </c>
      <c r="F108" s="27"/>
      <c r="G108" s="27"/>
      <c r="H108" s="27"/>
      <c r="I108" s="27"/>
      <c r="J108" s="27"/>
      <c r="K108" s="27"/>
      <c r="L108" s="27"/>
      <c r="M108" s="27"/>
      <c r="N108" s="27"/>
      <c r="O108" s="27"/>
      <c r="P108" s="27"/>
      <c r="Q108" s="27"/>
      <c r="R108" s="27"/>
      <c r="S108" s="27"/>
      <c r="T108" s="27"/>
      <c r="U108" s="27"/>
      <c r="V108" s="27"/>
      <c r="W108" s="24"/>
      <c r="X108" s="24"/>
    </row>
    <row r="109" spans="1:24" x14ac:dyDescent="0.25">
      <c r="A109" s="36" t="s">
        <v>261</v>
      </c>
      <c r="B109" s="157" t="s">
        <v>262</v>
      </c>
      <c r="C109" s="180">
        <v>0</v>
      </c>
      <c r="D109" s="180">
        <v>0</v>
      </c>
      <c r="E109" s="180">
        <v>0</v>
      </c>
      <c r="F109" s="26"/>
      <c r="G109" s="26"/>
      <c r="H109" s="26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4"/>
      <c r="X109" s="24"/>
    </row>
    <row r="110" spans="1:24" x14ac:dyDescent="0.25">
      <c r="A110" s="36" t="s">
        <v>263</v>
      </c>
      <c r="B110" s="157" t="s">
        <v>264</v>
      </c>
      <c r="C110" s="180">
        <v>2077005</v>
      </c>
      <c r="D110" s="180">
        <v>2077005</v>
      </c>
      <c r="E110" s="180">
        <v>2077005</v>
      </c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4"/>
      <c r="X110" s="24"/>
    </row>
    <row r="111" spans="1:24" x14ac:dyDescent="0.25">
      <c r="A111" s="14" t="s">
        <v>265</v>
      </c>
      <c r="B111" s="158" t="s">
        <v>266</v>
      </c>
      <c r="C111" s="180">
        <v>0</v>
      </c>
      <c r="D111" s="180">
        <v>0</v>
      </c>
      <c r="E111" s="180">
        <v>0</v>
      </c>
      <c r="F111" s="26"/>
      <c r="G111" s="26"/>
      <c r="H111" s="26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4"/>
      <c r="X111" s="24"/>
    </row>
    <row r="112" spans="1:24" x14ac:dyDescent="0.25">
      <c r="A112" s="36" t="s">
        <v>267</v>
      </c>
      <c r="B112" s="157" t="s">
        <v>268</v>
      </c>
      <c r="C112" s="180">
        <v>0</v>
      </c>
      <c r="D112" s="180">
        <v>0</v>
      </c>
      <c r="E112" s="180">
        <v>0</v>
      </c>
      <c r="F112" s="26"/>
      <c r="G112" s="26"/>
      <c r="H112" s="26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4"/>
      <c r="X112" s="24"/>
    </row>
    <row r="113" spans="1:24" x14ac:dyDescent="0.25">
      <c r="A113" s="36" t="s">
        <v>269</v>
      </c>
      <c r="B113" s="157" t="s">
        <v>270</v>
      </c>
      <c r="C113" s="180">
        <v>0</v>
      </c>
      <c r="D113" s="180">
        <v>0</v>
      </c>
      <c r="E113" s="180">
        <v>0</v>
      </c>
      <c r="F113" s="26"/>
      <c r="G113" s="26"/>
      <c r="H113" s="26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4"/>
      <c r="X113" s="24"/>
    </row>
    <row r="114" spans="1:24" x14ac:dyDescent="0.25">
      <c r="A114" s="36" t="s">
        <v>271</v>
      </c>
      <c r="B114" s="157" t="s">
        <v>272</v>
      </c>
      <c r="C114" s="180">
        <v>0</v>
      </c>
      <c r="D114" s="180">
        <v>0</v>
      </c>
      <c r="E114" s="180">
        <v>0</v>
      </c>
      <c r="F114" s="26"/>
      <c r="G114" s="26"/>
      <c r="H114" s="26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4"/>
      <c r="X114" s="24"/>
    </row>
    <row r="115" spans="1:24" x14ac:dyDescent="0.25">
      <c r="A115" s="37" t="s">
        <v>463</v>
      </c>
      <c r="B115" s="159" t="s">
        <v>273</v>
      </c>
      <c r="C115" s="182">
        <v>2653005</v>
      </c>
      <c r="D115" s="182">
        <v>3728467</v>
      </c>
      <c r="E115" s="182">
        <v>2670560</v>
      </c>
      <c r="F115" s="27"/>
      <c r="G115" s="27"/>
      <c r="H115" s="27"/>
      <c r="I115" s="27"/>
      <c r="J115" s="27"/>
      <c r="K115" s="27"/>
      <c r="L115" s="27"/>
      <c r="M115" s="27"/>
      <c r="N115" s="27"/>
      <c r="O115" s="27"/>
      <c r="P115" s="27"/>
      <c r="Q115" s="27"/>
      <c r="R115" s="27"/>
      <c r="S115" s="27"/>
      <c r="T115" s="27"/>
      <c r="U115" s="27"/>
      <c r="V115" s="27"/>
      <c r="W115" s="24"/>
      <c r="X115" s="24"/>
    </row>
    <row r="116" spans="1:24" x14ac:dyDescent="0.25">
      <c r="A116" s="36" t="s">
        <v>274</v>
      </c>
      <c r="B116" s="157" t="s">
        <v>275</v>
      </c>
      <c r="C116" s="180">
        <v>0</v>
      </c>
      <c r="D116" s="180">
        <v>0</v>
      </c>
      <c r="E116" s="180">
        <v>0</v>
      </c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4"/>
      <c r="X116" s="24"/>
    </row>
    <row r="117" spans="1:24" x14ac:dyDescent="0.25">
      <c r="A117" s="13" t="s">
        <v>276</v>
      </c>
      <c r="B117" s="157" t="s">
        <v>277</v>
      </c>
      <c r="C117" s="180">
        <v>0</v>
      </c>
      <c r="D117" s="180">
        <v>0</v>
      </c>
      <c r="E117" s="180">
        <v>0</v>
      </c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4"/>
      <c r="X117" s="24"/>
    </row>
    <row r="118" spans="1:24" x14ac:dyDescent="0.25">
      <c r="A118" s="36" t="s">
        <v>499</v>
      </c>
      <c r="B118" s="157" t="s">
        <v>278</v>
      </c>
      <c r="C118" s="180">
        <v>0</v>
      </c>
      <c r="D118" s="180">
        <v>0</v>
      </c>
      <c r="E118" s="180">
        <v>0</v>
      </c>
      <c r="F118" s="26"/>
      <c r="G118" s="26"/>
      <c r="H118" s="26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4"/>
      <c r="X118" s="24"/>
    </row>
    <row r="119" spans="1:24" x14ac:dyDescent="0.25">
      <c r="A119" s="36" t="s">
        <v>468</v>
      </c>
      <c r="B119" s="157" t="s">
        <v>279</v>
      </c>
      <c r="C119" s="180">
        <v>0</v>
      </c>
      <c r="D119" s="180">
        <v>0</v>
      </c>
      <c r="E119" s="180">
        <v>0</v>
      </c>
      <c r="F119" s="26"/>
      <c r="G119" s="26"/>
      <c r="H119" s="26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4"/>
      <c r="X119" s="24"/>
    </row>
    <row r="120" spans="1:24" x14ac:dyDescent="0.25">
      <c r="A120" s="37" t="s">
        <v>469</v>
      </c>
      <c r="B120" s="159" t="s">
        <v>283</v>
      </c>
      <c r="C120" s="180">
        <v>0</v>
      </c>
      <c r="D120" s="180">
        <v>0</v>
      </c>
      <c r="E120" s="180">
        <v>0</v>
      </c>
      <c r="F120" s="27"/>
      <c r="G120" s="27"/>
      <c r="H120" s="27"/>
      <c r="I120" s="27"/>
      <c r="J120" s="27"/>
      <c r="K120" s="27"/>
      <c r="L120" s="27"/>
      <c r="M120" s="27"/>
      <c r="N120" s="27"/>
      <c r="O120" s="27"/>
      <c r="P120" s="27"/>
      <c r="Q120" s="27"/>
      <c r="R120" s="27"/>
      <c r="S120" s="27"/>
      <c r="T120" s="27"/>
      <c r="U120" s="27"/>
      <c r="V120" s="27"/>
      <c r="W120" s="24"/>
      <c r="X120" s="24"/>
    </row>
    <row r="121" spans="1:24" x14ac:dyDescent="0.25">
      <c r="A121" s="13" t="s">
        <v>284</v>
      </c>
      <c r="B121" s="157" t="s">
        <v>285</v>
      </c>
      <c r="C121" s="180">
        <v>0</v>
      </c>
      <c r="D121" s="180">
        <v>0</v>
      </c>
      <c r="E121" s="180">
        <v>0</v>
      </c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4"/>
      <c r="X121" s="24"/>
    </row>
    <row r="122" spans="1:24" ht="15.75" x14ac:dyDescent="0.25">
      <c r="A122" s="81" t="s">
        <v>503</v>
      </c>
      <c r="B122" s="160" t="s">
        <v>286</v>
      </c>
      <c r="C122" s="184">
        <v>2653005</v>
      </c>
      <c r="D122" s="184">
        <v>3728467</v>
      </c>
      <c r="E122" s="184">
        <v>2670560</v>
      </c>
      <c r="F122" s="27"/>
      <c r="G122" s="27"/>
      <c r="H122" s="27"/>
      <c r="I122" s="27"/>
      <c r="J122" s="27"/>
      <c r="K122" s="27"/>
      <c r="L122" s="27"/>
      <c r="M122" s="27"/>
      <c r="N122" s="27"/>
      <c r="O122" s="27"/>
      <c r="P122" s="27"/>
      <c r="Q122" s="27"/>
      <c r="R122" s="27"/>
      <c r="S122" s="27"/>
      <c r="T122" s="27"/>
      <c r="U122" s="27"/>
      <c r="V122" s="27"/>
      <c r="W122" s="24"/>
      <c r="X122" s="24"/>
    </row>
    <row r="123" spans="1:24" ht="15.75" x14ac:dyDescent="0.25">
      <c r="A123" s="82" t="s">
        <v>539</v>
      </c>
      <c r="B123" s="161"/>
      <c r="C123" s="183">
        <f>C99+C122</f>
        <v>92156834</v>
      </c>
      <c r="D123" s="183">
        <f t="shared" ref="D123:E123" si="2">D99+D122</f>
        <v>145556975</v>
      </c>
      <c r="E123" s="183">
        <f t="shared" si="2"/>
        <v>82859163</v>
      </c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</row>
    <row r="124" spans="1:24" x14ac:dyDescent="0.25">
      <c r="B124" s="24"/>
      <c r="C124" s="24"/>
      <c r="D124" s="24"/>
      <c r="E124" s="24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4"/>
      <c r="R124" s="24"/>
    </row>
    <row r="125" spans="1:24" x14ac:dyDescent="0.25">
      <c r="B125" s="24"/>
      <c r="C125" s="24"/>
      <c r="D125" s="24"/>
      <c r="E125" s="24"/>
      <c r="F125" s="24"/>
      <c r="G125" s="24"/>
      <c r="H125" s="24"/>
      <c r="I125" s="24"/>
      <c r="J125" s="24"/>
      <c r="K125" s="24"/>
      <c r="L125" s="24"/>
      <c r="M125" s="24"/>
      <c r="N125" s="24"/>
      <c r="O125" s="24"/>
      <c r="P125" s="24"/>
      <c r="Q125" s="24"/>
      <c r="R125" s="24"/>
    </row>
    <row r="126" spans="1:24" x14ac:dyDescent="0.25">
      <c r="B126" s="24"/>
      <c r="C126" s="24"/>
      <c r="D126" s="24"/>
      <c r="E126" s="24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4"/>
      <c r="R126" s="24"/>
    </row>
    <row r="127" spans="1:24" x14ac:dyDescent="0.25">
      <c r="B127" s="24"/>
      <c r="C127" s="24"/>
      <c r="D127" s="24"/>
      <c r="E127" s="24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4"/>
      <c r="R127" s="24"/>
    </row>
    <row r="128" spans="1:24" x14ac:dyDescent="0.25">
      <c r="B128" s="24"/>
      <c r="C128" s="24"/>
      <c r="D128" s="24"/>
      <c r="E128" s="24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4"/>
      <c r="R128" s="24"/>
    </row>
    <row r="129" spans="2:18" x14ac:dyDescent="0.25">
      <c r="B129" s="24"/>
      <c r="C129" s="24"/>
      <c r="D129" s="24"/>
      <c r="E129" s="24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4"/>
      <c r="R129" s="24"/>
    </row>
    <row r="130" spans="2:18" x14ac:dyDescent="0.25">
      <c r="B130" s="24"/>
      <c r="C130" s="24"/>
      <c r="D130" s="24"/>
      <c r="E130" s="24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4"/>
      <c r="R130" s="24"/>
    </row>
    <row r="131" spans="2:18" x14ac:dyDescent="0.25">
      <c r="B131" s="24"/>
      <c r="C131" s="24"/>
      <c r="D131" s="24"/>
      <c r="E131" s="24"/>
      <c r="F131" s="24"/>
      <c r="G131" s="24"/>
      <c r="H131" s="24"/>
      <c r="I131" s="24"/>
      <c r="J131" s="24"/>
      <c r="K131" s="24"/>
      <c r="L131" s="24"/>
      <c r="M131" s="24"/>
      <c r="N131" s="24"/>
      <c r="O131" s="24"/>
      <c r="P131" s="24"/>
      <c r="Q131" s="24"/>
      <c r="R131" s="24"/>
    </row>
    <row r="132" spans="2:18" x14ac:dyDescent="0.25">
      <c r="B132" s="24"/>
      <c r="C132" s="24"/>
      <c r="D132" s="24"/>
      <c r="E132" s="24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4"/>
      <c r="R132" s="24"/>
    </row>
    <row r="133" spans="2:18" x14ac:dyDescent="0.25">
      <c r="B133" s="24"/>
      <c r="C133" s="24"/>
      <c r="D133" s="24"/>
      <c r="E133" s="24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4"/>
      <c r="R133" s="24"/>
    </row>
    <row r="134" spans="2:18" x14ac:dyDescent="0.25">
      <c r="B134" s="24"/>
      <c r="C134" s="24"/>
      <c r="D134" s="24"/>
      <c r="E134" s="24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4"/>
      <c r="R134" s="24"/>
    </row>
    <row r="135" spans="2:18" x14ac:dyDescent="0.25">
      <c r="B135" s="24"/>
      <c r="C135" s="24"/>
      <c r="D135" s="24"/>
      <c r="E135" s="24"/>
      <c r="F135" s="24"/>
      <c r="G135" s="24"/>
      <c r="H135" s="24"/>
      <c r="I135" s="24"/>
      <c r="J135" s="24"/>
      <c r="K135" s="24"/>
      <c r="L135" s="24"/>
      <c r="M135" s="24"/>
      <c r="N135" s="24"/>
      <c r="O135" s="24"/>
      <c r="P135" s="24"/>
      <c r="Q135" s="24"/>
      <c r="R135" s="24"/>
    </row>
    <row r="136" spans="2:18" x14ac:dyDescent="0.25">
      <c r="B136" s="24"/>
      <c r="C136" s="24"/>
      <c r="D136" s="24"/>
      <c r="E136" s="24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4"/>
      <c r="R136" s="24"/>
    </row>
    <row r="137" spans="2:18" x14ac:dyDescent="0.25">
      <c r="B137" s="24"/>
      <c r="C137" s="24"/>
      <c r="D137" s="24"/>
      <c r="E137" s="24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4"/>
      <c r="R137" s="24"/>
    </row>
    <row r="138" spans="2:18" x14ac:dyDescent="0.25">
      <c r="B138" s="24"/>
      <c r="C138" s="24"/>
      <c r="D138" s="24"/>
      <c r="E138" s="24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4"/>
      <c r="R138" s="24"/>
    </row>
    <row r="139" spans="2:18" x14ac:dyDescent="0.25"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4"/>
      <c r="R139" s="24"/>
    </row>
    <row r="140" spans="2:18" x14ac:dyDescent="0.25">
      <c r="B140" s="24"/>
      <c r="C140" s="24"/>
      <c r="D140" s="24"/>
      <c r="E140" s="24"/>
      <c r="F140" s="24"/>
      <c r="G140" s="24"/>
      <c r="H140" s="24"/>
      <c r="I140" s="24"/>
      <c r="J140" s="24"/>
      <c r="K140" s="24"/>
      <c r="L140" s="24"/>
      <c r="M140" s="24"/>
      <c r="N140" s="24"/>
      <c r="O140" s="24"/>
      <c r="P140" s="24"/>
      <c r="Q140" s="24"/>
      <c r="R140" s="24"/>
    </row>
    <row r="141" spans="2:18" x14ac:dyDescent="0.25">
      <c r="B141" s="24"/>
      <c r="C141" s="24"/>
      <c r="D141" s="24"/>
      <c r="E141" s="24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4"/>
      <c r="R141" s="24"/>
    </row>
    <row r="142" spans="2:18" x14ac:dyDescent="0.25">
      <c r="B142" s="24"/>
      <c r="C142" s="24"/>
      <c r="D142" s="24"/>
      <c r="E142" s="24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4"/>
      <c r="R142" s="24"/>
    </row>
    <row r="143" spans="2:18" x14ac:dyDescent="0.25">
      <c r="B143" s="24"/>
      <c r="C143" s="24"/>
      <c r="D143" s="24"/>
      <c r="E143" s="24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4"/>
      <c r="R143" s="24"/>
    </row>
    <row r="144" spans="2:18" x14ac:dyDescent="0.25">
      <c r="B144" s="24"/>
      <c r="C144" s="24"/>
      <c r="D144" s="24"/>
      <c r="E144" s="24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4"/>
      <c r="R144" s="24"/>
    </row>
    <row r="145" spans="2:24" x14ac:dyDescent="0.25">
      <c r="B145" s="24"/>
      <c r="C145" s="24"/>
      <c r="D145" s="24"/>
      <c r="E145" s="24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4"/>
      <c r="R145" s="24"/>
    </row>
    <row r="146" spans="2:24" x14ac:dyDescent="0.25">
      <c r="B146" s="24"/>
      <c r="C146" s="24"/>
      <c r="D146" s="24"/>
      <c r="E146" s="24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4"/>
      <c r="R146" s="24"/>
    </row>
    <row r="147" spans="2:24" x14ac:dyDescent="0.25">
      <c r="B147" s="24"/>
      <c r="C147" s="24"/>
      <c r="D147" s="24"/>
      <c r="E147" s="24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4"/>
      <c r="R147" s="24"/>
    </row>
    <row r="148" spans="2:24" x14ac:dyDescent="0.25">
      <c r="B148" s="24"/>
      <c r="C148" s="24"/>
      <c r="D148" s="24"/>
      <c r="E148" s="24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4"/>
      <c r="R148" s="24"/>
    </row>
    <row r="149" spans="2:24" x14ac:dyDescent="0.25">
      <c r="B149" s="24"/>
      <c r="C149" s="24"/>
      <c r="D149" s="24"/>
      <c r="E149" s="24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4"/>
      <c r="R149" s="24"/>
    </row>
    <row r="150" spans="2:24" x14ac:dyDescent="0.25">
      <c r="B150" s="24"/>
      <c r="C150" s="24"/>
      <c r="D150" s="24"/>
      <c r="E150" s="24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4"/>
      <c r="R150" s="24"/>
    </row>
    <row r="151" spans="2:24" x14ac:dyDescent="0.25">
      <c r="B151" s="24"/>
      <c r="C151" s="24"/>
      <c r="D151" s="24"/>
      <c r="E151" s="24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4"/>
      <c r="R151" s="24"/>
    </row>
    <row r="152" spans="2:24" x14ac:dyDescent="0.25">
      <c r="B152" s="24"/>
      <c r="C152" s="181"/>
      <c r="D152" s="181"/>
      <c r="E152" s="181"/>
      <c r="G152" s="24"/>
      <c r="H152" s="24"/>
      <c r="I152" s="24"/>
      <c r="J152" s="24"/>
      <c r="K152" s="24"/>
      <c r="L152" s="24"/>
      <c r="M152" s="24"/>
      <c r="N152" s="24"/>
      <c r="O152" s="24"/>
      <c r="P152" s="24"/>
      <c r="Q152" s="24"/>
      <c r="R152" s="24"/>
      <c r="S152" s="24"/>
      <c r="T152" s="24"/>
      <c r="U152" s="24"/>
      <c r="V152" s="24"/>
      <c r="W152" s="24"/>
      <c r="X152" s="24"/>
    </row>
    <row r="153" spans="2:24" x14ac:dyDescent="0.25">
      <c r="B153" s="24"/>
      <c r="G153" s="24"/>
      <c r="H153" s="24"/>
      <c r="I153" s="24"/>
      <c r="J153" s="24"/>
      <c r="K153" s="24"/>
      <c r="L153" s="24"/>
      <c r="M153" s="24"/>
      <c r="N153" s="24"/>
      <c r="O153" s="24"/>
      <c r="P153" s="24"/>
      <c r="Q153" s="24"/>
      <c r="R153" s="24"/>
      <c r="S153" s="24"/>
      <c r="T153" s="24"/>
      <c r="U153" s="24"/>
      <c r="V153" s="24"/>
      <c r="W153" s="24"/>
      <c r="X153" s="24"/>
    </row>
    <row r="154" spans="2:24" x14ac:dyDescent="0.25">
      <c r="B154" s="24"/>
      <c r="G154" s="24"/>
      <c r="H154" s="24"/>
      <c r="I154" s="24"/>
      <c r="J154" s="24"/>
      <c r="K154" s="24"/>
      <c r="L154" s="24"/>
      <c r="M154" s="24"/>
      <c r="N154" s="24"/>
      <c r="O154" s="24"/>
      <c r="P154" s="24"/>
      <c r="Q154" s="24"/>
      <c r="R154" s="24"/>
      <c r="S154" s="24"/>
      <c r="T154" s="24"/>
      <c r="U154" s="24"/>
      <c r="V154" s="24"/>
      <c r="W154" s="24"/>
      <c r="X154" s="24"/>
    </row>
    <row r="155" spans="2:24" x14ac:dyDescent="0.25">
      <c r="B155" s="24"/>
      <c r="G155" s="24"/>
      <c r="H155" s="24"/>
      <c r="I155" s="24"/>
      <c r="J155" s="24"/>
      <c r="K155" s="24"/>
      <c r="L155" s="24"/>
      <c r="M155" s="24"/>
      <c r="N155" s="24"/>
      <c r="O155" s="24"/>
      <c r="P155" s="24"/>
      <c r="Q155" s="24"/>
      <c r="R155" s="24"/>
      <c r="S155" s="24"/>
      <c r="T155" s="24"/>
      <c r="U155" s="24"/>
      <c r="V155" s="24"/>
      <c r="W155" s="24"/>
      <c r="X155" s="24"/>
    </row>
    <row r="156" spans="2:24" x14ac:dyDescent="0.25">
      <c r="B156" s="24"/>
      <c r="G156" s="24"/>
      <c r="H156" s="24"/>
      <c r="I156" s="24"/>
      <c r="J156" s="24"/>
      <c r="K156" s="24"/>
      <c r="L156" s="24"/>
      <c r="M156" s="24"/>
      <c r="N156" s="24"/>
      <c r="O156" s="24"/>
      <c r="P156" s="24"/>
      <c r="Q156" s="24"/>
      <c r="R156" s="24"/>
      <c r="S156" s="24"/>
      <c r="T156" s="24"/>
      <c r="U156" s="24"/>
      <c r="V156" s="24"/>
      <c r="W156" s="24"/>
      <c r="X156" s="24"/>
    </row>
    <row r="157" spans="2:24" x14ac:dyDescent="0.25">
      <c r="B157" s="24"/>
      <c r="G157" s="24"/>
      <c r="H157" s="24"/>
      <c r="I157" s="24"/>
      <c r="J157" s="24"/>
      <c r="K157" s="24"/>
      <c r="L157" s="24"/>
      <c r="M157" s="24"/>
      <c r="N157" s="24"/>
      <c r="O157" s="24"/>
      <c r="P157" s="24"/>
      <c r="Q157" s="24"/>
      <c r="R157" s="24"/>
      <c r="S157" s="24"/>
      <c r="T157" s="24"/>
      <c r="U157" s="24"/>
      <c r="V157" s="24"/>
      <c r="W157" s="24"/>
      <c r="X157" s="24"/>
    </row>
    <row r="158" spans="2:24" x14ac:dyDescent="0.25">
      <c r="B158" s="24"/>
      <c r="G158" s="24"/>
      <c r="H158" s="24"/>
      <c r="I158" s="24"/>
      <c r="J158" s="24"/>
      <c r="K158" s="24"/>
      <c r="L158" s="24"/>
      <c r="M158" s="24"/>
      <c r="N158" s="24"/>
      <c r="O158" s="24"/>
      <c r="P158" s="24"/>
      <c r="Q158" s="24"/>
      <c r="R158" s="24"/>
      <c r="S158" s="24"/>
      <c r="T158" s="24"/>
      <c r="U158" s="24"/>
      <c r="V158" s="24"/>
      <c r="W158" s="24"/>
      <c r="X158" s="24"/>
    </row>
    <row r="159" spans="2:24" x14ac:dyDescent="0.25">
      <c r="B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  <c r="R159" s="24"/>
      <c r="S159" s="24"/>
      <c r="T159" s="24"/>
      <c r="U159" s="24"/>
      <c r="V159" s="24"/>
      <c r="W159" s="24"/>
      <c r="X159" s="24"/>
    </row>
    <row r="160" spans="2:24" x14ac:dyDescent="0.25">
      <c r="B160" s="24"/>
      <c r="G160" s="24"/>
      <c r="H160" s="24"/>
      <c r="I160" s="24"/>
      <c r="J160" s="24"/>
      <c r="K160" s="24"/>
      <c r="L160" s="24"/>
      <c r="M160" s="24"/>
      <c r="N160" s="24"/>
      <c r="O160" s="24"/>
      <c r="P160" s="24"/>
      <c r="Q160" s="24"/>
      <c r="R160" s="24"/>
      <c r="S160" s="24"/>
      <c r="T160" s="24"/>
      <c r="U160" s="24"/>
      <c r="V160" s="24"/>
      <c r="W160" s="24"/>
      <c r="X160" s="24"/>
    </row>
    <row r="161" spans="2:24" x14ac:dyDescent="0.25">
      <c r="B161" s="24"/>
      <c r="G161" s="24"/>
      <c r="H161" s="24"/>
      <c r="I161" s="24"/>
      <c r="J161" s="24"/>
      <c r="K161" s="24"/>
      <c r="L161" s="24"/>
      <c r="M161" s="24"/>
      <c r="N161" s="24"/>
      <c r="O161" s="24"/>
      <c r="P161" s="24"/>
      <c r="Q161" s="24"/>
      <c r="R161" s="24"/>
      <c r="S161" s="24"/>
      <c r="T161" s="24"/>
      <c r="U161" s="24"/>
      <c r="V161" s="24"/>
      <c r="W161" s="24"/>
      <c r="X161" s="24"/>
    </row>
    <row r="162" spans="2:24" x14ac:dyDescent="0.25">
      <c r="B162" s="24"/>
      <c r="G162" s="24"/>
      <c r="H162" s="24"/>
      <c r="I162" s="24"/>
      <c r="J162" s="24"/>
      <c r="K162" s="24"/>
      <c r="L162" s="24"/>
      <c r="M162" s="24"/>
      <c r="N162" s="24"/>
      <c r="O162" s="24"/>
      <c r="P162" s="24"/>
      <c r="Q162" s="24"/>
      <c r="R162" s="24"/>
      <c r="S162" s="24"/>
      <c r="T162" s="24"/>
      <c r="U162" s="24"/>
      <c r="V162" s="24"/>
      <c r="W162" s="24"/>
      <c r="X162" s="24"/>
    </row>
    <row r="163" spans="2:24" x14ac:dyDescent="0.25">
      <c r="B163" s="24"/>
      <c r="G163" s="24"/>
      <c r="H163" s="24"/>
      <c r="I163" s="24"/>
      <c r="J163" s="24"/>
      <c r="K163" s="24"/>
      <c r="L163" s="24"/>
      <c r="M163" s="24"/>
      <c r="N163" s="24"/>
      <c r="O163" s="24"/>
      <c r="P163" s="24"/>
      <c r="Q163" s="24"/>
      <c r="R163" s="24"/>
      <c r="S163" s="24"/>
      <c r="T163" s="24"/>
      <c r="U163" s="24"/>
      <c r="V163" s="24"/>
      <c r="W163" s="24"/>
      <c r="X163" s="24"/>
    </row>
    <row r="164" spans="2:24" x14ac:dyDescent="0.25">
      <c r="B164" s="24"/>
      <c r="G164" s="24"/>
      <c r="H164" s="24"/>
      <c r="I164" s="24"/>
      <c r="J164" s="24"/>
      <c r="K164" s="24"/>
      <c r="L164" s="24"/>
      <c r="M164" s="24"/>
      <c r="N164" s="24"/>
      <c r="O164" s="24"/>
      <c r="P164" s="24"/>
      <c r="Q164" s="24"/>
      <c r="R164" s="24"/>
      <c r="S164" s="24"/>
      <c r="T164" s="24"/>
      <c r="U164" s="24"/>
      <c r="V164" s="24"/>
      <c r="W164" s="24"/>
      <c r="X164" s="24"/>
    </row>
    <row r="165" spans="2:24" x14ac:dyDescent="0.25">
      <c r="B165" s="24"/>
      <c r="G165" s="24"/>
      <c r="H165" s="24"/>
      <c r="I165" s="24"/>
      <c r="J165" s="24"/>
      <c r="K165" s="24"/>
      <c r="L165" s="24"/>
      <c r="M165" s="24"/>
      <c r="N165" s="24"/>
      <c r="O165" s="24"/>
      <c r="P165" s="24"/>
      <c r="Q165" s="24"/>
      <c r="R165" s="24"/>
      <c r="S165" s="24"/>
      <c r="T165" s="24"/>
      <c r="U165" s="24"/>
      <c r="V165" s="24"/>
      <c r="W165" s="24"/>
      <c r="X165" s="24"/>
    </row>
    <row r="166" spans="2:24" x14ac:dyDescent="0.25">
      <c r="B166" s="24"/>
      <c r="G166" s="24"/>
      <c r="H166" s="24"/>
      <c r="I166" s="24"/>
      <c r="J166" s="24"/>
      <c r="K166" s="24"/>
      <c r="L166" s="24"/>
      <c r="M166" s="24"/>
      <c r="N166" s="24"/>
      <c r="O166" s="24"/>
      <c r="P166" s="24"/>
      <c r="Q166" s="24"/>
      <c r="R166" s="24"/>
      <c r="S166" s="24"/>
      <c r="T166" s="24"/>
      <c r="U166" s="24"/>
      <c r="V166" s="24"/>
      <c r="W166" s="24"/>
      <c r="X166" s="24"/>
    </row>
    <row r="167" spans="2:24" x14ac:dyDescent="0.25">
      <c r="B167" s="24"/>
      <c r="G167" s="24"/>
      <c r="H167" s="24"/>
      <c r="I167" s="24"/>
      <c r="J167" s="24"/>
      <c r="K167" s="24"/>
      <c r="L167" s="24"/>
      <c r="M167" s="24"/>
      <c r="N167" s="24"/>
      <c r="O167" s="24"/>
      <c r="P167" s="24"/>
      <c r="Q167" s="24"/>
      <c r="R167" s="24"/>
      <c r="S167" s="24"/>
      <c r="T167" s="24"/>
      <c r="U167" s="24"/>
      <c r="V167" s="24"/>
      <c r="W167" s="24"/>
      <c r="X167" s="24"/>
    </row>
    <row r="168" spans="2:24" x14ac:dyDescent="0.25">
      <c r="B168" s="24"/>
      <c r="G168" s="24"/>
      <c r="H168" s="24"/>
      <c r="I168" s="24"/>
      <c r="J168" s="24"/>
      <c r="K168" s="24"/>
      <c r="L168" s="24"/>
      <c r="M168" s="24"/>
      <c r="N168" s="24"/>
      <c r="O168" s="24"/>
      <c r="P168" s="24"/>
      <c r="Q168" s="24"/>
      <c r="R168" s="24"/>
      <c r="S168" s="24"/>
      <c r="T168" s="24"/>
      <c r="U168" s="24"/>
      <c r="V168" s="24"/>
      <c r="W168" s="24"/>
      <c r="X168" s="24"/>
    </row>
    <row r="169" spans="2:24" x14ac:dyDescent="0.25">
      <c r="B169" s="24"/>
      <c r="G169" s="24"/>
      <c r="H169" s="24"/>
      <c r="I169" s="24"/>
      <c r="J169" s="24"/>
      <c r="K169" s="24"/>
      <c r="L169" s="24"/>
      <c r="M169" s="24"/>
      <c r="N169" s="24"/>
      <c r="O169" s="24"/>
      <c r="P169" s="24"/>
      <c r="Q169" s="24"/>
      <c r="R169" s="24"/>
      <c r="S169" s="24"/>
      <c r="T169" s="24"/>
      <c r="U169" s="24"/>
      <c r="V169" s="24"/>
      <c r="W169" s="24"/>
      <c r="X169" s="24"/>
    </row>
    <row r="170" spans="2:24" x14ac:dyDescent="0.25">
      <c r="B170" s="24"/>
      <c r="G170" s="24"/>
      <c r="H170" s="24"/>
      <c r="I170" s="24"/>
      <c r="J170" s="24"/>
      <c r="K170" s="24"/>
      <c r="L170" s="24"/>
      <c r="M170" s="24"/>
      <c r="N170" s="24"/>
      <c r="O170" s="24"/>
      <c r="P170" s="24"/>
      <c r="Q170" s="24"/>
      <c r="R170" s="24"/>
      <c r="S170" s="24"/>
      <c r="T170" s="24"/>
      <c r="U170" s="24"/>
      <c r="V170" s="24"/>
      <c r="W170" s="24"/>
      <c r="X170" s="24"/>
    </row>
    <row r="171" spans="2:24" x14ac:dyDescent="0.25">
      <c r="B171" s="24"/>
      <c r="G171" s="24"/>
      <c r="H171" s="24"/>
      <c r="I171" s="24"/>
      <c r="J171" s="24"/>
      <c r="K171" s="24"/>
      <c r="L171" s="24"/>
      <c r="M171" s="24"/>
      <c r="N171" s="24"/>
      <c r="O171" s="24"/>
      <c r="P171" s="24"/>
      <c r="Q171" s="24"/>
      <c r="R171" s="24"/>
      <c r="S171" s="24"/>
      <c r="T171" s="24"/>
      <c r="U171" s="24"/>
      <c r="V171" s="24"/>
      <c r="W171" s="24"/>
      <c r="X171" s="24"/>
    </row>
    <row r="172" spans="2:24" x14ac:dyDescent="0.25">
      <c r="B172" s="24"/>
      <c r="G172" s="24"/>
      <c r="H172" s="24"/>
      <c r="I172" s="24"/>
      <c r="J172" s="24"/>
      <c r="K172" s="24"/>
      <c r="L172" s="24"/>
      <c r="M172" s="24"/>
      <c r="N172" s="24"/>
      <c r="O172" s="24"/>
      <c r="P172" s="24"/>
      <c r="Q172" s="24"/>
      <c r="R172" s="24"/>
      <c r="S172" s="24"/>
      <c r="T172" s="24"/>
      <c r="U172" s="24"/>
      <c r="V172" s="24"/>
      <c r="W172" s="24"/>
      <c r="X172" s="24"/>
    </row>
  </sheetData>
  <mergeCells count="2">
    <mergeCell ref="A4:E4"/>
    <mergeCell ref="A3:E3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N101"/>
  <sheetViews>
    <sheetView workbookViewId="0">
      <selection activeCell="A4" sqref="A4:N4"/>
    </sheetView>
  </sheetViews>
  <sheetFormatPr defaultRowHeight="15" x14ac:dyDescent="0.25"/>
  <cols>
    <col min="1" max="1" width="92.5703125" customWidth="1"/>
    <col min="3" max="3" width="11" customWidth="1"/>
    <col min="4" max="4" width="13" customWidth="1"/>
    <col min="5" max="5" width="12.42578125" bestFit="1" customWidth="1"/>
    <col min="6" max="7" width="12.28515625" customWidth="1"/>
    <col min="8" max="8" width="11.28515625" customWidth="1"/>
    <col min="10" max="10" width="12.28515625" customWidth="1"/>
    <col min="11" max="11" width="10.85546875" customWidth="1"/>
    <col min="12" max="12" width="11.28515625" bestFit="1" customWidth="1"/>
    <col min="13" max="13" width="13.5703125" customWidth="1"/>
    <col min="14" max="14" width="12.42578125" bestFit="1" customWidth="1"/>
  </cols>
  <sheetData>
    <row r="1" spans="1:14" x14ac:dyDescent="0.25">
      <c r="H1" t="s">
        <v>797</v>
      </c>
    </row>
    <row r="3" spans="1:14" ht="24" customHeight="1" x14ac:dyDescent="0.25">
      <c r="A3" s="196" t="s">
        <v>788</v>
      </c>
      <c r="B3" s="211"/>
      <c r="C3" s="211"/>
      <c r="D3" s="211"/>
      <c r="E3" s="211"/>
      <c r="F3" s="198"/>
      <c r="G3" s="199"/>
      <c r="H3" s="199"/>
      <c r="I3" s="199"/>
      <c r="J3" s="199"/>
      <c r="K3" s="199"/>
      <c r="L3" s="199"/>
      <c r="M3" s="199"/>
      <c r="N3" s="199"/>
    </row>
    <row r="4" spans="1:14" ht="24" customHeight="1" x14ac:dyDescent="0.25">
      <c r="A4" s="200" t="s">
        <v>724</v>
      </c>
      <c r="B4" s="197"/>
      <c r="C4" s="197"/>
      <c r="D4" s="197"/>
      <c r="E4" s="197"/>
      <c r="F4" s="198"/>
      <c r="G4" s="199"/>
      <c r="H4" s="199"/>
      <c r="I4" s="199"/>
      <c r="J4" s="199"/>
      <c r="K4" s="199"/>
      <c r="L4" s="199"/>
      <c r="M4" s="199"/>
      <c r="N4" s="199"/>
    </row>
    <row r="5" spans="1:14" ht="18" x14ac:dyDescent="0.25">
      <c r="A5" s="41"/>
    </row>
    <row r="6" spans="1:14" x14ac:dyDescent="0.25">
      <c r="A6" s="72" t="s">
        <v>693</v>
      </c>
    </row>
    <row r="7" spans="1:14" ht="30" customHeight="1" x14ac:dyDescent="0.25">
      <c r="A7" s="206" t="s">
        <v>108</v>
      </c>
      <c r="B7" s="208" t="s">
        <v>109</v>
      </c>
      <c r="C7" s="210" t="s">
        <v>614</v>
      </c>
      <c r="D7" s="210"/>
      <c r="E7" s="210"/>
      <c r="F7" s="210" t="s">
        <v>615</v>
      </c>
      <c r="G7" s="210"/>
      <c r="H7" s="210"/>
      <c r="I7" s="210" t="s">
        <v>616</v>
      </c>
      <c r="J7" s="210"/>
      <c r="K7" s="210"/>
      <c r="L7" s="204" t="s">
        <v>694</v>
      </c>
      <c r="M7" s="204"/>
      <c r="N7" s="204"/>
    </row>
    <row r="8" spans="1:14" ht="25.5" x14ac:dyDescent="0.25">
      <c r="A8" s="212"/>
      <c r="B8" s="213"/>
      <c r="C8" s="3" t="s">
        <v>696</v>
      </c>
      <c r="D8" s="3" t="s">
        <v>18</v>
      </c>
      <c r="E8" s="71" t="s">
        <v>19</v>
      </c>
      <c r="F8" s="3" t="s">
        <v>696</v>
      </c>
      <c r="G8" s="3" t="s">
        <v>18</v>
      </c>
      <c r="H8" s="71" t="s">
        <v>19</v>
      </c>
      <c r="I8" s="3" t="s">
        <v>696</v>
      </c>
      <c r="J8" s="3" t="s">
        <v>18</v>
      </c>
      <c r="K8" s="71" t="s">
        <v>19</v>
      </c>
      <c r="L8" s="3" t="s">
        <v>696</v>
      </c>
      <c r="M8" s="3" t="s">
        <v>18</v>
      </c>
      <c r="N8" s="71" t="s">
        <v>19</v>
      </c>
    </row>
    <row r="9" spans="1:14" ht="15" customHeight="1" x14ac:dyDescent="0.25">
      <c r="A9" s="32" t="s">
        <v>287</v>
      </c>
      <c r="B9" s="166" t="s">
        <v>288</v>
      </c>
      <c r="C9" s="93">
        <v>15466448</v>
      </c>
      <c r="D9" s="93">
        <v>16508739</v>
      </c>
      <c r="E9" s="93">
        <v>16508739</v>
      </c>
      <c r="F9" s="95"/>
      <c r="G9" s="95"/>
      <c r="H9" s="95"/>
      <c r="I9" s="95"/>
      <c r="J9" s="95"/>
      <c r="K9" s="95"/>
      <c r="L9" s="93">
        <v>15466448</v>
      </c>
      <c r="M9" s="93">
        <v>16508739</v>
      </c>
      <c r="N9" s="93">
        <v>16508739</v>
      </c>
    </row>
    <row r="10" spans="1:14" ht="15" customHeight="1" x14ac:dyDescent="0.25">
      <c r="A10" s="5" t="s">
        <v>289</v>
      </c>
      <c r="B10" s="166" t="s">
        <v>290</v>
      </c>
      <c r="C10" s="93">
        <v>26290647</v>
      </c>
      <c r="D10" s="93">
        <v>28184262</v>
      </c>
      <c r="E10" s="93">
        <v>28184262</v>
      </c>
      <c r="F10" s="95"/>
      <c r="G10" s="95"/>
      <c r="H10" s="95"/>
      <c r="I10" s="95"/>
      <c r="J10" s="95"/>
      <c r="K10" s="95"/>
      <c r="L10" s="93">
        <v>26290647</v>
      </c>
      <c r="M10" s="93">
        <v>28184262</v>
      </c>
      <c r="N10" s="93">
        <v>28184262</v>
      </c>
    </row>
    <row r="11" spans="1:14" ht="15" customHeight="1" x14ac:dyDescent="0.25">
      <c r="A11" s="5" t="s">
        <v>291</v>
      </c>
      <c r="B11" s="166" t="s">
        <v>292</v>
      </c>
      <c r="C11" s="93">
        <v>17702865</v>
      </c>
      <c r="D11" s="93">
        <v>16591082</v>
      </c>
      <c r="E11" s="93">
        <v>16591082</v>
      </c>
      <c r="F11" s="95"/>
      <c r="G11" s="95"/>
      <c r="H11" s="95"/>
      <c r="I11" s="95"/>
      <c r="J11" s="95"/>
      <c r="K11" s="95"/>
      <c r="L11" s="93">
        <v>17702865</v>
      </c>
      <c r="M11" s="93">
        <v>16591082</v>
      </c>
      <c r="N11" s="93">
        <v>16591082</v>
      </c>
    </row>
    <row r="12" spans="1:14" ht="15" customHeight="1" x14ac:dyDescent="0.25">
      <c r="A12" s="5" t="s">
        <v>293</v>
      </c>
      <c r="B12" s="166" t="s">
        <v>294</v>
      </c>
      <c r="C12" s="93">
        <v>1200000</v>
      </c>
      <c r="D12" s="93">
        <v>1200000</v>
      </c>
      <c r="E12" s="93">
        <v>1200000</v>
      </c>
      <c r="F12" s="95"/>
      <c r="G12" s="95"/>
      <c r="H12" s="95"/>
      <c r="I12" s="95"/>
      <c r="J12" s="95"/>
      <c r="K12" s="95"/>
      <c r="L12" s="93">
        <v>1200000</v>
      </c>
      <c r="M12" s="93">
        <v>1200000</v>
      </c>
      <c r="N12" s="93">
        <v>1200000</v>
      </c>
    </row>
    <row r="13" spans="1:14" ht="15" customHeight="1" x14ac:dyDescent="0.25">
      <c r="A13" s="5" t="s">
        <v>295</v>
      </c>
      <c r="B13" s="166" t="s">
        <v>296</v>
      </c>
      <c r="C13" s="93">
        <v>0</v>
      </c>
      <c r="D13" s="93">
        <v>706038</v>
      </c>
      <c r="E13" s="93">
        <v>706038</v>
      </c>
      <c r="F13" s="95"/>
      <c r="G13" s="95"/>
      <c r="H13" s="95"/>
      <c r="I13" s="95"/>
      <c r="J13" s="95"/>
      <c r="K13" s="95"/>
      <c r="L13" s="93">
        <v>0</v>
      </c>
      <c r="M13" s="93">
        <v>706038</v>
      </c>
      <c r="N13" s="93">
        <v>706038</v>
      </c>
    </row>
    <row r="14" spans="1:14" ht="15" customHeight="1" x14ac:dyDescent="0.25">
      <c r="A14" s="5" t="s">
        <v>297</v>
      </c>
      <c r="B14" s="166" t="s">
        <v>298</v>
      </c>
      <c r="C14" s="93">
        <v>0</v>
      </c>
      <c r="D14" s="93">
        <v>83084</v>
      </c>
      <c r="E14" s="93">
        <v>83084</v>
      </c>
      <c r="F14" s="95"/>
      <c r="G14" s="95"/>
      <c r="H14" s="95"/>
      <c r="I14" s="95"/>
      <c r="J14" s="95"/>
      <c r="K14" s="95"/>
      <c r="L14" s="93">
        <v>0</v>
      </c>
      <c r="M14" s="93">
        <v>83084</v>
      </c>
      <c r="N14" s="93">
        <v>83084</v>
      </c>
    </row>
    <row r="15" spans="1:14" ht="15" customHeight="1" x14ac:dyDescent="0.25">
      <c r="A15" s="7" t="s">
        <v>542</v>
      </c>
      <c r="B15" s="167" t="s">
        <v>299</v>
      </c>
      <c r="C15" s="93">
        <v>60659960</v>
      </c>
      <c r="D15" s="93">
        <v>63273205</v>
      </c>
      <c r="E15" s="93">
        <v>63273205</v>
      </c>
      <c r="F15" s="95"/>
      <c r="G15" s="95"/>
      <c r="H15" s="95"/>
      <c r="I15" s="95"/>
      <c r="J15" s="95"/>
      <c r="K15" s="95"/>
      <c r="L15" s="93">
        <v>60659960</v>
      </c>
      <c r="M15" s="93">
        <v>63273205</v>
      </c>
      <c r="N15" s="93">
        <v>63273205</v>
      </c>
    </row>
    <row r="16" spans="1:14" ht="15" customHeight="1" x14ac:dyDescent="0.25">
      <c r="A16" s="5" t="s">
        <v>300</v>
      </c>
      <c r="B16" s="166" t="s">
        <v>301</v>
      </c>
      <c r="C16" s="93">
        <v>0</v>
      </c>
      <c r="D16" s="93">
        <v>0</v>
      </c>
      <c r="E16" s="93">
        <v>0</v>
      </c>
      <c r="F16" s="95"/>
      <c r="G16" s="95"/>
      <c r="H16" s="95"/>
      <c r="I16" s="95"/>
      <c r="J16" s="95"/>
      <c r="K16" s="95"/>
      <c r="L16" s="93">
        <v>0</v>
      </c>
      <c r="M16" s="93">
        <v>0</v>
      </c>
      <c r="N16" s="93">
        <v>0</v>
      </c>
    </row>
    <row r="17" spans="1:14" ht="15" customHeight="1" x14ac:dyDescent="0.25">
      <c r="A17" s="5" t="s">
        <v>302</v>
      </c>
      <c r="B17" s="166" t="s">
        <v>303</v>
      </c>
      <c r="C17" s="93">
        <v>0</v>
      </c>
      <c r="D17" s="93">
        <v>0</v>
      </c>
      <c r="E17" s="93">
        <v>0</v>
      </c>
      <c r="F17" s="95"/>
      <c r="G17" s="95"/>
      <c r="H17" s="95"/>
      <c r="I17" s="95"/>
      <c r="J17" s="95"/>
      <c r="K17" s="95"/>
      <c r="L17" s="93">
        <v>0</v>
      </c>
      <c r="M17" s="93">
        <v>0</v>
      </c>
      <c r="N17" s="93">
        <v>0</v>
      </c>
    </row>
    <row r="18" spans="1:14" ht="15" customHeight="1" x14ac:dyDescent="0.25">
      <c r="A18" s="5" t="s">
        <v>504</v>
      </c>
      <c r="B18" s="166" t="s">
        <v>304</v>
      </c>
      <c r="C18" s="93">
        <v>0</v>
      </c>
      <c r="D18" s="93">
        <v>0</v>
      </c>
      <c r="E18" s="93">
        <v>0</v>
      </c>
      <c r="F18" s="95"/>
      <c r="G18" s="95"/>
      <c r="H18" s="95"/>
      <c r="I18" s="95"/>
      <c r="J18" s="95"/>
      <c r="K18" s="95"/>
      <c r="L18" s="93">
        <v>0</v>
      </c>
      <c r="M18" s="93">
        <v>0</v>
      </c>
      <c r="N18" s="93">
        <v>0</v>
      </c>
    </row>
    <row r="19" spans="1:14" ht="15" customHeight="1" x14ac:dyDescent="0.25">
      <c r="A19" s="5" t="s">
        <v>505</v>
      </c>
      <c r="B19" s="166" t="s">
        <v>305</v>
      </c>
      <c r="C19" s="93">
        <v>0</v>
      </c>
      <c r="D19" s="93">
        <v>0</v>
      </c>
      <c r="E19" s="93">
        <v>0</v>
      </c>
      <c r="F19" s="95"/>
      <c r="G19" s="95"/>
      <c r="H19" s="95"/>
      <c r="I19" s="95"/>
      <c r="J19" s="95"/>
      <c r="K19" s="95"/>
      <c r="L19" s="93">
        <v>0</v>
      </c>
      <c r="M19" s="93">
        <v>0</v>
      </c>
      <c r="N19" s="93">
        <v>0</v>
      </c>
    </row>
    <row r="20" spans="1:14" ht="15" customHeight="1" x14ac:dyDescent="0.25">
      <c r="A20" s="5" t="s">
        <v>506</v>
      </c>
      <c r="B20" s="166" t="s">
        <v>306</v>
      </c>
      <c r="C20" s="93">
        <v>4061993</v>
      </c>
      <c r="D20" s="93">
        <v>6929212</v>
      </c>
      <c r="E20" s="93">
        <v>6929212</v>
      </c>
      <c r="F20" s="95"/>
      <c r="G20" s="95"/>
      <c r="H20" s="95"/>
      <c r="I20" s="95"/>
      <c r="J20" s="95"/>
      <c r="K20" s="95"/>
      <c r="L20" s="93">
        <v>4061993</v>
      </c>
      <c r="M20" s="93">
        <v>6929212</v>
      </c>
      <c r="N20" s="93">
        <v>6929212</v>
      </c>
    </row>
    <row r="21" spans="1:14" ht="15" customHeight="1" x14ac:dyDescent="0.25">
      <c r="A21" s="38" t="s">
        <v>543</v>
      </c>
      <c r="B21" s="168" t="s">
        <v>307</v>
      </c>
      <c r="C21" s="94">
        <v>64721953</v>
      </c>
      <c r="D21" s="94">
        <v>70202417</v>
      </c>
      <c r="E21" s="94">
        <v>70202417</v>
      </c>
      <c r="F21" s="95"/>
      <c r="G21" s="95"/>
      <c r="H21" s="95"/>
      <c r="I21" s="95"/>
      <c r="J21" s="95"/>
      <c r="K21" s="95"/>
      <c r="L21" s="94">
        <v>64721953</v>
      </c>
      <c r="M21" s="94">
        <v>70202417</v>
      </c>
      <c r="N21" s="94">
        <v>70202417</v>
      </c>
    </row>
    <row r="22" spans="1:14" ht="15" customHeight="1" x14ac:dyDescent="0.25">
      <c r="A22" s="5" t="s">
        <v>510</v>
      </c>
      <c r="B22" s="166" t="s">
        <v>316</v>
      </c>
      <c r="C22" s="93">
        <v>0</v>
      </c>
      <c r="D22" s="93">
        <v>0</v>
      </c>
      <c r="E22" s="93">
        <v>0</v>
      </c>
      <c r="F22" s="95"/>
      <c r="G22" s="95"/>
      <c r="H22" s="95"/>
      <c r="I22" s="95"/>
      <c r="J22" s="95"/>
      <c r="K22" s="95"/>
      <c r="L22" s="93">
        <v>0</v>
      </c>
      <c r="M22" s="93">
        <v>0</v>
      </c>
      <c r="N22" s="93">
        <v>0</v>
      </c>
    </row>
    <row r="23" spans="1:14" ht="15" customHeight="1" x14ac:dyDescent="0.25">
      <c r="A23" s="5" t="s">
        <v>511</v>
      </c>
      <c r="B23" s="166" t="s">
        <v>317</v>
      </c>
      <c r="C23" s="93">
        <v>0</v>
      </c>
      <c r="D23" s="93">
        <v>0</v>
      </c>
      <c r="E23" s="93">
        <v>0</v>
      </c>
      <c r="F23" s="95"/>
      <c r="G23" s="95"/>
      <c r="H23" s="95"/>
      <c r="I23" s="95"/>
      <c r="J23" s="95"/>
      <c r="K23" s="95"/>
      <c r="L23" s="93">
        <v>0</v>
      </c>
      <c r="M23" s="93">
        <v>0</v>
      </c>
      <c r="N23" s="93">
        <v>0</v>
      </c>
    </row>
    <row r="24" spans="1:14" ht="15" customHeight="1" x14ac:dyDescent="0.25">
      <c r="A24" s="7" t="s">
        <v>545</v>
      </c>
      <c r="B24" s="167" t="s">
        <v>318</v>
      </c>
      <c r="C24" s="93">
        <v>0</v>
      </c>
      <c r="D24" s="93">
        <v>0</v>
      </c>
      <c r="E24" s="93">
        <v>0</v>
      </c>
      <c r="F24" s="95"/>
      <c r="G24" s="95"/>
      <c r="H24" s="95"/>
      <c r="I24" s="95"/>
      <c r="J24" s="95"/>
      <c r="K24" s="95"/>
      <c r="L24" s="93">
        <v>0</v>
      </c>
      <c r="M24" s="93">
        <v>0</v>
      </c>
      <c r="N24" s="93">
        <v>0</v>
      </c>
    </row>
    <row r="25" spans="1:14" ht="15" customHeight="1" x14ac:dyDescent="0.25">
      <c r="A25" s="5" t="s">
        <v>512</v>
      </c>
      <c r="B25" s="166" t="s">
        <v>319</v>
      </c>
      <c r="C25" s="93">
        <v>0</v>
      </c>
      <c r="D25" s="93">
        <v>0</v>
      </c>
      <c r="E25" s="93">
        <v>0</v>
      </c>
      <c r="F25" s="95"/>
      <c r="G25" s="95"/>
      <c r="H25" s="95"/>
      <c r="I25" s="95"/>
      <c r="J25" s="95"/>
      <c r="K25" s="95"/>
      <c r="L25" s="93">
        <v>0</v>
      </c>
      <c r="M25" s="93">
        <v>0</v>
      </c>
      <c r="N25" s="93">
        <v>0</v>
      </c>
    </row>
    <row r="26" spans="1:14" ht="15" customHeight="1" x14ac:dyDescent="0.25">
      <c r="A26" s="5" t="s">
        <v>513</v>
      </c>
      <c r="B26" s="166" t="s">
        <v>320</v>
      </c>
      <c r="C26" s="93">
        <v>0</v>
      </c>
      <c r="D26" s="93">
        <v>0</v>
      </c>
      <c r="E26" s="93">
        <v>0</v>
      </c>
      <c r="F26" s="95"/>
      <c r="G26" s="95"/>
      <c r="H26" s="95"/>
      <c r="I26" s="95"/>
      <c r="J26" s="95"/>
      <c r="K26" s="95"/>
      <c r="L26" s="93">
        <v>0</v>
      </c>
      <c r="M26" s="93">
        <v>0</v>
      </c>
      <c r="N26" s="93">
        <v>0</v>
      </c>
    </row>
    <row r="27" spans="1:14" ht="15" customHeight="1" x14ac:dyDescent="0.25">
      <c r="A27" s="5" t="s">
        <v>514</v>
      </c>
      <c r="B27" s="166" t="s">
        <v>321</v>
      </c>
      <c r="C27" s="93">
        <v>670000</v>
      </c>
      <c r="D27" s="93">
        <v>628870</v>
      </c>
      <c r="E27" s="93">
        <v>628870</v>
      </c>
      <c r="F27" s="95"/>
      <c r="G27" s="95"/>
      <c r="H27" s="95"/>
      <c r="I27" s="95"/>
      <c r="J27" s="95"/>
      <c r="K27" s="95"/>
      <c r="L27" s="93">
        <v>670000</v>
      </c>
      <c r="M27" s="93">
        <v>628870</v>
      </c>
      <c r="N27" s="93">
        <v>628870</v>
      </c>
    </row>
    <row r="28" spans="1:14" ht="15" customHeight="1" x14ac:dyDescent="0.25">
      <c r="A28" s="5" t="s">
        <v>515</v>
      </c>
      <c r="B28" s="166" t="s">
        <v>322</v>
      </c>
      <c r="C28" s="93">
        <v>4860000</v>
      </c>
      <c r="D28" s="93">
        <v>5758896</v>
      </c>
      <c r="E28" s="93">
        <v>5758896</v>
      </c>
      <c r="F28" s="95"/>
      <c r="G28" s="95"/>
      <c r="H28" s="95"/>
      <c r="I28" s="95"/>
      <c r="J28" s="95"/>
      <c r="K28" s="95"/>
      <c r="L28" s="93">
        <v>4860000</v>
      </c>
      <c r="M28" s="93">
        <v>5758896</v>
      </c>
      <c r="N28" s="93">
        <v>5758896</v>
      </c>
    </row>
    <row r="29" spans="1:14" ht="15" customHeight="1" x14ac:dyDescent="0.25">
      <c r="A29" s="5" t="s">
        <v>516</v>
      </c>
      <c r="B29" s="166" t="s">
        <v>325</v>
      </c>
      <c r="C29" s="93">
        <v>0</v>
      </c>
      <c r="D29" s="93">
        <v>0</v>
      </c>
      <c r="E29" s="93">
        <v>0</v>
      </c>
      <c r="F29" s="95"/>
      <c r="G29" s="95"/>
      <c r="H29" s="95"/>
      <c r="I29" s="95"/>
      <c r="J29" s="95"/>
      <c r="K29" s="95"/>
      <c r="L29" s="93">
        <v>0</v>
      </c>
      <c r="M29" s="93">
        <v>0</v>
      </c>
      <c r="N29" s="93">
        <v>0</v>
      </c>
    </row>
    <row r="30" spans="1:14" ht="15" customHeight="1" x14ac:dyDescent="0.25">
      <c r="A30" s="5" t="s">
        <v>326</v>
      </c>
      <c r="B30" s="166" t="s">
        <v>327</v>
      </c>
      <c r="C30" s="93">
        <v>0</v>
      </c>
      <c r="D30" s="93">
        <v>0</v>
      </c>
      <c r="E30" s="93">
        <v>0</v>
      </c>
      <c r="F30" s="95"/>
      <c r="G30" s="95"/>
      <c r="H30" s="95"/>
      <c r="I30" s="95"/>
      <c r="J30" s="95"/>
      <c r="K30" s="95"/>
      <c r="L30" s="93">
        <v>0</v>
      </c>
      <c r="M30" s="93">
        <v>0</v>
      </c>
      <c r="N30" s="93">
        <v>0</v>
      </c>
    </row>
    <row r="31" spans="1:14" ht="15" customHeight="1" x14ac:dyDescent="0.25">
      <c r="A31" s="5" t="s">
        <v>517</v>
      </c>
      <c r="B31" s="166" t="s">
        <v>328</v>
      </c>
      <c r="C31" s="93">
        <v>1480000</v>
      </c>
      <c r="D31" s="93">
        <v>1623869</v>
      </c>
      <c r="E31" s="93">
        <v>1623869</v>
      </c>
      <c r="F31" s="95"/>
      <c r="G31" s="95"/>
      <c r="H31" s="95"/>
      <c r="I31" s="95"/>
      <c r="J31" s="95"/>
      <c r="K31" s="95"/>
      <c r="L31" s="93">
        <v>1480000</v>
      </c>
      <c r="M31" s="93">
        <v>1623869</v>
      </c>
      <c r="N31" s="93">
        <v>1623869</v>
      </c>
    </row>
    <row r="32" spans="1:14" ht="15" customHeight="1" x14ac:dyDescent="0.25">
      <c r="A32" s="5" t="s">
        <v>518</v>
      </c>
      <c r="B32" s="166" t="s">
        <v>333</v>
      </c>
      <c r="C32" s="93">
        <v>125000</v>
      </c>
      <c r="D32" s="93">
        <v>0</v>
      </c>
      <c r="E32" s="93">
        <v>0</v>
      </c>
      <c r="F32" s="95"/>
      <c r="G32" s="95"/>
      <c r="H32" s="95"/>
      <c r="I32" s="95"/>
      <c r="J32" s="95"/>
      <c r="K32" s="95"/>
      <c r="L32" s="93">
        <v>125000</v>
      </c>
      <c r="M32" s="93">
        <v>0</v>
      </c>
      <c r="N32" s="93">
        <v>0</v>
      </c>
    </row>
    <row r="33" spans="1:14" ht="15" customHeight="1" x14ac:dyDescent="0.25">
      <c r="A33" s="7" t="s">
        <v>546</v>
      </c>
      <c r="B33" s="167" t="s">
        <v>336</v>
      </c>
      <c r="C33" s="93">
        <v>6465000</v>
      </c>
      <c r="D33" s="93">
        <v>7382765</v>
      </c>
      <c r="E33" s="93">
        <v>7382765</v>
      </c>
      <c r="F33" s="95"/>
      <c r="G33" s="95"/>
      <c r="H33" s="95"/>
      <c r="I33" s="95"/>
      <c r="J33" s="95"/>
      <c r="K33" s="95"/>
      <c r="L33" s="93">
        <v>6465000</v>
      </c>
      <c r="M33" s="93">
        <v>7382765</v>
      </c>
      <c r="N33" s="93">
        <v>7382765</v>
      </c>
    </row>
    <row r="34" spans="1:14" ht="15" customHeight="1" x14ac:dyDescent="0.25">
      <c r="A34" s="5" t="s">
        <v>519</v>
      </c>
      <c r="B34" s="166" t="s">
        <v>337</v>
      </c>
      <c r="C34" s="93">
        <v>65000</v>
      </c>
      <c r="D34" s="93">
        <v>58055</v>
      </c>
      <c r="E34" s="93">
        <v>58055</v>
      </c>
      <c r="F34" s="95"/>
      <c r="G34" s="95"/>
      <c r="H34" s="95"/>
      <c r="I34" s="95"/>
      <c r="J34" s="95"/>
      <c r="K34" s="95"/>
      <c r="L34" s="93">
        <v>65000</v>
      </c>
      <c r="M34" s="93">
        <v>58055</v>
      </c>
      <c r="N34" s="93">
        <v>58055</v>
      </c>
    </row>
    <row r="35" spans="1:14" ht="15" customHeight="1" x14ac:dyDescent="0.25">
      <c r="A35" s="38" t="s">
        <v>547</v>
      </c>
      <c r="B35" s="168" t="s">
        <v>338</v>
      </c>
      <c r="C35" s="94">
        <v>7200000</v>
      </c>
      <c r="D35" s="94">
        <v>8069690</v>
      </c>
      <c r="E35" s="94">
        <v>8069690</v>
      </c>
      <c r="F35" s="95"/>
      <c r="G35" s="95"/>
      <c r="H35" s="95"/>
      <c r="I35" s="95"/>
      <c r="J35" s="95"/>
      <c r="K35" s="95"/>
      <c r="L35" s="94">
        <v>7200000</v>
      </c>
      <c r="M35" s="94">
        <v>8069690</v>
      </c>
      <c r="N35" s="94">
        <v>8069690</v>
      </c>
    </row>
    <row r="36" spans="1:14" ht="15" customHeight="1" x14ac:dyDescent="0.25">
      <c r="A36" s="13" t="s">
        <v>339</v>
      </c>
      <c r="B36" s="166" t="s">
        <v>340</v>
      </c>
      <c r="C36" s="93">
        <v>0</v>
      </c>
      <c r="D36" s="93">
        <v>0</v>
      </c>
      <c r="E36" s="93">
        <v>0</v>
      </c>
      <c r="F36" s="95"/>
      <c r="G36" s="95"/>
      <c r="H36" s="95"/>
      <c r="I36" s="95"/>
      <c r="J36" s="95"/>
      <c r="K36" s="95"/>
      <c r="L36" s="93">
        <v>0</v>
      </c>
      <c r="M36" s="93">
        <v>0</v>
      </c>
      <c r="N36" s="93">
        <v>0</v>
      </c>
    </row>
    <row r="37" spans="1:14" ht="15" customHeight="1" x14ac:dyDescent="0.25">
      <c r="A37" s="13" t="s">
        <v>520</v>
      </c>
      <c r="B37" s="166" t="s">
        <v>341</v>
      </c>
      <c r="C37" s="93">
        <v>0</v>
      </c>
      <c r="D37" s="93">
        <v>0</v>
      </c>
      <c r="E37" s="93">
        <v>0</v>
      </c>
      <c r="F37" s="95"/>
      <c r="G37" s="95"/>
      <c r="H37" s="95"/>
      <c r="I37" s="95"/>
      <c r="J37" s="95"/>
      <c r="K37" s="95"/>
      <c r="L37" s="93">
        <v>0</v>
      </c>
      <c r="M37" s="93">
        <v>0</v>
      </c>
      <c r="N37" s="93">
        <v>0</v>
      </c>
    </row>
    <row r="38" spans="1:14" ht="15" customHeight="1" x14ac:dyDescent="0.25">
      <c r="A38" s="13" t="s">
        <v>521</v>
      </c>
      <c r="B38" s="166" t="s">
        <v>342</v>
      </c>
      <c r="C38" s="93">
        <v>333000</v>
      </c>
      <c r="D38" s="93">
        <v>144004</v>
      </c>
      <c r="E38" s="93">
        <v>144004</v>
      </c>
      <c r="F38" s="95"/>
      <c r="G38" s="95"/>
      <c r="H38" s="95"/>
      <c r="I38" s="95"/>
      <c r="J38" s="95"/>
      <c r="K38" s="95"/>
      <c r="L38" s="93">
        <v>333000</v>
      </c>
      <c r="M38" s="93">
        <v>144004</v>
      </c>
      <c r="N38" s="93">
        <v>144004</v>
      </c>
    </row>
    <row r="39" spans="1:14" ht="15" customHeight="1" x14ac:dyDescent="0.25">
      <c r="A39" s="13" t="s">
        <v>522</v>
      </c>
      <c r="B39" s="166" t="s">
        <v>343</v>
      </c>
      <c r="C39" s="93">
        <v>325000</v>
      </c>
      <c r="D39" s="93">
        <v>864019</v>
      </c>
      <c r="E39" s="93">
        <v>864019</v>
      </c>
      <c r="F39" s="95"/>
      <c r="G39" s="95"/>
      <c r="H39" s="95"/>
      <c r="I39" s="95"/>
      <c r="J39" s="95"/>
      <c r="K39" s="95"/>
      <c r="L39" s="93">
        <v>325000</v>
      </c>
      <c r="M39" s="93">
        <v>864019</v>
      </c>
      <c r="N39" s="93">
        <v>864019</v>
      </c>
    </row>
    <row r="40" spans="1:14" ht="15" customHeight="1" x14ac:dyDescent="0.25">
      <c r="A40" s="13" t="s">
        <v>344</v>
      </c>
      <c r="B40" s="166" t="s">
        <v>345</v>
      </c>
      <c r="C40" s="93">
        <v>0</v>
      </c>
      <c r="D40" s="93">
        <v>457842</v>
      </c>
      <c r="E40" s="93">
        <v>457842</v>
      </c>
      <c r="F40" s="95"/>
      <c r="G40" s="95"/>
      <c r="H40" s="95"/>
      <c r="I40" s="95"/>
      <c r="J40" s="95"/>
      <c r="K40" s="95"/>
      <c r="L40" s="93">
        <v>0</v>
      </c>
      <c r="M40" s="93">
        <v>457842</v>
      </c>
      <c r="N40" s="93">
        <v>457842</v>
      </c>
    </row>
    <row r="41" spans="1:14" ht="15" customHeight="1" x14ac:dyDescent="0.25">
      <c r="A41" s="13" t="s">
        <v>346</v>
      </c>
      <c r="B41" s="166" t="s">
        <v>347</v>
      </c>
      <c r="C41" s="93">
        <v>0</v>
      </c>
      <c r="D41" s="93">
        <v>356873</v>
      </c>
      <c r="E41" s="93">
        <v>356873</v>
      </c>
      <c r="F41" s="95"/>
      <c r="G41" s="95"/>
      <c r="H41" s="95"/>
      <c r="I41" s="95"/>
      <c r="J41" s="95"/>
      <c r="K41" s="95"/>
      <c r="L41" s="93">
        <v>0</v>
      </c>
      <c r="M41" s="93">
        <v>356873</v>
      </c>
      <c r="N41" s="93">
        <v>356873</v>
      </c>
    </row>
    <row r="42" spans="1:14" ht="15" customHeight="1" x14ac:dyDescent="0.25">
      <c r="A42" s="13" t="s">
        <v>348</v>
      </c>
      <c r="B42" s="166" t="s">
        <v>349</v>
      </c>
      <c r="C42" s="93">
        <v>0</v>
      </c>
      <c r="D42" s="93">
        <v>0</v>
      </c>
      <c r="E42" s="93">
        <v>0</v>
      </c>
      <c r="F42" s="95"/>
      <c r="G42" s="95"/>
      <c r="H42" s="95"/>
      <c r="I42" s="95"/>
      <c r="J42" s="95"/>
      <c r="K42" s="95"/>
      <c r="L42" s="93">
        <v>0</v>
      </c>
      <c r="M42" s="93">
        <v>0</v>
      </c>
      <c r="N42" s="93">
        <v>0</v>
      </c>
    </row>
    <row r="43" spans="1:14" ht="15" customHeight="1" x14ac:dyDescent="0.25">
      <c r="A43" s="13" t="s">
        <v>523</v>
      </c>
      <c r="B43" s="166" t="s">
        <v>350</v>
      </c>
      <c r="C43" s="93">
        <v>0</v>
      </c>
      <c r="D43" s="93">
        <v>944</v>
      </c>
      <c r="E43" s="93">
        <v>944</v>
      </c>
      <c r="F43" s="95"/>
      <c r="G43" s="95"/>
      <c r="H43" s="95"/>
      <c r="I43" s="95"/>
      <c r="J43" s="95"/>
      <c r="K43" s="95"/>
      <c r="L43" s="93">
        <v>0</v>
      </c>
      <c r="M43" s="93">
        <v>944</v>
      </c>
      <c r="N43" s="93">
        <v>944</v>
      </c>
    </row>
    <row r="44" spans="1:14" ht="15" customHeight="1" x14ac:dyDescent="0.25">
      <c r="A44" s="13" t="s">
        <v>524</v>
      </c>
      <c r="B44" s="166" t="s">
        <v>351</v>
      </c>
      <c r="C44" s="93">
        <v>0</v>
      </c>
      <c r="D44" s="93">
        <v>0</v>
      </c>
      <c r="E44" s="93">
        <v>0</v>
      </c>
      <c r="F44" s="95"/>
      <c r="G44" s="95"/>
      <c r="H44" s="95"/>
      <c r="I44" s="95"/>
      <c r="J44" s="95"/>
      <c r="K44" s="95"/>
      <c r="L44" s="93">
        <v>0</v>
      </c>
      <c r="M44" s="93">
        <v>0</v>
      </c>
      <c r="N44" s="93">
        <v>0</v>
      </c>
    </row>
    <row r="45" spans="1:14" ht="15" customHeight="1" x14ac:dyDescent="0.25">
      <c r="A45" s="13" t="s">
        <v>785</v>
      </c>
      <c r="B45" s="166" t="s">
        <v>352</v>
      </c>
      <c r="C45" s="93">
        <v>0</v>
      </c>
      <c r="D45" s="93">
        <v>0</v>
      </c>
      <c r="E45" s="93">
        <v>0</v>
      </c>
      <c r="F45" s="95"/>
      <c r="G45" s="95"/>
      <c r="H45" s="95"/>
      <c r="I45" s="95"/>
      <c r="J45" s="95"/>
      <c r="K45" s="95"/>
      <c r="L45" s="93">
        <v>0</v>
      </c>
      <c r="M45" s="93">
        <v>0</v>
      </c>
      <c r="N45" s="93">
        <v>0</v>
      </c>
    </row>
    <row r="46" spans="1:14" s="97" customFormat="1" ht="15" customHeight="1" x14ac:dyDescent="0.25">
      <c r="A46" s="13" t="s">
        <v>525</v>
      </c>
      <c r="B46" s="166" t="s">
        <v>784</v>
      </c>
      <c r="C46" s="93">
        <v>0</v>
      </c>
      <c r="D46" s="93">
        <v>13228</v>
      </c>
      <c r="E46" s="93">
        <v>13228</v>
      </c>
      <c r="F46" s="95"/>
      <c r="G46" s="95"/>
      <c r="H46" s="95"/>
      <c r="I46" s="95"/>
      <c r="J46" s="95"/>
      <c r="K46" s="95"/>
      <c r="L46" s="93">
        <v>0</v>
      </c>
      <c r="M46" s="93">
        <v>13228</v>
      </c>
      <c r="N46" s="93">
        <v>13228</v>
      </c>
    </row>
    <row r="47" spans="1:14" ht="15" customHeight="1" x14ac:dyDescent="0.25">
      <c r="A47" s="42" t="s">
        <v>548</v>
      </c>
      <c r="B47" s="168" t="s">
        <v>353</v>
      </c>
      <c r="C47" s="94">
        <v>658000</v>
      </c>
      <c r="D47" s="94">
        <v>1836910</v>
      </c>
      <c r="E47" s="94">
        <v>1836910</v>
      </c>
      <c r="F47" s="176"/>
      <c r="G47" s="176"/>
      <c r="H47" s="176"/>
      <c r="I47" s="176"/>
      <c r="J47" s="176"/>
      <c r="K47" s="176"/>
      <c r="L47" s="94">
        <v>658000</v>
      </c>
      <c r="M47" s="94">
        <v>1836910</v>
      </c>
      <c r="N47" s="94">
        <v>1836910</v>
      </c>
    </row>
    <row r="48" spans="1:14" ht="15" customHeight="1" x14ac:dyDescent="0.25">
      <c r="A48" s="13" t="s">
        <v>362</v>
      </c>
      <c r="B48" s="166" t="s">
        <v>363</v>
      </c>
      <c r="C48" s="93">
        <v>0</v>
      </c>
      <c r="D48" s="93">
        <v>0</v>
      </c>
      <c r="E48" s="93">
        <v>0</v>
      </c>
      <c r="F48" s="174"/>
      <c r="G48" s="174"/>
      <c r="H48" s="174"/>
      <c r="I48" s="174"/>
      <c r="J48" s="174"/>
      <c r="K48" s="174"/>
      <c r="L48" s="93">
        <v>0</v>
      </c>
      <c r="M48" s="93">
        <v>0</v>
      </c>
      <c r="N48" s="93">
        <v>0</v>
      </c>
    </row>
    <row r="49" spans="1:14" ht="15" customHeight="1" x14ac:dyDescent="0.25">
      <c r="A49" s="5" t="s">
        <v>529</v>
      </c>
      <c r="B49" s="166" t="s">
        <v>364</v>
      </c>
      <c r="C49" s="93">
        <v>0</v>
      </c>
      <c r="D49" s="93">
        <v>0</v>
      </c>
      <c r="E49" s="93">
        <v>0</v>
      </c>
      <c r="F49" s="174"/>
      <c r="G49" s="174"/>
      <c r="H49" s="174"/>
      <c r="I49" s="174"/>
      <c r="J49" s="174"/>
      <c r="K49" s="174"/>
      <c r="L49" s="93">
        <v>0</v>
      </c>
      <c r="M49" s="93">
        <v>0</v>
      </c>
      <c r="N49" s="93">
        <v>0</v>
      </c>
    </row>
    <row r="50" spans="1:14" ht="15" customHeight="1" x14ac:dyDescent="0.25">
      <c r="A50" s="13" t="s">
        <v>530</v>
      </c>
      <c r="B50" s="166" t="s">
        <v>697</v>
      </c>
      <c r="C50" s="93">
        <v>1726524</v>
      </c>
      <c r="D50" s="93">
        <v>11684984</v>
      </c>
      <c r="E50" s="93">
        <v>11684984</v>
      </c>
      <c r="F50" s="174"/>
      <c r="G50" s="174"/>
      <c r="H50" s="174"/>
      <c r="I50" s="174"/>
      <c r="J50" s="174"/>
      <c r="K50" s="174"/>
      <c r="L50" s="93">
        <v>1726524</v>
      </c>
      <c r="M50" s="93">
        <v>11684984</v>
      </c>
      <c r="N50" s="93">
        <v>11684984</v>
      </c>
    </row>
    <row r="51" spans="1:14" ht="15" customHeight="1" x14ac:dyDescent="0.25">
      <c r="A51" s="38" t="s">
        <v>550</v>
      </c>
      <c r="B51" s="168" t="s">
        <v>365</v>
      </c>
      <c r="C51" s="94">
        <v>1726524</v>
      </c>
      <c r="D51" s="94">
        <v>11684984</v>
      </c>
      <c r="E51" s="94">
        <v>11684984</v>
      </c>
      <c r="F51" s="174"/>
      <c r="G51" s="174"/>
      <c r="H51" s="174"/>
      <c r="I51" s="174"/>
      <c r="J51" s="174"/>
      <c r="K51" s="174"/>
      <c r="L51" s="94">
        <v>1726524</v>
      </c>
      <c r="M51" s="94">
        <v>11684984</v>
      </c>
      <c r="N51" s="94">
        <v>11684984</v>
      </c>
    </row>
    <row r="52" spans="1:14" ht="15" customHeight="1" x14ac:dyDescent="0.25">
      <c r="A52" s="133" t="s">
        <v>613</v>
      </c>
      <c r="B52" s="169"/>
      <c r="C52" s="93">
        <v>0</v>
      </c>
      <c r="D52" s="93">
        <v>0</v>
      </c>
      <c r="E52" s="93">
        <v>0</v>
      </c>
      <c r="F52" s="174"/>
      <c r="G52" s="174"/>
      <c r="H52" s="174"/>
      <c r="I52" s="174"/>
      <c r="J52" s="174"/>
      <c r="K52" s="174"/>
      <c r="L52" s="93">
        <v>0</v>
      </c>
      <c r="M52" s="93">
        <v>0</v>
      </c>
      <c r="N52" s="93">
        <v>0</v>
      </c>
    </row>
    <row r="53" spans="1:14" ht="15" customHeight="1" x14ac:dyDescent="0.25">
      <c r="A53" s="5" t="s">
        <v>308</v>
      </c>
      <c r="B53" s="166" t="s">
        <v>309</v>
      </c>
      <c r="C53" s="93">
        <v>0</v>
      </c>
      <c r="D53" s="93">
        <v>1250000</v>
      </c>
      <c r="E53" s="93">
        <v>1250000</v>
      </c>
      <c r="F53" s="174"/>
      <c r="G53" s="174"/>
      <c r="H53" s="174"/>
      <c r="I53" s="174"/>
      <c r="J53" s="174"/>
      <c r="K53" s="174"/>
      <c r="L53" s="93">
        <v>0</v>
      </c>
      <c r="M53" s="93">
        <v>1250000</v>
      </c>
      <c r="N53" s="93">
        <v>1250000</v>
      </c>
    </row>
    <row r="54" spans="1:14" ht="15" customHeight="1" x14ac:dyDescent="0.25">
      <c r="A54" s="5" t="s">
        <v>310</v>
      </c>
      <c r="B54" s="166" t="s">
        <v>311</v>
      </c>
      <c r="C54" s="93">
        <v>0</v>
      </c>
      <c r="D54" s="93">
        <v>0</v>
      </c>
      <c r="E54" s="93">
        <v>0</v>
      </c>
      <c r="F54" s="174"/>
      <c r="G54" s="174"/>
      <c r="H54" s="174"/>
      <c r="I54" s="174"/>
      <c r="J54" s="174"/>
      <c r="K54" s="174"/>
      <c r="L54" s="93">
        <v>0</v>
      </c>
      <c r="M54" s="93">
        <v>0</v>
      </c>
      <c r="N54" s="93">
        <v>0</v>
      </c>
    </row>
    <row r="55" spans="1:14" ht="15" customHeight="1" x14ac:dyDescent="0.25">
      <c r="A55" s="5" t="s">
        <v>507</v>
      </c>
      <c r="B55" s="166" t="s">
        <v>312</v>
      </c>
      <c r="C55" s="93">
        <v>0</v>
      </c>
      <c r="D55" s="93">
        <v>0</v>
      </c>
      <c r="E55" s="93">
        <v>0</v>
      </c>
      <c r="F55" s="174"/>
      <c r="G55" s="174"/>
      <c r="H55" s="174"/>
      <c r="I55" s="174"/>
      <c r="J55" s="174"/>
      <c r="K55" s="174"/>
      <c r="L55" s="93">
        <v>0</v>
      </c>
      <c r="M55" s="93">
        <v>0</v>
      </c>
      <c r="N55" s="93">
        <v>0</v>
      </c>
    </row>
    <row r="56" spans="1:14" ht="15" customHeight="1" x14ac:dyDescent="0.25">
      <c r="A56" s="5" t="s">
        <v>508</v>
      </c>
      <c r="B56" s="166" t="s">
        <v>313</v>
      </c>
      <c r="C56" s="93">
        <v>0</v>
      </c>
      <c r="D56" s="93">
        <v>0</v>
      </c>
      <c r="E56" s="93">
        <v>0</v>
      </c>
      <c r="F56" s="95"/>
      <c r="G56" s="95"/>
      <c r="H56" s="95"/>
      <c r="I56" s="95"/>
      <c r="J56" s="95"/>
      <c r="K56" s="95"/>
      <c r="L56" s="93">
        <v>0</v>
      </c>
      <c r="M56" s="93">
        <v>0</v>
      </c>
      <c r="N56" s="93">
        <v>0</v>
      </c>
    </row>
    <row r="57" spans="1:14" ht="15" customHeight="1" x14ac:dyDescent="0.25">
      <c r="A57" s="5" t="s">
        <v>509</v>
      </c>
      <c r="B57" s="166" t="s">
        <v>314</v>
      </c>
      <c r="C57" s="93">
        <v>0</v>
      </c>
      <c r="D57" s="93">
        <v>32299690</v>
      </c>
      <c r="E57" s="93">
        <v>32299690</v>
      </c>
      <c r="F57" s="95"/>
      <c r="G57" s="95"/>
      <c r="H57" s="95"/>
      <c r="I57" s="95"/>
      <c r="J57" s="95"/>
      <c r="K57" s="95"/>
      <c r="L57" s="93">
        <v>0</v>
      </c>
      <c r="M57" s="93">
        <v>32299690</v>
      </c>
      <c r="N57" s="93">
        <v>32299690</v>
      </c>
    </row>
    <row r="58" spans="1:14" ht="15" customHeight="1" x14ac:dyDescent="0.25">
      <c r="A58" s="38" t="s">
        <v>544</v>
      </c>
      <c r="B58" s="168" t="s">
        <v>315</v>
      </c>
      <c r="C58" s="94">
        <v>0</v>
      </c>
      <c r="D58" s="94">
        <v>33549690</v>
      </c>
      <c r="E58" s="94">
        <v>33549690</v>
      </c>
      <c r="F58" s="95"/>
      <c r="G58" s="95"/>
      <c r="H58" s="95"/>
      <c r="I58" s="95"/>
      <c r="J58" s="95"/>
      <c r="K58" s="95"/>
      <c r="L58" s="94">
        <v>0</v>
      </c>
      <c r="M58" s="94">
        <v>33549690</v>
      </c>
      <c r="N58" s="94">
        <v>33549690</v>
      </c>
    </row>
    <row r="59" spans="1:14" ht="15" customHeight="1" x14ac:dyDescent="0.25">
      <c r="A59" s="13" t="s">
        <v>526</v>
      </c>
      <c r="B59" s="166" t="s">
        <v>354</v>
      </c>
      <c r="C59" s="93">
        <v>0</v>
      </c>
      <c r="D59" s="93">
        <v>0</v>
      </c>
      <c r="E59" s="93">
        <v>0</v>
      </c>
      <c r="F59" s="95"/>
      <c r="G59" s="95"/>
      <c r="H59" s="95"/>
      <c r="I59" s="95"/>
      <c r="J59" s="95"/>
      <c r="K59" s="95"/>
      <c r="L59" s="93">
        <v>0</v>
      </c>
      <c r="M59" s="93">
        <v>0</v>
      </c>
      <c r="N59" s="93">
        <v>0</v>
      </c>
    </row>
    <row r="60" spans="1:14" ht="15" customHeight="1" x14ac:dyDescent="0.25">
      <c r="A60" s="13" t="s">
        <v>527</v>
      </c>
      <c r="B60" s="166" t="s">
        <v>355</v>
      </c>
      <c r="C60" s="93">
        <v>0</v>
      </c>
      <c r="D60" s="93">
        <v>5500</v>
      </c>
      <c r="E60" s="93">
        <v>5500</v>
      </c>
      <c r="F60" s="95"/>
      <c r="G60" s="95"/>
      <c r="H60" s="95"/>
      <c r="I60" s="95"/>
      <c r="J60" s="95"/>
      <c r="K60" s="95"/>
      <c r="L60" s="93">
        <v>0</v>
      </c>
      <c r="M60" s="93">
        <v>5500</v>
      </c>
      <c r="N60" s="93">
        <v>5500</v>
      </c>
    </row>
    <row r="61" spans="1:14" ht="15" customHeight="1" x14ac:dyDescent="0.25">
      <c r="A61" s="13" t="s">
        <v>356</v>
      </c>
      <c r="B61" s="166" t="s">
        <v>357</v>
      </c>
      <c r="C61" s="93">
        <v>0</v>
      </c>
      <c r="D61" s="93">
        <v>0</v>
      </c>
      <c r="E61" s="93">
        <v>0</v>
      </c>
      <c r="F61" s="95"/>
      <c r="G61" s="95"/>
      <c r="H61" s="95"/>
      <c r="I61" s="95"/>
      <c r="J61" s="95"/>
      <c r="K61" s="95"/>
      <c r="L61" s="93">
        <v>0</v>
      </c>
      <c r="M61" s="93">
        <v>0</v>
      </c>
      <c r="N61" s="93">
        <v>0</v>
      </c>
    </row>
    <row r="62" spans="1:14" ht="15" customHeight="1" x14ac:dyDescent="0.25">
      <c r="A62" s="13" t="s">
        <v>528</v>
      </c>
      <c r="B62" s="166" t="s">
        <v>358</v>
      </c>
      <c r="C62" s="93">
        <v>0</v>
      </c>
      <c r="D62" s="93">
        <v>0</v>
      </c>
      <c r="E62" s="93">
        <v>0</v>
      </c>
      <c r="F62" s="95"/>
      <c r="G62" s="95"/>
      <c r="H62" s="95"/>
      <c r="I62" s="95"/>
      <c r="J62" s="95"/>
      <c r="K62" s="95"/>
      <c r="L62" s="93">
        <v>0</v>
      </c>
      <c r="M62" s="93">
        <v>0</v>
      </c>
      <c r="N62" s="93">
        <v>0</v>
      </c>
    </row>
    <row r="63" spans="1:14" s="97" customFormat="1" ht="15" customHeight="1" x14ac:dyDescent="0.25">
      <c r="A63" s="13" t="s">
        <v>359</v>
      </c>
      <c r="B63" s="166" t="s">
        <v>360</v>
      </c>
      <c r="C63" s="93">
        <v>0</v>
      </c>
      <c r="D63" s="93">
        <v>0</v>
      </c>
      <c r="E63" s="93">
        <v>0</v>
      </c>
      <c r="F63" s="95"/>
      <c r="G63" s="95"/>
      <c r="H63" s="95"/>
      <c r="I63" s="95"/>
      <c r="J63" s="95"/>
      <c r="K63" s="95"/>
      <c r="L63" s="93">
        <v>0</v>
      </c>
      <c r="M63" s="93">
        <v>0</v>
      </c>
      <c r="N63" s="93">
        <v>0</v>
      </c>
    </row>
    <row r="64" spans="1:14" ht="15" customHeight="1" x14ac:dyDescent="0.25">
      <c r="A64" s="38" t="s">
        <v>549</v>
      </c>
      <c r="B64" s="168" t="s">
        <v>361</v>
      </c>
      <c r="C64" s="94">
        <v>0</v>
      </c>
      <c r="D64" s="94">
        <v>5500</v>
      </c>
      <c r="E64" s="94">
        <v>5500</v>
      </c>
      <c r="F64" s="96"/>
      <c r="G64" s="96"/>
      <c r="H64" s="96"/>
      <c r="I64" s="96"/>
      <c r="J64" s="96"/>
      <c r="K64" s="96"/>
      <c r="L64" s="94">
        <v>0</v>
      </c>
      <c r="M64" s="94">
        <v>5500</v>
      </c>
      <c r="N64" s="94">
        <v>5500</v>
      </c>
    </row>
    <row r="65" spans="1:14" ht="15" customHeight="1" x14ac:dyDescent="0.25">
      <c r="A65" s="13" t="s">
        <v>366</v>
      </c>
      <c r="B65" s="166" t="s">
        <v>367</v>
      </c>
      <c r="C65" s="93">
        <v>0</v>
      </c>
      <c r="D65" s="93">
        <v>0</v>
      </c>
      <c r="E65" s="93">
        <v>0</v>
      </c>
      <c r="F65" s="95"/>
      <c r="G65" s="95"/>
      <c r="H65" s="95"/>
      <c r="I65" s="95"/>
      <c r="J65" s="95"/>
      <c r="K65" s="95"/>
      <c r="L65" s="93">
        <v>0</v>
      </c>
      <c r="M65" s="93">
        <v>0</v>
      </c>
      <c r="N65" s="93">
        <v>0</v>
      </c>
    </row>
    <row r="66" spans="1:14" ht="15" customHeight="1" x14ac:dyDescent="0.25">
      <c r="A66" s="5" t="s">
        <v>531</v>
      </c>
      <c r="B66" s="166" t="s">
        <v>368</v>
      </c>
      <c r="C66" s="93">
        <v>0</v>
      </c>
      <c r="D66" s="93">
        <v>0</v>
      </c>
      <c r="E66" s="93">
        <v>0</v>
      </c>
      <c r="F66" s="95"/>
      <c r="G66" s="95"/>
      <c r="H66" s="95"/>
      <c r="I66" s="95"/>
      <c r="J66" s="95"/>
      <c r="K66" s="95"/>
      <c r="L66" s="93">
        <v>0</v>
      </c>
      <c r="M66" s="93">
        <v>0</v>
      </c>
      <c r="N66" s="93">
        <v>0</v>
      </c>
    </row>
    <row r="67" spans="1:14" ht="15" customHeight="1" x14ac:dyDescent="0.25">
      <c r="A67" s="13" t="s">
        <v>532</v>
      </c>
      <c r="B67" s="166" t="s">
        <v>369</v>
      </c>
      <c r="C67" s="93">
        <v>0</v>
      </c>
      <c r="D67" s="93">
        <v>0</v>
      </c>
      <c r="E67" s="93">
        <v>0</v>
      </c>
      <c r="F67" s="174"/>
      <c r="G67" s="174"/>
      <c r="H67" s="174"/>
      <c r="I67" s="174"/>
      <c r="J67" s="174"/>
      <c r="K67" s="174"/>
      <c r="L67" s="93">
        <v>0</v>
      </c>
      <c r="M67" s="93">
        <v>0</v>
      </c>
      <c r="N67" s="93">
        <v>0</v>
      </c>
    </row>
    <row r="68" spans="1:14" ht="15" customHeight="1" x14ac:dyDescent="0.25">
      <c r="A68" s="38" t="s">
        <v>552</v>
      </c>
      <c r="B68" s="168" t="s">
        <v>370</v>
      </c>
      <c r="C68" s="93">
        <v>0</v>
      </c>
      <c r="D68" s="93">
        <v>0</v>
      </c>
      <c r="E68" s="93">
        <v>0</v>
      </c>
      <c r="F68" s="174"/>
      <c r="G68" s="174"/>
      <c r="H68" s="174"/>
      <c r="I68" s="174"/>
      <c r="J68" s="174"/>
      <c r="K68" s="174"/>
      <c r="L68" s="93">
        <v>0</v>
      </c>
      <c r="M68" s="93">
        <v>0</v>
      </c>
      <c r="N68" s="93">
        <v>0</v>
      </c>
    </row>
    <row r="69" spans="1:14" ht="15.75" x14ac:dyDescent="0.25">
      <c r="A69" s="133" t="s">
        <v>612</v>
      </c>
      <c r="B69" s="169"/>
      <c r="C69" s="93">
        <v>0</v>
      </c>
      <c r="D69" s="93">
        <v>0</v>
      </c>
      <c r="E69" s="93">
        <v>0</v>
      </c>
      <c r="F69" s="174"/>
      <c r="G69" s="174"/>
      <c r="H69" s="174"/>
      <c r="I69" s="174"/>
      <c r="J69" s="174"/>
      <c r="K69" s="174"/>
      <c r="L69" s="93">
        <v>0</v>
      </c>
      <c r="M69" s="93">
        <v>0</v>
      </c>
      <c r="N69" s="93">
        <v>0</v>
      </c>
    </row>
    <row r="70" spans="1:14" ht="15.75" x14ac:dyDescent="0.25">
      <c r="A70" s="134" t="s">
        <v>551</v>
      </c>
      <c r="B70" s="170" t="s">
        <v>371</v>
      </c>
      <c r="C70" s="115">
        <v>74306477</v>
      </c>
      <c r="D70" s="115">
        <v>125349191</v>
      </c>
      <c r="E70" s="115">
        <v>125349191</v>
      </c>
      <c r="F70" s="175"/>
      <c r="G70" s="175"/>
      <c r="H70" s="175"/>
      <c r="I70" s="174"/>
      <c r="J70" s="174"/>
      <c r="K70" s="174"/>
      <c r="L70" s="115">
        <v>74306477</v>
      </c>
      <c r="M70" s="115">
        <v>125349191</v>
      </c>
      <c r="N70" s="115">
        <v>125349191</v>
      </c>
    </row>
    <row r="71" spans="1:14" ht="15.75" x14ac:dyDescent="0.25">
      <c r="A71" s="135" t="s">
        <v>665</v>
      </c>
      <c r="B71" s="171"/>
      <c r="C71" s="93">
        <v>0</v>
      </c>
      <c r="D71" s="93">
        <v>0</v>
      </c>
      <c r="E71" s="93">
        <v>0</v>
      </c>
      <c r="F71" s="174"/>
      <c r="G71" s="174"/>
      <c r="H71" s="174"/>
      <c r="I71" s="174"/>
      <c r="J71" s="174"/>
      <c r="K71" s="174"/>
      <c r="L71" s="93">
        <v>0</v>
      </c>
      <c r="M71" s="93">
        <v>0</v>
      </c>
      <c r="N71" s="93">
        <v>0</v>
      </c>
    </row>
    <row r="72" spans="1:14" ht="15.75" x14ac:dyDescent="0.25">
      <c r="A72" s="135" t="s">
        <v>666</v>
      </c>
      <c r="B72" s="171"/>
      <c r="C72" s="93">
        <v>0</v>
      </c>
      <c r="D72" s="93">
        <v>0</v>
      </c>
      <c r="E72" s="93">
        <v>0</v>
      </c>
      <c r="F72" s="174"/>
      <c r="G72" s="174"/>
      <c r="H72" s="174"/>
      <c r="I72" s="174"/>
      <c r="J72" s="174"/>
      <c r="K72" s="174"/>
      <c r="L72" s="93">
        <v>0</v>
      </c>
      <c r="M72" s="93">
        <v>0</v>
      </c>
      <c r="N72" s="93">
        <v>0</v>
      </c>
    </row>
    <row r="73" spans="1:14" x14ac:dyDescent="0.25">
      <c r="A73" s="36" t="s">
        <v>533</v>
      </c>
      <c r="B73" s="157" t="s">
        <v>372</v>
      </c>
      <c r="C73" s="93">
        <v>0</v>
      </c>
      <c r="D73" s="93">
        <v>0</v>
      </c>
      <c r="E73" s="93">
        <v>0</v>
      </c>
      <c r="F73" s="174"/>
      <c r="G73" s="174"/>
      <c r="H73" s="174"/>
      <c r="I73" s="174"/>
      <c r="J73" s="174"/>
      <c r="K73" s="174"/>
      <c r="L73" s="93">
        <v>0</v>
      </c>
      <c r="M73" s="93">
        <v>0</v>
      </c>
      <c r="N73" s="93">
        <v>0</v>
      </c>
    </row>
    <row r="74" spans="1:14" x14ac:dyDescent="0.25">
      <c r="A74" s="13" t="s">
        <v>373</v>
      </c>
      <c r="B74" s="157" t="s">
        <v>374</v>
      </c>
      <c r="C74" s="93">
        <v>0</v>
      </c>
      <c r="D74" s="93">
        <v>0</v>
      </c>
      <c r="E74" s="93">
        <v>0</v>
      </c>
      <c r="F74" s="174"/>
      <c r="G74" s="174"/>
      <c r="H74" s="174"/>
      <c r="I74" s="174"/>
      <c r="J74" s="174"/>
      <c r="K74" s="174"/>
      <c r="L74" s="93">
        <v>0</v>
      </c>
      <c r="M74" s="93">
        <v>0</v>
      </c>
      <c r="N74" s="93">
        <v>0</v>
      </c>
    </row>
    <row r="75" spans="1:14" x14ac:dyDescent="0.25">
      <c r="A75" s="36" t="s">
        <v>534</v>
      </c>
      <c r="B75" s="157" t="s">
        <v>375</v>
      </c>
      <c r="C75" s="93">
        <v>0</v>
      </c>
      <c r="D75" s="93">
        <v>0</v>
      </c>
      <c r="E75" s="93">
        <v>0</v>
      </c>
      <c r="F75" s="95"/>
      <c r="G75" s="95"/>
      <c r="H75" s="95"/>
      <c r="I75" s="95"/>
      <c r="J75" s="95"/>
      <c r="K75" s="95"/>
      <c r="L75" s="93">
        <v>0</v>
      </c>
      <c r="M75" s="93">
        <v>0</v>
      </c>
      <c r="N75" s="93">
        <v>0</v>
      </c>
    </row>
    <row r="76" spans="1:14" x14ac:dyDescent="0.25">
      <c r="A76" s="15" t="s">
        <v>553</v>
      </c>
      <c r="B76" s="158" t="s">
        <v>376</v>
      </c>
      <c r="C76" s="93">
        <v>0</v>
      </c>
      <c r="D76" s="93">
        <v>0</v>
      </c>
      <c r="E76" s="93">
        <v>0</v>
      </c>
      <c r="F76" s="95"/>
      <c r="G76" s="95"/>
      <c r="H76" s="95"/>
      <c r="I76" s="95"/>
      <c r="J76" s="95"/>
      <c r="K76" s="95"/>
      <c r="L76" s="93">
        <v>0</v>
      </c>
      <c r="M76" s="93">
        <v>0</v>
      </c>
      <c r="N76" s="93">
        <v>0</v>
      </c>
    </row>
    <row r="77" spans="1:14" x14ac:dyDescent="0.25">
      <c r="A77" s="13" t="s">
        <v>535</v>
      </c>
      <c r="B77" s="157" t="s">
        <v>377</v>
      </c>
      <c r="C77" s="94">
        <v>0</v>
      </c>
      <c r="D77" s="94">
        <v>0</v>
      </c>
      <c r="E77" s="94">
        <v>0</v>
      </c>
      <c r="F77" s="95"/>
      <c r="G77" s="95"/>
      <c r="H77" s="95"/>
      <c r="I77" s="95"/>
      <c r="J77" s="95"/>
      <c r="K77" s="95"/>
      <c r="L77" s="94">
        <v>0</v>
      </c>
      <c r="M77" s="94">
        <v>0</v>
      </c>
      <c r="N77" s="94">
        <v>0</v>
      </c>
    </row>
    <row r="78" spans="1:14" x14ac:dyDescent="0.25">
      <c r="A78" s="36" t="s">
        <v>378</v>
      </c>
      <c r="B78" s="157" t="s">
        <v>379</v>
      </c>
      <c r="C78" s="94">
        <v>0</v>
      </c>
      <c r="D78" s="94">
        <v>0</v>
      </c>
      <c r="E78" s="94">
        <v>0</v>
      </c>
      <c r="F78" s="95"/>
      <c r="G78" s="95"/>
      <c r="H78" s="95"/>
      <c r="I78" s="95"/>
      <c r="J78" s="95"/>
      <c r="K78" s="95"/>
      <c r="L78" s="94">
        <v>0</v>
      </c>
      <c r="M78" s="94">
        <v>0</v>
      </c>
      <c r="N78" s="94">
        <v>0</v>
      </c>
    </row>
    <row r="79" spans="1:14" x14ac:dyDescent="0.25">
      <c r="A79" s="13" t="s">
        <v>536</v>
      </c>
      <c r="B79" s="157" t="s">
        <v>380</v>
      </c>
      <c r="C79" s="116">
        <v>0</v>
      </c>
      <c r="D79" s="116">
        <v>0</v>
      </c>
      <c r="E79" s="116">
        <v>0</v>
      </c>
      <c r="F79" s="95"/>
      <c r="G79" s="95"/>
      <c r="H79" s="95"/>
      <c r="I79" s="95"/>
      <c r="J79" s="95"/>
      <c r="K79" s="95"/>
      <c r="L79" s="116">
        <v>0</v>
      </c>
      <c r="M79" s="116">
        <v>0</v>
      </c>
      <c r="N79" s="116">
        <v>0</v>
      </c>
    </row>
    <row r="80" spans="1:14" x14ac:dyDescent="0.25">
      <c r="A80" s="36" t="s">
        <v>381</v>
      </c>
      <c r="B80" s="157" t="s">
        <v>382</v>
      </c>
      <c r="C80" s="116">
        <v>0</v>
      </c>
      <c r="D80" s="116">
        <v>0</v>
      </c>
      <c r="E80" s="116">
        <v>0</v>
      </c>
      <c r="F80" s="95"/>
      <c r="G80" s="95"/>
      <c r="H80" s="95"/>
      <c r="I80" s="95"/>
      <c r="J80" s="95"/>
      <c r="K80" s="95"/>
      <c r="L80" s="116">
        <v>0</v>
      </c>
      <c r="M80" s="116">
        <v>0</v>
      </c>
      <c r="N80" s="116">
        <v>0</v>
      </c>
    </row>
    <row r="81" spans="1:14" x14ac:dyDescent="0.25">
      <c r="A81" s="14" t="s">
        <v>554</v>
      </c>
      <c r="B81" s="158" t="s">
        <v>383</v>
      </c>
      <c r="C81" s="116">
        <v>0</v>
      </c>
      <c r="D81" s="116">
        <v>0</v>
      </c>
      <c r="E81" s="116">
        <v>0</v>
      </c>
      <c r="F81" s="95"/>
      <c r="G81" s="95"/>
      <c r="H81" s="95"/>
      <c r="I81" s="95"/>
      <c r="J81" s="95"/>
      <c r="K81" s="95"/>
      <c r="L81" s="116">
        <v>0</v>
      </c>
      <c r="M81" s="116">
        <v>0</v>
      </c>
      <c r="N81" s="116">
        <v>0</v>
      </c>
    </row>
    <row r="82" spans="1:14" x14ac:dyDescent="0.25">
      <c r="A82" s="5" t="s">
        <v>663</v>
      </c>
      <c r="B82" s="157" t="s">
        <v>384</v>
      </c>
      <c r="C82" s="116">
        <v>17850357</v>
      </c>
      <c r="D82" s="116">
        <v>17928279</v>
      </c>
      <c r="E82" s="116">
        <v>17928279</v>
      </c>
      <c r="F82" s="95"/>
      <c r="G82" s="95"/>
      <c r="H82" s="95"/>
      <c r="I82" s="95"/>
      <c r="J82" s="95"/>
      <c r="K82" s="95"/>
      <c r="L82" s="116">
        <v>17850357</v>
      </c>
      <c r="M82" s="116">
        <v>17928279</v>
      </c>
      <c r="N82" s="116">
        <v>17928279</v>
      </c>
    </row>
    <row r="83" spans="1:14" x14ac:dyDescent="0.25">
      <c r="A83" s="5" t="s">
        <v>664</v>
      </c>
      <c r="B83" s="157" t="s">
        <v>384</v>
      </c>
      <c r="C83" s="116">
        <v>0</v>
      </c>
      <c r="D83" s="116">
        <v>0</v>
      </c>
      <c r="E83" s="116">
        <v>0</v>
      </c>
      <c r="F83" s="95"/>
      <c r="G83" s="95"/>
      <c r="H83" s="95"/>
      <c r="I83" s="95"/>
      <c r="J83" s="95"/>
      <c r="K83" s="95"/>
      <c r="L83" s="116">
        <v>0</v>
      </c>
      <c r="M83" s="116">
        <v>0</v>
      </c>
      <c r="N83" s="116">
        <v>0</v>
      </c>
    </row>
    <row r="84" spans="1:14" x14ac:dyDescent="0.25">
      <c r="A84" s="5" t="s">
        <v>661</v>
      </c>
      <c r="B84" s="157" t="s">
        <v>385</v>
      </c>
      <c r="C84" s="116">
        <v>0</v>
      </c>
      <c r="D84" s="116">
        <v>0</v>
      </c>
      <c r="E84" s="116">
        <v>0</v>
      </c>
      <c r="F84" s="95"/>
      <c r="G84" s="95"/>
      <c r="H84" s="95"/>
      <c r="I84" s="95"/>
      <c r="J84" s="95"/>
      <c r="K84" s="95"/>
      <c r="L84" s="116">
        <v>0</v>
      </c>
      <c r="M84" s="116">
        <v>0</v>
      </c>
      <c r="N84" s="116">
        <v>0</v>
      </c>
    </row>
    <row r="85" spans="1:14" x14ac:dyDescent="0.25">
      <c r="A85" s="5" t="s">
        <v>662</v>
      </c>
      <c r="B85" s="157" t="s">
        <v>385</v>
      </c>
      <c r="C85" s="116">
        <v>0</v>
      </c>
      <c r="D85" s="116">
        <v>0</v>
      </c>
      <c r="E85" s="116">
        <v>0</v>
      </c>
      <c r="F85" s="95"/>
      <c r="G85" s="95"/>
      <c r="H85" s="95"/>
      <c r="I85" s="95"/>
      <c r="J85" s="95"/>
      <c r="K85" s="95"/>
      <c r="L85" s="116">
        <v>0</v>
      </c>
      <c r="M85" s="116">
        <v>0</v>
      </c>
      <c r="N85" s="116">
        <v>0</v>
      </c>
    </row>
    <row r="86" spans="1:14" x14ac:dyDescent="0.25">
      <c r="A86" s="7" t="s">
        <v>555</v>
      </c>
      <c r="B86" s="158" t="s">
        <v>386</v>
      </c>
      <c r="C86" s="116">
        <v>17850357</v>
      </c>
      <c r="D86" s="116">
        <v>17928279</v>
      </c>
      <c r="E86" s="116">
        <v>17928279</v>
      </c>
      <c r="F86" s="95"/>
      <c r="G86" s="95"/>
      <c r="H86" s="95"/>
      <c r="I86" s="95"/>
      <c r="J86" s="95"/>
      <c r="K86" s="95"/>
      <c r="L86" s="116">
        <v>17850357</v>
      </c>
      <c r="M86" s="116">
        <v>17928279</v>
      </c>
      <c r="N86" s="116">
        <v>17928279</v>
      </c>
    </row>
    <row r="87" spans="1:14" x14ac:dyDescent="0.25">
      <c r="A87" s="36" t="s">
        <v>387</v>
      </c>
      <c r="B87" s="157" t="s">
        <v>388</v>
      </c>
      <c r="C87" s="116">
        <v>0</v>
      </c>
      <c r="D87" s="116">
        <v>2279505</v>
      </c>
      <c r="E87" s="116">
        <v>2279505</v>
      </c>
      <c r="F87" s="95"/>
      <c r="G87" s="95"/>
      <c r="H87" s="95"/>
      <c r="I87" s="95"/>
      <c r="J87" s="95"/>
      <c r="K87" s="95"/>
      <c r="L87" s="116">
        <v>0</v>
      </c>
      <c r="M87" s="116">
        <v>2279505</v>
      </c>
      <c r="N87" s="116">
        <v>2279505</v>
      </c>
    </row>
    <row r="88" spans="1:14" x14ac:dyDescent="0.25">
      <c r="A88" s="36" t="s">
        <v>389</v>
      </c>
      <c r="B88" s="157" t="s">
        <v>390</v>
      </c>
      <c r="C88" s="116">
        <v>0</v>
      </c>
      <c r="D88" s="116">
        <v>0</v>
      </c>
      <c r="E88" s="116">
        <v>0</v>
      </c>
      <c r="F88" s="95"/>
      <c r="G88" s="95"/>
      <c r="H88" s="95"/>
      <c r="I88" s="95"/>
      <c r="J88" s="95"/>
      <c r="K88" s="95"/>
      <c r="L88" s="116">
        <v>0</v>
      </c>
      <c r="M88" s="116">
        <v>0</v>
      </c>
      <c r="N88" s="116">
        <v>0</v>
      </c>
    </row>
    <row r="89" spans="1:14" x14ac:dyDescent="0.25">
      <c r="A89" s="36" t="s">
        <v>391</v>
      </c>
      <c r="B89" s="157" t="s">
        <v>392</v>
      </c>
      <c r="C89" s="116">
        <v>0</v>
      </c>
      <c r="D89" s="116">
        <v>0</v>
      </c>
      <c r="E89" s="116">
        <v>0</v>
      </c>
      <c r="F89" s="95"/>
      <c r="G89" s="95"/>
      <c r="H89" s="95"/>
      <c r="I89" s="95"/>
      <c r="J89" s="95"/>
      <c r="K89" s="95"/>
      <c r="L89" s="116">
        <v>0</v>
      </c>
      <c r="M89" s="116">
        <v>0</v>
      </c>
      <c r="N89" s="116">
        <v>0</v>
      </c>
    </row>
    <row r="90" spans="1:14" x14ac:dyDescent="0.25">
      <c r="A90" s="36" t="s">
        <v>393</v>
      </c>
      <c r="B90" s="157" t="s">
        <v>394</v>
      </c>
      <c r="C90" s="116">
        <v>0</v>
      </c>
      <c r="D90" s="116">
        <v>0</v>
      </c>
      <c r="E90" s="116">
        <v>0</v>
      </c>
      <c r="F90" s="95"/>
      <c r="G90" s="95"/>
      <c r="H90" s="95"/>
      <c r="I90" s="95"/>
      <c r="J90" s="95"/>
      <c r="K90" s="95"/>
      <c r="L90" s="116">
        <v>0</v>
      </c>
      <c r="M90" s="116">
        <v>0</v>
      </c>
      <c r="N90" s="116">
        <v>0</v>
      </c>
    </row>
    <row r="91" spans="1:14" x14ac:dyDescent="0.25">
      <c r="A91" s="13" t="s">
        <v>537</v>
      </c>
      <c r="B91" s="157" t="s">
        <v>395</v>
      </c>
      <c r="C91" s="116">
        <v>0</v>
      </c>
      <c r="D91" s="116">
        <v>0</v>
      </c>
      <c r="E91" s="116">
        <v>0</v>
      </c>
      <c r="F91" s="95"/>
      <c r="G91" s="95"/>
      <c r="H91" s="95"/>
      <c r="I91" s="95"/>
      <c r="J91" s="95"/>
      <c r="K91" s="95"/>
      <c r="L91" s="116">
        <v>0</v>
      </c>
      <c r="M91" s="116">
        <v>0</v>
      </c>
      <c r="N91" s="116">
        <v>0</v>
      </c>
    </row>
    <row r="92" spans="1:14" x14ac:dyDescent="0.25">
      <c r="A92" s="15" t="s">
        <v>556</v>
      </c>
      <c r="B92" s="158" t="s">
        <v>397</v>
      </c>
      <c r="C92" s="99">
        <v>17850357</v>
      </c>
      <c r="D92" s="99">
        <v>20207784</v>
      </c>
      <c r="E92" s="99">
        <v>20207784</v>
      </c>
      <c r="F92" s="95"/>
      <c r="G92" s="95"/>
      <c r="H92" s="95"/>
      <c r="I92" s="95"/>
      <c r="J92" s="95"/>
      <c r="K92" s="95"/>
      <c r="L92" s="99">
        <v>17850357</v>
      </c>
      <c r="M92" s="99">
        <v>20207784</v>
      </c>
      <c r="N92" s="99">
        <v>20207784</v>
      </c>
    </row>
    <row r="93" spans="1:14" x14ac:dyDescent="0.25">
      <c r="A93" s="13" t="s">
        <v>398</v>
      </c>
      <c r="B93" s="157" t="s">
        <v>399</v>
      </c>
      <c r="C93" s="116">
        <v>0</v>
      </c>
      <c r="D93" s="116">
        <v>0</v>
      </c>
      <c r="E93" s="116">
        <v>0</v>
      </c>
      <c r="F93" s="95"/>
      <c r="G93" s="95"/>
      <c r="H93" s="95"/>
      <c r="I93" s="95"/>
      <c r="J93" s="95"/>
      <c r="K93" s="95"/>
      <c r="L93" s="116">
        <v>0</v>
      </c>
      <c r="M93" s="116">
        <v>0</v>
      </c>
      <c r="N93" s="116">
        <v>0</v>
      </c>
    </row>
    <row r="94" spans="1:14" x14ac:dyDescent="0.25">
      <c r="A94" s="13" t="s">
        <v>400</v>
      </c>
      <c r="B94" s="157" t="s">
        <v>401</v>
      </c>
      <c r="C94" s="116">
        <v>0</v>
      </c>
      <c r="D94" s="116">
        <v>0</v>
      </c>
      <c r="E94" s="116">
        <v>0</v>
      </c>
      <c r="F94" s="95"/>
      <c r="G94" s="95"/>
      <c r="H94" s="95"/>
      <c r="I94" s="95"/>
      <c r="J94" s="95"/>
      <c r="K94" s="95"/>
      <c r="L94" s="116">
        <v>0</v>
      </c>
      <c r="M94" s="116">
        <v>0</v>
      </c>
      <c r="N94" s="116">
        <v>0</v>
      </c>
    </row>
    <row r="95" spans="1:14" x14ac:dyDescent="0.25">
      <c r="A95" s="36" t="s">
        <v>402</v>
      </c>
      <c r="B95" s="157" t="s">
        <v>403</v>
      </c>
      <c r="C95" s="116">
        <v>0</v>
      </c>
      <c r="D95" s="116">
        <v>0</v>
      </c>
      <c r="E95" s="116">
        <v>0</v>
      </c>
      <c r="F95" s="174"/>
      <c r="G95" s="174"/>
      <c r="H95" s="174"/>
      <c r="I95" s="174"/>
      <c r="J95" s="174"/>
      <c r="K95" s="174"/>
      <c r="L95" s="116">
        <v>0</v>
      </c>
      <c r="M95" s="116">
        <v>0</v>
      </c>
      <c r="N95" s="116">
        <v>0</v>
      </c>
    </row>
    <row r="96" spans="1:14" x14ac:dyDescent="0.25">
      <c r="A96" s="36" t="s">
        <v>538</v>
      </c>
      <c r="B96" s="157" t="s">
        <v>404</v>
      </c>
      <c r="C96" s="116">
        <v>0</v>
      </c>
      <c r="D96" s="116">
        <v>0</v>
      </c>
      <c r="E96" s="116">
        <v>0</v>
      </c>
      <c r="F96" s="174"/>
      <c r="G96" s="174"/>
      <c r="H96" s="174"/>
      <c r="I96" s="174"/>
      <c r="J96" s="174"/>
      <c r="K96" s="174"/>
      <c r="L96" s="116">
        <v>0</v>
      </c>
      <c r="M96" s="116">
        <v>0</v>
      </c>
      <c r="N96" s="116">
        <v>0</v>
      </c>
    </row>
    <row r="97" spans="1:14" x14ac:dyDescent="0.25">
      <c r="A97" s="14" t="s">
        <v>557</v>
      </c>
      <c r="B97" s="158" t="s">
        <v>405</v>
      </c>
      <c r="C97" s="116">
        <v>0</v>
      </c>
      <c r="D97" s="116">
        <v>0</v>
      </c>
      <c r="E97" s="116">
        <v>0</v>
      </c>
      <c r="F97" s="174"/>
      <c r="G97" s="174"/>
      <c r="H97" s="174"/>
      <c r="I97" s="174"/>
      <c r="J97" s="174"/>
      <c r="K97" s="174"/>
      <c r="L97" s="116">
        <v>0</v>
      </c>
      <c r="M97" s="116">
        <v>0</v>
      </c>
      <c r="N97" s="116">
        <v>0</v>
      </c>
    </row>
    <row r="98" spans="1:14" x14ac:dyDescent="0.25">
      <c r="A98" s="15" t="s">
        <v>406</v>
      </c>
      <c r="B98" s="158" t="s">
        <v>407</v>
      </c>
      <c r="C98" s="116">
        <v>0</v>
      </c>
      <c r="D98" s="116">
        <v>0</v>
      </c>
      <c r="E98" s="116">
        <v>0</v>
      </c>
      <c r="F98" s="174"/>
      <c r="G98" s="174"/>
      <c r="H98" s="174"/>
      <c r="I98" s="174"/>
      <c r="J98" s="174"/>
      <c r="K98" s="174"/>
      <c r="L98" s="116">
        <v>0</v>
      </c>
      <c r="M98" s="116">
        <v>0</v>
      </c>
      <c r="N98" s="116">
        <v>0</v>
      </c>
    </row>
    <row r="99" spans="1:14" ht="15.75" x14ac:dyDescent="0.25">
      <c r="A99" s="136" t="s">
        <v>558</v>
      </c>
      <c r="B99" s="172" t="s">
        <v>408</v>
      </c>
      <c r="C99" s="99">
        <v>17850357</v>
      </c>
      <c r="D99" s="99">
        <v>20207784</v>
      </c>
      <c r="E99" s="99">
        <v>20207784</v>
      </c>
      <c r="F99" s="174"/>
      <c r="G99" s="174"/>
      <c r="H99" s="174"/>
      <c r="I99" s="174"/>
      <c r="J99" s="174"/>
      <c r="K99" s="174"/>
      <c r="L99" s="99">
        <v>17850357</v>
      </c>
      <c r="M99" s="99">
        <v>20207784</v>
      </c>
      <c r="N99" s="99">
        <v>20207784</v>
      </c>
    </row>
    <row r="100" spans="1:14" ht="15.75" x14ac:dyDescent="0.25">
      <c r="A100" s="131" t="s">
        <v>540</v>
      </c>
      <c r="B100" s="173"/>
      <c r="C100" s="117">
        <v>92156834</v>
      </c>
      <c r="D100" s="117">
        <v>145556975</v>
      </c>
      <c r="E100" s="117">
        <v>145556975</v>
      </c>
      <c r="F100" s="175"/>
      <c r="G100" s="175"/>
      <c r="H100" s="175"/>
      <c r="I100" s="174"/>
      <c r="J100" s="174"/>
      <c r="K100" s="174"/>
      <c r="L100" s="117">
        <v>92156834</v>
      </c>
      <c r="M100" s="117">
        <v>145556975</v>
      </c>
      <c r="N100" s="117">
        <v>145556975</v>
      </c>
    </row>
    <row r="101" spans="1:14" x14ac:dyDescent="0.25">
      <c r="F101" s="150"/>
      <c r="G101" s="150"/>
      <c r="H101" s="150"/>
      <c r="I101" s="150"/>
      <c r="J101" s="150"/>
      <c r="K101" s="150"/>
    </row>
  </sheetData>
  <mergeCells count="8">
    <mergeCell ref="I7:K7"/>
    <mergeCell ref="L7:N7"/>
    <mergeCell ref="A3:N3"/>
    <mergeCell ref="A4:N4"/>
    <mergeCell ref="A7:A8"/>
    <mergeCell ref="B7:B8"/>
    <mergeCell ref="C7:E7"/>
    <mergeCell ref="F7:H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35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G99"/>
  <sheetViews>
    <sheetView workbookViewId="0">
      <selection activeCell="J8" sqref="J8"/>
    </sheetView>
  </sheetViews>
  <sheetFormatPr defaultRowHeight="15" x14ac:dyDescent="0.25"/>
  <cols>
    <col min="1" max="1" width="92.5703125" customWidth="1"/>
    <col min="3" max="3" width="13" customWidth="1"/>
    <col min="4" max="4" width="14.140625" customWidth="1"/>
    <col min="5" max="5" width="14.5703125" customWidth="1"/>
  </cols>
  <sheetData>
    <row r="1" spans="1:7" x14ac:dyDescent="0.25">
      <c r="B1" t="s">
        <v>798</v>
      </c>
    </row>
    <row r="3" spans="1:7" ht="24" customHeight="1" x14ac:dyDescent="0.25">
      <c r="A3" s="196" t="s">
        <v>788</v>
      </c>
      <c r="B3" s="211"/>
      <c r="C3" s="211"/>
      <c r="D3" s="211"/>
      <c r="E3" s="211"/>
    </row>
    <row r="4" spans="1:7" ht="24" customHeight="1" x14ac:dyDescent="0.25">
      <c r="A4" s="200" t="s">
        <v>724</v>
      </c>
      <c r="B4" s="197"/>
      <c r="C4" s="197"/>
      <c r="D4" s="197"/>
      <c r="E4" s="197"/>
      <c r="G4" s="63"/>
    </row>
    <row r="5" spans="1:7" ht="18" x14ac:dyDescent="0.25">
      <c r="A5" s="41"/>
    </row>
    <row r="6" spans="1:7" x14ac:dyDescent="0.25">
      <c r="A6" s="72" t="s">
        <v>693</v>
      </c>
    </row>
    <row r="7" spans="1:7" ht="25.5" x14ac:dyDescent="0.25">
      <c r="A7" s="2" t="s">
        <v>108</v>
      </c>
      <c r="B7" s="3" t="s">
        <v>6</v>
      </c>
      <c r="C7" s="3" t="s">
        <v>696</v>
      </c>
      <c r="D7" s="3" t="s">
        <v>18</v>
      </c>
      <c r="E7" s="71" t="s">
        <v>19</v>
      </c>
    </row>
    <row r="8" spans="1:7" ht="15" customHeight="1" x14ac:dyDescent="0.25">
      <c r="A8" s="32" t="s">
        <v>287</v>
      </c>
      <c r="B8" s="166" t="s">
        <v>288</v>
      </c>
      <c r="C8" s="93">
        <v>15466448</v>
      </c>
      <c r="D8" s="93">
        <v>16508739</v>
      </c>
      <c r="E8" s="93">
        <v>16508739</v>
      </c>
    </row>
    <row r="9" spans="1:7" ht="15" customHeight="1" x14ac:dyDescent="0.25">
      <c r="A9" s="5" t="s">
        <v>289</v>
      </c>
      <c r="B9" s="166" t="s">
        <v>290</v>
      </c>
      <c r="C9" s="93">
        <v>26290647</v>
      </c>
      <c r="D9" s="93">
        <v>28184262</v>
      </c>
      <c r="E9" s="93">
        <v>28184262</v>
      </c>
    </row>
    <row r="10" spans="1:7" ht="15" customHeight="1" x14ac:dyDescent="0.25">
      <c r="A10" s="5" t="s">
        <v>291</v>
      </c>
      <c r="B10" s="166" t="s">
        <v>292</v>
      </c>
      <c r="C10" s="93">
        <v>17702865</v>
      </c>
      <c r="D10" s="93">
        <v>16591082</v>
      </c>
      <c r="E10" s="93">
        <v>16591082</v>
      </c>
    </row>
    <row r="11" spans="1:7" ht="15" customHeight="1" x14ac:dyDescent="0.25">
      <c r="A11" s="5" t="s">
        <v>293</v>
      </c>
      <c r="B11" s="166" t="s">
        <v>294</v>
      </c>
      <c r="C11" s="93">
        <v>1200000</v>
      </c>
      <c r="D11" s="93">
        <v>1200000</v>
      </c>
      <c r="E11" s="93">
        <v>1200000</v>
      </c>
    </row>
    <row r="12" spans="1:7" ht="15" customHeight="1" x14ac:dyDescent="0.25">
      <c r="A12" s="5" t="s">
        <v>295</v>
      </c>
      <c r="B12" s="166" t="s">
        <v>296</v>
      </c>
      <c r="C12" s="93">
        <v>0</v>
      </c>
      <c r="D12" s="93">
        <v>706038</v>
      </c>
      <c r="E12" s="93">
        <v>706038</v>
      </c>
    </row>
    <row r="13" spans="1:7" ht="15" customHeight="1" x14ac:dyDescent="0.25">
      <c r="A13" s="5" t="s">
        <v>297</v>
      </c>
      <c r="B13" s="166" t="s">
        <v>298</v>
      </c>
      <c r="C13" s="93">
        <v>0</v>
      </c>
      <c r="D13" s="93">
        <v>83084</v>
      </c>
      <c r="E13" s="93">
        <v>83084</v>
      </c>
    </row>
    <row r="14" spans="1:7" ht="15" customHeight="1" x14ac:dyDescent="0.25">
      <c r="A14" s="7" t="s">
        <v>542</v>
      </c>
      <c r="B14" s="167" t="s">
        <v>299</v>
      </c>
      <c r="C14" s="94">
        <v>60659960</v>
      </c>
      <c r="D14" s="94">
        <v>63273205</v>
      </c>
      <c r="E14" s="94">
        <v>63273205</v>
      </c>
    </row>
    <row r="15" spans="1:7" ht="15" customHeight="1" x14ac:dyDescent="0.25">
      <c r="A15" s="5" t="s">
        <v>300</v>
      </c>
      <c r="B15" s="166" t="s">
        <v>301</v>
      </c>
      <c r="C15" s="93">
        <v>0</v>
      </c>
      <c r="D15" s="93">
        <v>0</v>
      </c>
      <c r="E15" s="93">
        <v>0</v>
      </c>
    </row>
    <row r="16" spans="1:7" ht="15" customHeight="1" x14ac:dyDescent="0.25">
      <c r="A16" s="5" t="s">
        <v>302</v>
      </c>
      <c r="B16" s="166" t="s">
        <v>303</v>
      </c>
      <c r="C16" s="93">
        <v>0</v>
      </c>
      <c r="D16" s="93">
        <v>0</v>
      </c>
      <c r="E16" s="93">
        <v>0</v>
      </c>
    </row>
    <row r="17" spans="1:5" ht="15" customHeight="1" x14ac:dyDescent="0.25">
      <c r="A17" s="5" t="s">
        <v>504</v>
      </c>
      <c r="B17" s="166" t="s">
        <v>304</v>
      </c>
      <c r="C17" s="93">
        <v>0</v>
      </c>
      <c r="D17" s="93">
        <v>0</v>
      </c>
      <c r="E17" s="93">
        <v>0</v>
      </c>
    </row>
    <row r="18" spans="1:5" ht="15" customHeight="1" x14ac:dyDescent="0.25">
      <c r="A18" s="5" t="s">
        <v>505</v>
      </c>
      <c r="B18" s="166" t="s">
        <v>305</v>
      </c>
      <c r="C18" s="93">
        <v>0</v>
      </c>
      <c r="D18" s="93">
        <v>0</v>
      </c>
      <c r="E18" s="93">
        <v>0</v>
      </c>
    </row>
    <row r="19" spans="1:5" ht="15" customHeight="1" x14ac:dyDescent="0.25">
      <c r="A19" s="5" t="s">
        <v>506</v>
      </c>
      <c r="B19" s="166" t="s">
        <v>306</v>
      </c>
      <c r="C19" s="93">
        <v>4061993</v>
      </c>
      <c r="D19" s="93">
        <v>6929212</v>
      </c>
      <c r="E19" s="93">
        <v>6929212</v>
      </c>
    </row>
    <row r="20" spans="1:5" ht="15" customHeight="1" x14ac:dyDescent="0.25">
      <c r="A20" s="38" t="s">
        <v>543</v>
      </c>
      <c r="B20" s="168" t="s">
        <v>307</v>
      </c>
      <c r="C20" s="94">
        <v>64721953</v>
      </c>
      <c r="D20" s="94">
        <v>70202417</v>
      </c>
      <c r="E20" s="94">
        <v>70202417</v>
      </c>
    </row>
    <row r="21" spans="1:5" ht="15" customHeight="1" x14ac:dyDescent="0.25">
      <c r="A21" s="5" t="s">
        <v>510</v>
      </c>
      <c r="B21" s="166" t="s">
        <v>316</v>
      </c>
      <c r="C21" s="93">
        <v>0</v>
      </c>
      <c r="D21" s="93">
        <v>0</v>
      </c>
      <c r="E21" s="93">
        <v>0</v>
      </c>
    </row>
    <row r="22" spans="1:5" ht="15" customHeight="1" x14ac:dyDescent="0.25">
      <c r="A22" s="5" t="s">
        <v>511</v>
      </c>
      <c r="B22" s="166" t="s">
        <v>317</v>
      </c>
      <c r="C22" s="93">
        <v>0</v>
      </c>
      <c r="D22" s="93">
        <v>0</v>
      </c>
      <c r="E22" s="93">
        <v>0</v>
      </c>
    </row>
    <row r="23" spans="1:5" ht="15" customHeight="1" x14ac:dyDescent="0.25">
      <c r="A23" s="7" t="s">
        <v>545</v>
      </c>
      <c r="B23" s="167" t="s">
        <v>318</v>
      </c>
      <c r="C23" s="93">
        <v>0</v>
      </c>
      <c r="D23" s="93">
        <v>0</v>
      </c>
      <c r="E23" s="93">
        <v>0</v>
      </c>
    </row>
    <row r="24" spans="1:5" ht="15" customHeight="1" x14ac:dyDescent="0.25">
      <c r="A24" s="5" t="s">
        <v>512</v>
      </c>
      <c r="B24" s="166" t="s">
        <v>319</v>
      </c>
      <c r="C24" s="93">
        <v>0</v>
      </c>
      <c r="D24" s="93">
        <v>0</v>
      </c>
      <c r="E24" s="93">
        <v>0</v>
      </c>
    </row>
    <row r="25" spans="1:5" ht="15" customHeight="1" x14ac:dyDescent="0.25">
      <c r="A25" s="5" t="s">
        <v>513</v>
      </c>
      <c r="B25" s="166" t="s">
        <v>320</v>
      </c>
      <c r="C25" s="93">
        <v>0</v>
      </c>
      <c r="D25" s="93">
        <v>0</v>
      </c>
      <c r="E25" s="93">
        <v>0</v>
      </c>
    </row>
    <row r="26" spans="1:5" ht="15" customHeight="1" x14ac:dyDescent="0.25">
      <c r="A26" s="5" t="s">
        <v>514</v>
      </c>
      <c r="B26" s="166" t="s">
        <v>321</v>
      </c>
      <c r="C26" s="93">
        <v>670000</v>
      </c>
      <c r="D26" s="93">
        <v>628870</v>
      </c>
      <c r="E26" s="180">
        <v>628870</v>
      </c>
    </row>
    <row r="27" spans="1:5" ht="15" customHeight="1" x14ac:dyDescent="0.25">
      <c r="A27" s="5" t="s">
        <v>515</v>
      </c>
      <c r="B27" s="166" t="s">
        <v>322</v>
      </c>
      <c r="C27" s="93">
        <v>4860000</v>
      </c>
      <c r="D27" s="93">
        <v>5758896</v>
      </c>
      <c r="E27" s="180">
        <v>5758896</v>
      </c>
    </row>
    <row r="28" spans="1:5" ht="15" customHeight="1" x14ac:dyDescent="0.25">
      <c r="A28" s="5" t="s">
        <v>516</v>
      </c>
      <c r="B28" s="166" t="s">
        <v>325</v>
      </c>
      <c r="C28" s="93">
        <v>0</v>
      </c>
      <c r="D28" s="93">
        <v>0</v>
      </c>
      <c r="E28" s="180">
        <v>0</v>
      </c>
    </row>
    <row r="29" spans="1:5" ht="15" customHeight="1" x14ac:dyDescent="0.25">
      <c r="A29" s="5" t="s">
        <v>326</v>
      </c>
      <c r="B29" s="166" t="s">
        <v>327</v>
      </c>
      <c r="C29" s="93">
        <v>0</v>
      </c>
      <c r="D29" s="93">
        <v>0</v>
      </c>
      <c r="E29" s="180">
        <v>0</v>
      </c>
    </row>
    <row r="30" spans="1:5" ht="15" customHeight="1" x14ac:dyDescent="0.25">
      <c r="A30" s="5" t="s">
        <v>517</v>
      </c>
      <c r="B30" s="166" t="s">
        <v>328</v>
      </c>
      <c r="C30" s="93">
        <v>1480000</v>
      </c>
      <c r="D30" s="93">
        <v>1623869</v>
      </c>
      <c r="E30" s="180">
        <v>1623869</v>
      </c>
    </row>
    <row r="31" spans="1:5" ht="15" customHeight="1" x14ac:dyDescent="0.25">
      <c r="A31" s="5" t="s">
        <v>518</v>
      </c>
      <c r="B31" s="166" t="s">
        <v>333</v>
      </c>
      <c r="C31" s="93">
        <v>125000</v>
      </c>
      <c r="D31" s="93">
        <v>0</v>
      </c>
      <c r="E31" s="180">
        <v>0</v>
      </c>
    </row>
    <row r="32" spans="1:5" ht="15" customHeight="1" x14ac:dyDescent="0.25">
      <c r="A32" s="7" t="s">
        <v>546</v>
      </c>
      <c r="B32" s="167" t="s">
        <v>336</v>
      </c>
      <c r="C32" s="94">
        <v>6465000</v>
      </c>
      <c r="D32" s="94">
        <v>7382765</v>
      </c>
      <c r="E32" s="182">
        <v>7382765</v>
      </c>
    </row>
    <row r="33" spans="1:5" ht="15" customHeight="1" x14ac:dyDescent="0.25">
      <c r="A33" s="5" t="s">
        <v>519</v>
      </c>
      <c r="B33" s="166" t="s">
        <v>337</v>
      </c>
      <c r="C33" s="93">
        <v>65000</v>
      </c>
      <c r="D33" s="93">
        <v>58055</v>
      </c>
      <c r="E33" s="180">
        <v>58055</v>
      </c>
    </row>
    <row r="34" spans="1:5" ht="15" customHeight="1" x14ac:dyDescent="0.25">
      <c r="A34" s="38" t="s">
        <v>547</v>
      </c>
      <c r="B34" s="168" t="s">
        <v>338</v>
      </c>
      <c r="C34" s="94">
        <v>7200000</v>
      </c>
      <c r="D34" s="94">
        <v>8069690</v>
      </c>
      <c r="E34" s="182">
        <v>8069690</v>
      </c>
    </row>
    <row r="35" spans="1:5" ht="15" customHeight="1" x14ac:dyDescent="0.25">
      <c r="A35" s="13" t="s">
        <v>339</v>
      </c>
      <c r="B35" s="166" t="s">
        <v>340</v>
      </c>
      <c r="C35" s="93">
        <v>0</v>
      </c>
      <c r="D35" s="93">
        <v>0</v>
      </c>
      <c r="E35" s="180">
        <v>0</v>
      </c>
    </row>
    <row r="36" spans="1:5" ht="15" customHeight="1" x14ac:dyDescent="0.25">
      <c r="A36" s="13" t="s">
        <v>520</v>
      </c>
      <c r="B36" s="166" t="s">
        <v>341</v>
      </c>
      <c r="C36" s="93">
        <v>0</v>
      </c>
      <c r="D36" s="93">
        <v>0</v>
      </c>
      <c r="E36" s="180">
        <v>0</v>
      </c>
    </row>
    <row r="37" spans="1:5" ht="15" customHeight="1" x14ac:dyDescent="0.25">
      <c r="A37" s="13" t="s">
        <v>521</v>
      </c>
      <c r="B37" s="166" t="s">
        <v>342</v>
      </c>
      <c r="C37" s="93">
        <v>333000</v>
      </c>
      <c r="D37" s="93">
        <v>144004</v>
      </c>
      <c r="E37" s="180">
        <v>144004</v>
      </c>
    </row>
    <row r="38" spans="1:5" ht="15" customHeight="1" x14ac:dyDescent="0.25">
      <c r="A38" s="13" t="s">
        <v>522</v>
      </c>
      <c r="B38" s="166" t="s">
        <v>343</v>
      </c>
      <c r="C38" s="93">
        <v>325000</v>
      </c>
      <c r="D38" s="93">
        <v>864019</v>
      </c>
      <c r="E38" s="180">
        <v>864019</v>
      </c>
    </row>
    <row r="39" spans="1:5" ht="15" customHeight="1" x14ac:dyDescent="0.25">
      <c r="A39" s="13" t="s">
        <v>344</v>
      </c>
      <c r="B39" s="166" t="s">
        <v>345</v>
      </c>
      <c r="C39" s="93">
        <v>0</v>
      </c>
      <c r="D39" s="93">
        <v>457842</v>
      </c>
      <c r="E39" s="180">
        <v>457842</v>
      </c>
    </row>
    <row r="40" spans="1:5" ht="15" customHeight="1" x14ac:dyDescent="0.25">
      <c r="A40" s="13" t="s">
        <v>346</v>
      </c>
      <c r="B40" s="166" t="s">
        <v>347</v>
      </c>
      <c r="C40" s="93">
        <v>0</v>
      </c>
      <c r="D40" s="93">
        <v>356873</v>
      </c>
      <c r="E40" s="180">
        <v>356873</v>
      </c>
    </row>
    <row r="41" spans="1:5" ht="15" customHeight="1" x14ac:dyDescent="0.25">
      <c r="A41" s="13" t="s">
        <v>348</v>
      </c>
      <c r="B41" s="166" t="s">
        <v>349</v>
      </c>
      <c r="C41" s="93">
        <v>0</v>
      </c>
      <c r="D41" s="93">
        <v>0</v>
      </c>
      <c r="E41" s="180">
        <v>0</v>
      </c>
    </row>
    <row r="42" spans="1:5" ht="15" customHeight="1" x14ac:dyDescent="0.25">
      <c r="A42" s="13" t="s">
        <v>523</v>
      </c>
      <c r="B42" s="166" t="s">
        <v>350</v>
      </c>
      <c r="C42" s="93">
        <v>0</v>
      </c>
      <c r="D42" s="93">
        <v>944</v>
      </c>
      <c r="E42" s="180">
        <v>944</v>
      </c>
    </row>
    <row r="43" spans="1:5" ht="15" customHeight="1" x14ac:dyDescent="0.25">
      <c r="A43" s="13" t="s">
        <v>524</v>
      </c>
      <c r="B43" s="166" t="s">
        <v>351</v>
      </c>
      <c r="C43" s="93">
        <v>0</v>
      </c>
      <c r="D43" s="93">
        <v>0</v>
      </c>
      <c r="E43" s="180">
        <v>0</v>
      </c>
    </row>
    <row r="44" spans="1:5" ht="15" customHeight="1" x14ac:dyDescent="0.25">
      <c r="A44" s="13" t="s">
        <v>785</v>
      </c>
      <c r="B44" s="166" t="s">
        <v>352</v>
      </c>
      <c r="C44" s="93">
        <v>0</v>
      </c>
      <c r="D44" s="93">
        <v>0</v>
      </c>
      <c r="E44" s="180">
        <v>0</v>
      </c>
    </row>
    <row r="45" spans="1:5" ht="15" customHeight="1" x14ac:dyDescent="0.25">
      <c r="A45" s="13" t="s">
        <v>525</v>
      </c>
      <c r="B45" s="166" t="s">
        <v>784</v>
      </c>
      <c r="C45" s="93">
        <v>0</v>
      </c>
      <c r="D45" s="93">
        <v>13228</v>
      </c>
      <c r="E45" s="180">
        <v>13228</v>
      </c>
    </row>
    <row r="46" spans="1:5" ht="15" customHeight="1" x14ac:dyDescent="0.25">
      <c r="A46" s="42" t="s">
        <v>548</v>
      </c>
      <c r="B46" s="168" t="s">
        <v>353</v>
      </c>
      <c r="C46" s="94">
        <v>658000</v>
      </c>
      <c r="D46" s="94">
        <v>1836910</v>
      </c>
      <c r="E46" s="180">
        <v>1836910</v>
      </c>
    </row>
    <row r="47" spans="1:5" ht="15" customHeight="1" x14ac:dyDescent="0.25">
      <c r="A47" s="13" t="s">
        <v>362</v>
      </c>
      <c r="B47" s="166" t="s">
        <v>363</v>
      </c>
      <c r="C47" s="93">
        <v>0</v>
      </c>
      <c r="D47" s="93">
        <v>0</v>
      </c>
      <c r="E47" s="180">
        <v>0</v>
      </c>
    </row>
    <row r="48" spans="1:5" ht="15" customHeight="1" x14ac:dyDescent="0.25">
      <c r="A48" s="5" t="s">
        <v>529</v>
      </c>
      <c r="B48" s="166" t="s">
        <v>364</v>
      </c>
      <c r="C48" s="93">
        <v>0</v>
      </c>
      <c r="D48" s="93">
        <v>0</v>
      </c>
      <c r="E48" s="180">
        <v>0</v>
      </c>
    </row>
    <row r="49" spans="1:5" ht="15" customHeight="1" x14ac:dyDescent="0.25">
      <c r="A49" s="13" t="s">
        <v>530</v>
      </c>
      <c r="B49" s="166" t="s">
        <v>697</v>
      </c>
      <c r="C49" s="93">
        <v>1726524</v>
      </c>
      <c r="D49" s="93">
        <v>11684984</v>
      </c>
      <c r="E49" s="180">
        <v>11684984</v>
      </c>
    </row>
    <row r="50" spans="1:5" ht="15" customHeight="1" x14ac:dyDescent="0.25">
      <c r="A50" s="38" t="s">
        <v>550</v>
      </c>
      <c r="B50" s="168" t="s">
        <v>365</v>
      </c>
      <c r="C50" s="94">
        <f>SUM(C47:C49)</f>
        <v>1726524</v>
      </c>
      <c r="D50" s="94">
        <f t="shared" ref="D50:E50" si="0">SUM(D47:D49)</f>
        <v>11684984</v>
      </c>
      <c r="E50" s="94">
        <f t="shared" si="0"/>
        <v>11684984</v>
      </c>
    </row>
    <row r="51" spans="1:5" ht="15" customHeight="1" x14ac:dyDescent="0.25">
      <c r="A51" s="133" t="s">
        <v>613</v>
      </c>
      <c r="B51" s="169"/>
      <c r="C51" s="93">
        <v>0</v>
      </c>
      <c r="D51" s="93">
        <v>0</v>
      </c>
      <c r="E51" s="180">
        <v>0</v>
      </c>
    </row>
    <row r="52" spans="1:5" ht="15" customHeight="1" x14ac:dyDescent="0.25">
      <c r="A52" s="5" t="s">
        <v>308</v>
      </c>
      <c r="B52" s="166" t="s">
        <v>309</v>
      </c>
      <c r="C52" s="93">
        <v>0</v>
      </c>
      <c r="D52" s="93">
        <v>1250000</v>
      </c>
      <c r="E52" s="180">
        <v>1250000</v>
      </c>
    </row>
    <row r="53" spans="1:5" ht="15" customHeight="1" x14ac:dyDescent="0.25">
      <c r="A53" s="5" t="s">
        <v>310</v>
      </c>
      <c r="B53" s="166" t="s">
        <v>311</v>
      </c>
      <c r="C53" s="93">
        <v>0</v>
      </c>
      <c r="D53" s="93">
        <v>0</v>
      </c>
      <c r="E53" s="180">
        <v>0</v>
      </c>
    </row>
    <row r="54" spans="1:5" ht="15" customHeight="1" x14ac:dyDescent="0.25">
      <c r="A54" s="5" t="s">
        <v>507</v>
      </c>
      <c r="B54" s="166" t="s">
        <v>312</v>
      </c>
      <c r="C54" s="93">
        <v>0</v>
      </c>
      <c r="D54" s="93">
        <v>0</v>
      </c>
      <c r="E54" s="180">
        <v>0</v>
      </c>
    </row>
    <row r="55" spans="1:5" ht="15" customHeight="1" x14ac:dyDescent="0.25">
      <c r="A55" s="5" t="s">
        <v>508</v>
      </c>
      <c r="B55" s="166" t="s">
        <v>313</v>
      </c>
      <c r="C55" s="93">
        <v>0</v>
      </c>
      <c r="D55" s="93">
        <v>0</v>
      </c>
      <c r="E55" s="180">
        <v>0</v>
      </c>
    </row>
    <row r="56" spans="1:5" ht="15" customHeight="1" x14ac:dyDescent="0.25">
      <c r="A56" s="5" t="s">
        <v>509</v>
      </c>
      <c r="B56" s="166" t="s">
        <v>314</v>
      </c>
      <c r="C56" s="93">
        <v>0</v>
      </c>
      <c r="D56" s="93">
        <v>32299690</v>
      </c>
      <c r="E56" s="180">
        <v>32299690</v>
      </c>
    </row>
    <row r="57" spans="1:5" ht="15" customHeight="1" x14ac:dyDescent="0.25">
      <c r="A57" s="38" t="s">
        <v>544</v>
      </c>
      <c r="B57" s="168" t="s">
        <v>315</v>
      </c>
      <c r="C57" s="94">
        <v>0</v>
      </c>
      <c r="D57" s="94">
        <f>SUM(D52:D56)</f>
        <v>33549690</v>
      </c>
      <c r="E57" s="94">
        <f>SUM(E52:E56)</f>
        <v>33549690</v>
      </c>
    </row>
    <row r="58" spans="1:5" ht="15" customHeight="1" x14ac:dyDescent="0.25">
      <c r="A58" s="13" t="s">
        <v>526</v>
      </c>
      <c r="B58" s="166" t="s">
        <v>354</v>
      </c>
      <c r="C58" s="93">
        <v>0</v>
      </c>
      <c r="D58" s="93">
        <v>0</v>
      </c>
      <c r="E58" s="180">
        <v>0</v>
      </c>
    </row>
    <row r="59" spans="1:5" ht="15" customHeight="1" x14ac:dyDescent="0.25">
      <c r="A59" s="13" t="s">
        <v>527</v>
      </c>
      <c r="B59" s="166" t="s">
        <v>355</v>
      </c>
      <c r="C59" s="93">
        <v>0</v>
      </c>
      <c r="D59" s="93">
        <v>5500</v>
      </c>
      <c r="E59" s="180">
        <v>5500</v>
      </c>
    </row>
    <row r="60" spans="1:5" ht="15" customHeight="1" x14ac:dyDescent="0.25">
      <c r="A60" s="13" t="s">
        <v>356</v>
      </c>
      <c r="B60" s="166" t="s">
        <v>357</v>
      </c>
      <c r="C60" s="93">
        <v>0</v>
      </c>
      <c r="D60" s="93">
        <v>0</v>
      </c>
      <c r="E60" s="180">
        <v>0</v>
      </c>
    </row>
    <row r="61" spans="1:5" ht="15" customHeight="1" x14ac:dyDescent="0.25">
      <c r="A61" s="13" t="s">
        <v>528</v>
      </c>
      <c r="B61" s="166" t="s">
        <v>358</v>
      </c>
      <c r="C61" s="93">
        <v>0</v>
      </c>
      <c r="D61" s="93">
        <v>0</v>
      </c>
      <c r="E61" s="180">
        <v>0</v>
      </c>
    </row>
    <row r="62" spans="1:5" ht="15" customHeight="1" x14ac:dyDescent="0.25">
      <c r="A62" s="13" t="s">
        <v>359</v>
      </c>
      <c r="B62" s="166" t="s">
        <v>360</v>
      </c>
      <c r="C62" s="93">
        <v>0</v>
      </c>
      <c r="D62" s="93">
        <v>0</v>
      </c>
      <c r="E62" s="180">
        <v>0</v>
      </c>
    </row>
    <row r="63" spans="1:5" ht="15" customHeight="1" x14ac:dyDescent="0.25">
      <c r="A63" s="38" t="s">
        <v>549</v>
      </c>
      <c r="B63" s="168" t="s">
        <v>361</v>
      </c>
      <c r="C63" s="94">
        <v>0</v>
      </c>
      <c r="D63" s="94">
        <v>5500</v>
      </c>
      <c r="E63" s="182">
        <v>5500</v>
      </c>
    </row>
    <row r="64" spans="1:5" ht="15" customHeight="1" x14ac:dyDescent="0.25">
      <c r="A64" s="13" t="s">
        <v>366</v>
      </c>
      <c r="B64" s="166" t="s">
        <v>367</v>
      </c>
      <c r="C64" s="93">
        <v>0</v>
      </c>
      <c r="D64" s="93">
        <v>0</v>
      </c>
      <c r="E64" s="180">
        <v>0</v>
      </c>
    </row>
    <row r="65" spans="1:5" ht="15" customHeight="1" x14ac:dyDescent="0.25">
      <c r="A65" s="5" t="s">
        <v>531</v>
      </c>
      <c r="B65" s="166" t="s">
        <v>368</v>
      </c>
      <c r="C65" s="93">
        <v>0</v>
      </c>
      <c r="D65" s="93">
        <v>0</v>
      </c>
      <c r="E65" s="180">
        <v>0</v>
      </c>
    </row>
    <row r="66" spans="1:5" ht="15" customHeight="1" x14ac:dyDescent="0.25">
      <c r="A66" s="13" t="s">
        <v>532</v>
      </c>
      <c r="B66" s="166" t="s">
        <v>369</v>
      </c>
      <c r="C66" s="93">
        <v>0</v>
      </c>
      <c r="D66" s="93">
        <v>0</v>
      </c>
      <c r="E66" s="180">
        <v>0</v>
      </c>
    </row>
    <row r="67" spans="1:5" ht="15" customHeight="1" x14ac:dyDescent="0.25">
      <c r="A67" s="38" t="s">
        <v>552</v>
      </c>
      <c r="B67" s="168" t="s">
        <v>370</v>
      </c>
      <c r="C67" s="93">
        <v>0</v>
      </c>
      <c r="D67" s="93">
        <v>0</v>
      </c>
      <c r="E67" s="180">
        <v>0</v>
      </c>
    </row>
    <row r="68" spans="1:5" ht="15" customHeight="1" x14ac:dyDescent="0.25">
      <c r="A68" s="133" t="s">
        <v>612</v>
      </c>
      <c r="B68" s="169"/>
      <c r="C68" s="93">
        <v>0</v>
      </c>
      <c r="D68" s="93">
        <v>0</v>
      </c>
      <c r="E68" s="180">
        <v>0</v>
      </c>
    </row>
    <row r="69" spans="1:5" ht="15.75" x14ac:dyDescent="0.25">
      <c r="A69" s="134" t="s">
        <v>551</v>
      </c>
      <c r="B69" s="170" t="s">
        <v>371</v>
      </c>
      <c r="C69" s="115">
        <f>C20+C34+C46+C50+C57+C63+C67</f>
        <v>74306477</v>
      </c>
      <c r="D69" s="115">
        <f t="shared" ref="D69:E69" si="1">D20+D34+D46+D50+D57+D63+D67</f>
        <v>125349191</v>
      </c>
      <c r="E69" s="115">
        <f t="shared" si="1"/>
        <v>125349191</v>
      </c>
    </row>
    <row r="70" spans="1:5" ht="15.75" x14ac:dyDescent="0.25">
      <c r="A70" s="135" t="s">
        <v>665</v>
      </c>
      <c r="B70" s="171"/>
      <c r="C70" s="93">
        <v>0</v>
      </c>
      <c r="D70" s="93">
        <v>0</v>
      </c>
      <c r="E70" s="180">
        <v>0</v>
      </c>
    </row>
    <row r="71" spans="1:5" ht="15.75" x14ac:dyDescent="0.25">
      <c r="A71" s="135" t="s">
        <v>666</v>
      </c>
      <c r="B71" s="171"/>
      <c r="C71" s="93">
        <v>0</v>
      </c>
      <c r="D71" s="93">
        <v>0</v>
      </c>
      <c r="E71" s="180">
        <v>0</v>
      </c>
    </row>
    <row r="72" spans="1:5" x14ac:dyDescent="0.25">
      <c r="A72" s="36" t="s">
        <v>533</v>
      </c>
      <c r="B72" s="157" t="s">
        <v>372</v>
      </c>
      <c r="C72" s="93">
        <v>0</v>
      </c>
      <c r="D72" s="93">
        <v>0</v>
      </c>
      <c r="E72" s="180">
        <v>0</v>
      </c>
    </row>
    <row r="73" spans="1:5" x14ac:dyDescent="0.25">
      <c r="A73" s="13" t="s">
        <v>373</v>
      </c>
      <c r="B73" s="157" t="s">
        <v>374</v>
      </c>
      <c r="C73" s="93">
        <v>0</v>
      </c>
      <c r="D73" s="93">
        <v>0</v>
      </c>
      <c r="E73" s="180">
        <v>0</v>
      </c>
    </row>
    <row r="74" spans="1:5" x14ac:dyDescent="0.25">
      <c r="A74" s="36" t="s">
        <v>534</v>
      </c>
      <c r="B74" s="157" t="s">
        <v>375</v>
      </c>
      <c r="C74" s="93">
        <v>0</v>
      </c>
      <c r="D74" s="93">
        <v>0</v>
      </c>
      <c r="E74" s="180">
        <v>0</v>
      </c>
    </row>
    <row r="75" spans="1:5" x14ac:dyDescent="0.25">
      <c r="A75" s="15" t="s">
        <v>553</v>
      </c>
      <c r="B75" s="158" t="s">
        <v>376</v>
      </c>
      <c r="C75" s="93">
        <v>0</v>
      </c>
      <c r="D75" s="93">
        <v>0</v>
      </c>
      <c r="E75" s="180">
        <v>0</v>
      </c>
    </row>
    <row r="76" spans="1:5" x14ac:dyDescent="0.25">
      <c r="A76" s="13" t="s">
        <v>535</v>
      </c>
      <c r="B76" s="157" t="s">
        <v>377</v>
      </c>
      <c r="C76" s="93">
        <v>0</v>
      </c>
      <c r="D76" s="93">
        <v>0</v>
      </c>
      <c r="E76" s="180">
        <v>0</v>
      </c>
    </row>
    <row r="77" spans="1:5" x14ac:dyDescent="0.25">
      <c r="A77" s="36" t="s">
        <v>378</v>
      </c>
      <c r="B77" s="157" t="s">
        <v>379</v>
      </c>
      <c r="C77" s="93">
        <v>0</v>
      </c>
      <c r="D77" s="93">
        <v>0</v>
      </c>
      <c r="E77" s="180">
        <v>0</v>
      </c>
    </row>
    <row r="78" spans="1:5" x14ac:dyDescent="0.25">
      <c r="A78" s="13" t="s">
        <v>536</v>
      </c>
      <c r="B78" s="157" t="s">
        <v>380</v>
      </c>
      <c r="C78" s="93">
        <v>0</v>
      </c>
      <c r="D78" s="93">
        <v>0</v>
      </c>
      <c r="E78" s="180">
        <v>0</v>
      </c>
    </row>
    <row r="79" spans="1:5" x14ac:dyDescent="0.25">
      <c r="A79" s="36" t="s">
        <v>381</v>
      </c>
      <c r="B79" s="157" t="s">
        <v>382</v>
      </c>
      <c r="C79" s="93">
        <v>0</v>
      </c>
      <c r="D79" s="93">
        <v>0</v>
      </c>
      <c r="E79" s="180">
        <v>0</v>
      </c>
    </row>
    <row r="80" spans="1:5" x14ac:dyDescent="0.25">
      <c r="A80" s="14" t="s">
        <v>554</v>
      </c>
      <c r="B80" s="158" t="s">
        <v>383</v>
      </c>
      <c r="C80" s="93">
        <v>0</v>
      </c>
      <c r="D80" s="93">
        <v>0</v>
      </c>
      <c r="E80" s="180">
        <v>0</v>
      </c>
    </row>
    <row r="81" spans="1:5" x14ac:dyDescent="0.25">
      <c r="A81" s="5" t="s">
        <v>663</v>
      </c>
      <c r="B81" s="157" t="s">
        <v>384</v>
      </c>
      <c r="C81" s="93">
        <v>17850357</v>
      </c>
      <c r="D81" s="93">
        <v>17928279</v>
      </c>
      <c r="E81" s="180">
        <v>17928279</v>
      </c>
    </row>
    <row r="82" spans="1:5" x14ac:dyDescent="0.25">
      <c r="A82" s="5" t="s">
        <v>664</v>
      </c>
      <c r="B82" s="157" t="s">
        <v>384</v>
      </c>
      <c r="C82" s="93">
        <v>0</v>
      </c>
      <c r="D82" s="93">
        <v>0</v>
      </c>
      <c r="E82" s="93">
        <v>0</v>
      </c>
    </row>
    <row r="83" spans="1:5" x14ac:dyDescent="0.25">
      <c r="A83" s="5" t="s">
        <v>661</v>
      </c>
      <c r="B83" s="157" t="s">
        <v>385</v>
      </c>
      <c r="C83" s="93">
        <v>0</v>
      </c>
      <c r="D83" s="93">
        <v>0</v>
      </c>
      <c r="E83" s="93">
        <v>0</v>
      </c>
    </row>
    <row r="84" spans="1:5" x14ac:dyDescent="0.25">
      <c r="A84" s="5" t="s">
        <v>662</v>
      </c>
      <c r="B84" s="157" t="s">
        <v>385</v>
      </c>
      <c r="C84" s="93">
        <v>0</v>
      </c>
      <c r="D84" s="93">
        <v>0</v>
      </c>
      <c r="E84" s="93">
        <v>0</v>
      </c>
    </row>
    <row r="85" spans="1:5" x14ac:dyDescent="0.25">
      <c r="A85" s="7" t="s">
        <v>555</v>
      </c>
      <c r="B85" s="158" t="s">
        <v>386</v>
      </c>
      <c r="C85" s="94">
        <v>17850357</v>
      </c>
      <c r="D85" s="94">
        <v>17928279</v>
      </c>
      <c r="E85" s="94">
        <v>17928279</v>
      </c>
    </row>
    <row r="86" spans="1:5" x14ac:dyDescent="0.25">
      <c r="A86" s="36" t="s">
        <v>387</v>
      </c>
      <c r="B86" s="157" t="s">
        <v>388</v>
      </c>
      <c r="C86" s="93">
        <v>0</v>
      </c>
      <c r="D86" s="93">
        <v>2279505</v>
      </c>
      <c r="E86" s="93">
        <v>2279505</v>
      </c>
    </row>
    <row r="87" spans="1:5" x14ac:dyDescent="0.25">
      <c r="A87" s="36" t="s">
        <v>389</v>
      </c>
      <c r="B87" s="157" t="s">
        <v>390</v>
      </c>
      <c r="C87" s="93">
        <v>0</v>
      </c>
      <c r="D87" s="93">
        <v>0</v>
      </c>
      <c r="E87" s="93">
        <v>0</v>
      </c>
    </row>
    <row r="88" spans="1:5" x14ac:dyDescent="0.25">
      <c r="A88" s="36" t="s">
        <v>391</v>
      </c>
      <c r="B88" s="157" t="s">
        <v>392</v>
      </c>
      <c r="C88" s="93">
        <v>0</v>
      </c>
      <c r="D88" s="93">
        <v>0</v>
      </c>
      <c r="E88" s="93">
        <v>0</v>
      </c>
    </row>
    <row r="89" spans="1:5" x14ac:dyDescent="0.25">
      <c r="A89" s="36" t="s">
        <v>393</v>
      </c>
      <c r="B89" s="157" t="s">
        <v>394</v>
      </c>
      <c r="C89" s="93">
        <v>0</v>
      </c>
      <c r="D89" s="93">
        <v>0</v>
      </c>
      <c r="E89" s="93">
        <v>0</v>
      </c>
    </row>
    <row r="90" spans="1:5" x14ac:dyDescent="0.25">
      <c r="A90" s="13" t="s">
        <v>537</v>
      </c>
      <c r="B90" s="157" t="s">
        <v>395</v>
      </c>
      <c r="C90" s="93">
        <v>0</v>
      </c>
      <c r="D90" s="93">
        <v>0</v>
      </c>
      <c r="E90" s="93">
        <v>0</v>
      </c>
    </row>
    <row r="91" spans="1:5" x14ac:dyDescent="0.25">
      <c r="A91" s="15" t="s">
        <v>556</v>
      </c>
      <c r="B91" s="158" t="s">
        <v>397</v>
      </c>
      <c r="C91" s="94">
        <v>17850357</v>
      </c>
      <c r="D91" s="94">
        <v>20207784</v>
      </c>
      <c r="E91" s="94">
        <v>20207784</v>
      </c>
    </row>
    <row r="92" spans="1:5" x14ac:dyDescent="0.25">
      <c r="A92" s="13" t="s">
        <v>398</v>
      </c>
      <c r="B92" s="157" t="s">
        <v>399</v>
      </c>
      <c r="C92" s="93">
        <v>0</v>
      </c>
      <c r="D92" s="93">
        <v>0</v>
      </c>
      <c r="E92" s="93">
        <v>0</v>
      </c>
    </row>
    <row r="93" spans="1:5" x14ac:dyDescent="0.25">
      <c r="A93" s="13" t="s">
        <v>400</v>
      </c>
      <c r="B93" s="157" t="s">
        <v>401</v>
      </c>
      <c r="C93" s="93">
        <v>0</v>
      </c>
      <c r="D93" s="93">
        <v>0</v>
      </c>
      <c r="E93" s="93">
        <v>0</v>
      </c>
    </row>
    <row r="94" spans="1:5" x14ac:dyDescent="0.25">
      <c r="A94" s="36" t="s">
        <v>402</v>
      </c>
      <c r="B94" s="157" t="s">
        <v>403</v>
      </c>
      <c r="C94" s="93">
        <v>0</v>
      </c>
      <c r="D94" s="93">
        <v>0</v>
      </c>
      <c r="E94" s="93">
        <v>0</v>
      </c>
    </row>
    <row r="95" spans="1:5" x14ac:dyDescent="0.25">
      <c r="A95" s="36" t="s">
        <v>538</v>
      </c>
      <c r="B95" s="157" t="s">
        <v>404</v>
      </c>
      <c r="C95" s="93">
        <v>0</v>
      </c>
      <c r="D95" s="93">
        <v>0</v>
      </c>
      <c r="E95" s="93">
        <v>0</v>
      </c>
    </row>
    <row r="96" spans="1:5" x14ac:dyDescent="0.25">
      <c r="A96" s="14" t="s">
        <v>557</v>
      </c>
      <c r="B96" s="158" t="s">
        <v>405</v>
      </c>
      <c r="C96" s="93">
        <v>0</v>
      </c>
      <c r="D96" s="93">
        <v>0</v>
      </c>
      <c r="E96" s="93">
        <v>0</v>
      </c>
    </row>
    <row r="97" spans="1:5" x14ac:dyDescent="0.25">
      <c r="A97" s="15" t="s">
        <v>406</v>
      </c>
      <c r="B97" s="158" t="s">
        <v>407</v>
      </c>
      <c r="C97" s="93">
        <v>0</v>
      </c>
      <c r="D97" s="93">
        <v>0</v>
      </c>
      <c r="E97" s="93">
        <v>0</v>
      </c>
    </row>
    <row r="98" spans="1:5" ht="15.75" x14ac:dyDescent="0.25">
      <c r="A98" s="136" t="s">
        <v>558</v>
      </c>
      <c r="B98" s="172" t="s">
        <v>408</v>
      </c>
      <c r="C98" s="185">
        <v>17850357</v>
      </c>
      <c r="D98" s="185">
        <v>20207784</v>
      </c>
      <c r="E98" s="185">
        <v>20207784</v>
      </c>
    </row>
    <row r="99" spans="1:5" ht="15.75" x14ac:dyDescent="0.25">
      <c r="A99" s="131" t="s">
        <v>540</v>
      </c>
      <c r="B99" s="173"/>
      <c r="C99" s="115">
        <f>C69+C98</f>
        <v>92156834</v>
      </c>
      <c r="D99" s="115">
        <f t="shared" ref="D99:E99" si="2">D69+D98</f>
        <v>145556975</v>
      </c>
      <c r="E99" s="115">
        <f t="shared" si="2"/>
        <v>145556975</v>
      </c>
    </row>
  </sheetData>
  <mergeCells count="2">
    <mergeCell ref="A3:E3"/>
    <mergeCell ref="A4:E4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4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B36"/>
  <sheetViews>
    <sheetView workbookViewId="0">
      <selection activeCell="G13" sqref="G13"/>
    </sheetView>
  </sheetViews>
  <sheetFormatPr defaultRowHeight="15" x14ac:dyDescent="0.25"/>
  <cols>
    <col min="1" max="1" width="86.28515625" customWidth="1"/>
    <col min="2" max="2" width="28.28515625" customWidth="1"/>
  </cols>
  <sheetData>
    <row r="1" spans="1:2" x14ac:dyDescent="0.25">
      <c r="A1" s="219" t="s">
        <v>799</v>
      </c>
      <c r="B1" s="219"/>
    </row>
    <row r="3" spans="1:2" ht="25.5" customHeight="1" x14ac:dyDescent="0.25">
      <c r="A3" s="196" t="s">
        <v>788</v>
      </c>
      <c r="B3" s="211"/>
    </row>
    <row r="4" spans="1:2" ht="23.25" customHeight="1" x14ac:dyDescent="0.25">
      <c r="A4" s="217" t="s">
        <v>611</v>
      </c>
      <c r="B4" s="218"/>
    </row>
    <row r="5" spans="1:2" x14ac:dyDescent="0.25">
      <c r="A5" s="1"/>
    </row>
    <row r="6" spans="1:2" x14ac:dyDescent="0.25">
      <c r="A6" s="1"/>
    </row>
    <row r="7" spans="1:2" ht="51" customHeight="1" x14ac:dyDescent="0.25">
      <c r="A7" s="49" t="s">
        <v>610</v>
      </c>
      <c r="B7" s="49" t="s">
        <v>660</v>
      </c>
    </row>
    <row r="8" spans="1:2" ht="15" customHeight="1" x14ac:dyDescent="0.25">
      <c r="A8" s="50" t="s">
        <v>584</v>
      </c>
      <c r="B8" s="51"/>
    </row>
    <row r="9" spans="1:2" ht="15" customHeight="1" x14ac:dyDescent="0.25">
      <c r="A9" s="50" t="s">
        <v>585</v>
      </c>
      <c r="B9" s="51"/>
    </row>
    <row r="10" spans="1:2" ht="15" customHeight="1" x14ac:dyDescent="0.25">
      <c r="A10" s="50" t="s">
        <v>586</v>
      </c>
      <c r="B10" s="51"/>
    </row>
    <row r="11" spans="1:2" ht="15" customHeight="1" x14ac:dyDescent="0.25">
      <c r="A11" s="50" t="s">
        <v>587</v>
      </c>
      <c r="B11" s="51"/>
    </row>
    <row r="12" spans="1:2" s="97" customFormat="1" ht="15" customHeight="1" x14ac:dyDescent="0.25">
      <c r="A12" s="49" t="s">
        <v>605</v>
      </c>
      <c r="B12" s="98">
        <f>SUM(B8:B11)</f>
        <v>0</v>
      </c>
    </row>
    <row r="13" spans="1:2" ht="15" customHeight="1" x14ac:dyDescent="0.25">
      <c r="A13" s="50" t="s">
        <v>588</v>
      </c>
      <c r="B13" s="51"/>
    </row>
    <row r="14" spans="1:2" ht="15" customHeight="1" x14ac:dyDescent="0.25">
      <c r="A14" s="50" t="s">
        <v>589</v>
      </c>
      <c r="B14" s="51"/>
    </row>
    <row r="15" spans="1:2" ht="15" customHeight="1" x14ac:dyDescent="0.25">
      <c r="A15" s="50" t="s">
        <v>590</v>
      </c>
      <c r="B15" s="51"/>
    </row>
    <row r="16" spans="1:2" ht="15" customHeight="1" x14ac:dyDescent="0.25">
      <c r="A16" s="50" t="s">
        <v>591</v>
      </c>
      <c r="B16" s="51">
        <v>0</v>
      </c>
    </row>
    <row r="17" spans="1:2" ht="15" customHeight="1" x14ac:dyDescent="0.25">
      <c r="A17" s="50" t="s">
        <v>592</v>
      </c>
      <c r="B17" s="51">
        <v>1</v>
      </c>
    </row>
    <row r="18" spans="1:2" ht="15" customHeight="1" x14ac:dyDescent="0.25">
      <c r="A18" s="50" t="s">
        <v>593</v>
      </c>
      <c r="B18" s="51">
        <v>1</v>
      </c>
    </row>
    <row r="19" spans="1:2" ht="15" customHeight="1" x14ac:dyDescent="0.25">
      <c r="A19" s="50" t="s">
        <v>594</v>
      </c>
      <c r="B19" s="51"/>
    </row>
    <row r="20" spans="1:2" s="97" customFormat="1" ht="15" customHeight="1" x14ac:dyDescent="0.25">
      <c r="A20" s="49" t="s">
        <v>606</v>
      </c>
      <c r="B20" s="98">
        <f>SUM(B13:B19)</f>
        <v>2</v>
      </c>
    </row>
    <row r="21" spans="1:2" ht="15" customHeight="1" x14ac:dyDescent="0.25">
      <c r="A21" s="50" t="s">
        <v>595</v>
      </c>
      <c r="B21" s="51">
        <v>0</v>
      </c>
    </row>
    <row r="22" spans="1:2" ht="15" customHeight="1" x14ac:dyDescent="0.25">
      <c r="A22" s="50" t="s">
        <v>596</v>
      </c>
      <c r="B22" s="51"/>
    </row>
    <row r="23" spans="1:2" ht="15" customHeight="1" x14ac:dyDescent="0.25">
      <c r="A23" s="50" t="s">
        <v>597</v>
      </c>
      <c r="B23" s="51">
        <v>0</v>
      </c>
    </row>
    <row r="24" spans="1:2" s="97" customFormat="1" ht="15" customHeight="1" x14ac:dyDescent="0.25">
      <c r="A24" s="49" t="s">
        <v>607</v>
      </c>
      <c r="B24" s="98">
        <f>SUM(B21:B23)</f>
        <v>0</v>
      </c>
    </row>
    <row r="25" spans="1:2" ht="15" customHeight="1" x14ac:dyDescent="0.25">
      <c r="A25" s="50" t="s">
        <v>598</v>
      </c>
      <c r="B25" s="51">
        <v>1</v>
      </c>
    </row>
    <row r="26" spans="1:2" ht="15" customHeight="1" x14ac:dyDescent="0.25">
      <c r="A26" s="50" t="s">
        <v>599</v>
      </c>
      <c r="B26" s="51">
        <v>3</v>
      </c>
    </row>
    <row r="27" spans="1:2" ht="15" customHeight="1" x14ac:dyDescent="0.25">
      <c r="A27" s="50" t="s">
        <v>600</v>
      </c>
      <c r="B27" s="51">
        <v>1</v>
      </c>
    </row>
    <row r="28" spans="1:2" s="97" customFormat="1" ht="15" customHeight="1" x14ac:dyDescent="0.25">
      <c r="A28" s="49" t="s">
        <v>608</v>
      </c>
      <c r="B28" s="98">
        <f>SUM(B25:B27)</f>
        <v>5</v>
      </c>
    </row>
    <row r="29" spans="1:2" s="97" customFormat="1" ht="37.5" customHeight="1" x14ac:dyDescent="0.25">
      <c r="A29" s="49" t="s">
        <v>609</v>
      </c>
      <c r="B29" s="60">
        <f>SUM(B28,B24,B20,B12)</f>
        <v>7</v>
      </c>
    </row>
    <row r="30" spans="1:2" ht="15" customHeight="1" x14ac:dyDescent="0.25">
      <c r="A30" s="50" t="s">
        <v>601</v>
      </c>
      <c r="B30" s="51"/>
    </row>
    <row r="31" spans="1:2" ht="15" customHeight="1" x14ac:dyDescent="0.25">
      <c r="A31" s="50" t="s">
        <v>602</v>
      </c>
      <c r="B31" s="51"/>
    </row>
    <row r="32" spans="1:2" ht="15" customHeight="1" x14ac:dyDescent="0.25">
      <c r="A32" s="50" t="s">
        <v>603</v>
      </c>
      <c r="B32" s="51"/>
    </row>
    <row r="33" spans="1:2" ht="15" customHeight="1" x14ac:dyDescent="0.25">
      <c r="A33" s="50" t="s">
        <v>604</v>
      </c>
      <c r="B33" s="51"/>
    </row>
    <row r="34" spans="1:2" ht="36" customHeight="1" x14ac:dyDescent="0.25">
      <c r="A34" s="49" t="s">
        <v>20</v>
      </c>
      <c r="B34" s="98">
        <f>SUM(B30:B33)</f>
        <v>0</v>
      </c>
    </row>
    <row r="35" spans="1:2" x14ac:dyDescent="0.25">
      <c r="A35" s="214"/>
      <c r="B35" s="215"/>
    </row>
    <row r="36" spans="1:2" x14ac:dyDescent="0.25">
      <c r="A36" s="216"/>
      <c r="B36" s="215"/>
    </row>
  </sheetData>
  <mergeCells count="5">
    <mergeCell ref="A35:B35"/>
    <mergeCell ref="A36:B36"/>
    <mergeCell ref="A3:B3"/>
    <mergeCell ref="A4:B4"/>
    <mergeCell ref="A1:B1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6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E51"/>
  <sheetViews>
    <sheetView workbookViewId="0">
      <selection activeCell="I19" sqref="I19:I20"/>
    </sheetView>
  </sheetViews>
  <sheetFormatPr defaultRowHeight="15" x14ac:dyDescent="0.25"/>
  <cols>
    <col min="1" max="1" width="64.7109375" customWidth="1"/>
    <col min="2" max="2" width="9.42578125" customWidth="1"/>
    <col min="3" max="3" width="11.5703125" customWidth="1"/>
    <col min="4" max="4" width="13.28515625" customWidth="1"/>
    <col min="5" max="5" width="11.28515625" customWidth="1"/>
  </cols>
  <sheetData>
    <row r="1" spans="1:5" x14ac:dyDescent="0.25">
      <c r="B1" t="s">
        <v>800</v>
      </c>
    </row>
    <row r="3" spans="1:5" ht="21.75" customHeight="1" x14ac:dyDescent="0.25">
      <c r="A3" s="196" t="s">
        <v>788</v>
      </c>
      <c r="B3" s="211"/>
      <c r="C3" s="211"/>
      <c r="D3" s="211"/>
      <c r="E3" s="211"/>
    </row>
    <row r="4" spans="1:5" ht="26.25" customHeight="1" x14ac:dyDescent="0.25">
      <c r="A4" s="200" t="s">
        <v>725</v>
      </c>
      <c r="B4" s="197"/>
      <c r="C4" s="197"/>
      <c r="D4" s="197"/>
      <c r="E4" s="197"/>
    </row>
    <row r="6" spans="1:5" ht="15" customHeight="1" x14ac:dyDescent="0.25">
      <c r="A6" s="206" t="s">
        <v>669</v>
      </c>
      <c r="B6" s="208" t="s">
        <v>109</v>
      </c>
      <c r="C6" s="201" t="s">
        <v>693</v>
      </c>
      <c r="D6" s="202"/>
      <c r="E6" s="203"/>
    </row>
    <row r="7" spans="1:5" ht="23.25" customHeight="1" x14ac:dyDescent="0.25">
      <c r="A7" s="220"/>
      <c r="B7" s="220"/>
      <c r="C7" s="3" t="s">
        <v>696</v>
      </c>
      <c r="D7" s="3" t="s">
        <v>18</v>
      </c>
      <c r="E7" s="71" t="s">
        <v>19</v>
      </c>
    </row>
    <row r="8" spans="1:5" ht="16.5" customHeight="1" x14ac:dyDescent="0.25">
      <c r="A8" s="28"/>
      <c r="B8" s="28"/>
      <c r="C8" s="116"/>
      <c r="D8" s="116"/>
      <c r="E8" s="116"/>
    </row>
    <row r="9" spans="1:5" x14ac:dyDescent="0.25">
      <c r="A9" s="28"/>
      <c r="B9" s="28"/>
      <c r="C9" s="116"/>
      <c r="D9" s="116"/>
      <c r="E9" s="116"/>
    </row>
    <row r="10" spans="1:5" x14ac:dyDescent="0.25">
      <c r="A10" s="28"/>
      <c r="B10" s="28"/>
      <c r="C10" s="116"/>
      <c r="D10" s="116"/>
      <c r="E10" s="116"/>
    </row>
    <row r="11" spans="1:5" x14ac:dyDescent="0.25">
      <c r="A11" s="13" t="s">
        <v>210</v>
      </c>
      <c r="B11" s="6" t="s">
        <v>211</v>
      </c>
      <c r="C11" s="116"/>
      <c r="D11" s="116"/>
      <c r="E11" s="116"/>
    </row>
    <row r="12" spans="1:5" x14ac:dyDescent="0.25">
      <c r="A12" s="13"/>
      <c r="B12" s="6"/>
      <c r="C12" s="116"/>
      <c r="D12" s="116"/>
      <c r="E12" s="116"/>
    </row>
    <row r="13" spans="1:5" x14ac:dyDescent="0.25">
      <c r="A13" s="13"/>
      <c r="B13" s="6"/>
      <c r="C13" s="116"/>
      <c r="D13" s="116"/>
      <c r="E13" s="116"/>
    </row>
    <row r="14" spans="1:5" x14ac:dyDescent="0.25">
      <c r="A14" s="13"/>
      <c r="B14" s="6"/>
      <c r="C14" s="116"/>
      <c r="D14" s="116"/>
      <c r="E14" s="116"/>
    </row>
    <row r="15" spans="1:5" x14ac:dyDescent="0.25">
      <c r="A15" s="13"/>
      <c r="B15" s="6"/>
      <c r="C15" s="116"/>
      <c r="D15" s="116"/>
      <c r="E15" s="116"/>
    </row>
    <row r="16" spans="1:5" x14ac:dyDescent="0.25">
      <c r="A16" s="13" t="s">
        <v>451</v>
      </c>
      <c r="B16" s="6" t="s">
        <v>212</v>
      </c>
      <c r="C16" s="116">
        <v>630000</v>
      </c>
      <c r="D16" s="116">
        <v>801089</v>
      </c>
      <c r="E16" s="116">
        <v>801089</v>
      </c>
    </row>
    <row r="17" spans="1:5" x14ac:dyDescent="0.25">
      <c r="A17" s="13"/>
      <c r="B17" s="6"/>
      <c r="C17" s="116"/>
      <c r="D17" s="116"/>
      <c r="E17" s="116"/>
    </row>
    <row r="18" spans="1:5" x14ac:dyDescent="0.25">
      <c r="A18" s="13"/>
      <c r="B18" s="6"/>
      <c r="C18" s="116"/>
      <c r="D18" s="116"/>
      <c r="E18" s="116"/>
    </row>
    <row r="19" spans="1:5" x14ac:dyDescent="0.25">
      <c r="A19" s="13"/>
      <c r="B19" s="6"/>
      <c r="C19" s="116"/>
      <c r="D19" s="116"/>
      <c r="E19" s="116"/>
    </row>
    <row r="20" spans="1:5" x14ac:dyDescent="0.25">
      <c r="A20" s="13"/>
      <c r="B20" s="6"/>
      <c r="C20" s="116"/>
      <c r="D20" s="116"/>
      <c r="E20" s="116"/>
    </row>
    <row r="21" spans="1:5" x14ac:dyDescent="0.25">
      <c r="A21" s="5" t="s">
        <v>213</v>
      </c>
      <c r="B21" s="6" t="s">
        <v>214</v>
      </c>
      <c r="C21" s="116">
        <v>0</v>
      </c>
      <c r="D21" s="116">
        <v>29842</v>
      </c>
      <c r="E21" s="116">
        <v>29842</v>
      </c>
    </row>
    <row r="22" spans="1:5" x14ac:dyDescent="0.25">
      <c r="A22" s="5"/>
      <c r="B22" s="6"/>
      <c r="C22" s="116"/>
      <c r="D22" s="116"/>
      <c r="E22" s="116"/>
    </row>
    <row r="23" spans="1:5" x14ac:dyDescent="0.25">
      <c r="A23" s="5"/>
      <c r="B23" s="6"/>
      <c r="C23" s="116"/>
      <c r="D23" s="116"/>
      <c r="E23" s="116"/>
    </row>
    <row r="24" spans="1:5" x14ac:dyDescent="0.25">
      <c r="A24" s="13" t="s">
        <v>215</v>
      </c>
      <c r="B24" s="6" t="s">
        <v>216</v>
      </c>
      <c r="C24" s="116">
        <v>394000</v>
      </c>
      <c r="D24" s="116">
        <v>629196</v>
      </c>
      <c r="E24" s="116">
        <v>629196</v>
      </c>
    </row>
    <row r="25" spans="1:5" x14ac:dyDescent="0.25">
      <c r="A25" s="13"/>
      <c r="B25" s="6"/>
      <c r="C25" s="116"/>
      <c r="D25" s="116"/>
      <c r="E25" s="116"/>
    </row>
    <row r="26" spans="1:5" x14ac:dyDescent="0.25">
      <c r="A26" s="13"/>
      <c r="B26" s="6"/>
      <c r="C26" s="116"/>
      <c r="D26" s="116"/>
      <c r="E26" s="116"/>
    </row>
    <row r="27" spans="1:5" x14ac:dyDescent="0.25">
      <c r="A27" s="13" t="s">
        <v>217</v>
      </c>
      <c r="B27" s="6" t="s">
        <v>218</v>
      </c>
      <c r="C27" s="116"/>
      <c r="D27" s="116"/>
      <c r="E27" s="116"/>
    </row>
    <row r="28" spans="1:5" x14ac:dyDescent="0.25">
      <c r="A28" s="13"/>
      <c r="B28" s="6"/>
      <c r="C28" s="116"/>
      <c r="D28" s="116"/>
      <c r="E28" s="116"/>
    </row>
    <row r="29" spans="1:5" x14ac:dyDescent="0.25">
      <c r="A29" s="13"/>
      <c r="B29" s="6"/>
      <c r="C29" s="116"/>
      <c r="D29" s="116"/>
      <c r="E29" s="116"/>
    </row>
    <row r="30" spans="1:5" x14ac:dyDescent="0.25">
      <c r="A30" s="5" t="s">
        <v>219</v>
      </c>
      <c r="B30" s="6" t="s">
        <v>220</v>
      </c>
      <c r="C30" s="116"/>
      <c r="D30" s="116"/>
      <c r="E30" s="116"/>
    </row>
    <row r="31" spans="1:5" x14ac:dyDescent="0.25">
      <c r="A31" s="5" t="s">
        <v>221</v>
      </c>
      <c r="B31" s="6" t="s">
        <v>222</v>
      </c>
      <c r="C31" s="116">
        <v>276000</v>
      </c>
      <c r="D31" s="116">
        <v>227753</v>
      </c>
      <c r="E31" s="116">
        <v>227753</v>
      </c>
    </row>
    <row r="32" spans="1:5" ht="15.75" x14ac:dyDescent="0.25">
      <c r="A32" s="19" t="s">
        <v>452</v>
      </c>
      <c r="B32" s="9" t="s">
        <v>223</v>
      </c>
      <c r="C32" s="137">
        <f>C11+C16+C21+C24+C27+C30+C31</f>
        <v>1300000</v>
      </c>
      <c r="D32" s="137">
        <f t="shared" ref="D32:E32" si="0">D11+D16+D21+D24+D27+D30+D31</f>
        <v>1687880</v>
      </c>
      <c r="E32" s="137">
        <f t="shared" si="0"/>
        <v>1687880</v>
      </c>
    </row>
    <row r="33" spans="1:5" ht="15.75" x14ac:dyDescent="0.25">
      <c r="A33" s="22"/>
      <c r="B33" s="8"/>
      <c r="C33" s="116"/>
      <c r="D33" s="116"/>
      <c r="E33" s="116"/>
    </row>
    <row r="34" spans="1:5" ht="15.75" x14ac:dyDescent="0.25">
      <c r="A34" s="22"/>
      <c r="B34" s="8"/>
      <c r="C34" s="116"/>
      <c r="D34" s="116"/>
      <c r="E34" s="116"/>
    </row>
    <row r="35" spans="1:5" ht="15.75" x14ac:dyDescent="0.25">
      <c r="A35" s="22"/>
      <c r="B35" s="8"/>
      <c r="C35" s="116"/>
      <c r="D35" s="116"/>
      <c r="E35" s="116"/>
    </row>
    <row r="36" spans="1:5" ht="15.75" x14ac:dyDescent="0.25">
      <c r="A36" s="22"/>
      <c r="B36" s="8"/>
      <c r="C36" s="116"/>
      <c r="D36" s="116"/>
      <c r="E36" s="116"/>
    </row>
    <row r="37" spans="1:5" x14ac:dyDescent="0.25">
      <c r="A37" s="13" t="s">
        <v>224</v>
      </c>
      <c r="B37" s="6" t="s">
        <v>225</v>
      </c>
      <c r="C37" s="116">
        <v>4529000</v>
      </c>
      <c r="D37" s="116">
        <v>3835000</v>
      </c>
      <c r="E37" s="116">
        <v>3835000</v>
      </c>
    </row>
    <row r="38" spans="1:5" x14ac:dyDescent="0.25">
      <c r="A38" s="13"/>
      <c r="B38" s="6"/>
      <c r="C38" s="116"/>
      <c r="D38" s="116"/>
      <c r="E38" s="116"/>
    </row>
    <row r="39" spans="1:5" x14ac:dyDescent="0.25">
      <c r="A39" s="13"/>
      <c r="B39" s="6"/>
      <c r="C39" s="116"/>
      <c r="D39" s="116"/>
      <c r="E39" s="116"/>
    </row>
    <row r="40" spans="1:5" x14ac:dyDescent="0.25">
      <c r="A40" s="13"/>
      <c r="B40" s="6"/>
      <c r="C40" s="116"/>
      <c r="D40" s="116"/>
      <c r="E40" s="116"/>
    </row>
    <row r="41" spans="1:5" x14ac:dyDescent="0.25">
      <c r="A41" s="13"/>
      <c r="B41" s="6"/>
      <c r="C41" s="116"/>
      <c r="D41" s="116"/>
      <c r="E41" s="116"/>
    </row>
    <row r="42" spans="1:5" x14ac:dyDescent="0.25">
      <c r="A42" s="13" t="s">
        <v>226</v>
      </c>
      <c r="B42" s="6" t="s">
        <v>227</v>
      </c>
      <c r="C42" s="116"/>
      <c r="D42" s="116"/>
      <c r="E42" s="116"/>
    </row>
    <row r="43" spans="1:5" x14ac:dyDescent="0.25">
      <c r="A43" s="13"/>
      <c r="B43" s="6"/>
      <c r="C43" s="116"/>
      <c r="D43" s="116"/>
      <c r="E43" s="116"/>
    </row>
    <row r="44" spans="1:5" x14ac:dyDescent="0.25">
      <c r="A44" s="13"/>
      <c r="B44" s="6"/>
      <c r="C44" s="116"/>
      <c r="D44" s="116"/>
      <c r="E44" s="116"/>
    </row>
    <row r="45" spans="1:5" x14ac:dyDescent="0.25">
      <c r="A45" s="13"/>
      <c r="B45" s="6"/>
      <c r="C45" s="116"/>
      <c r="D45" s="116"/>
      <c r="E45" s="116"/>
    </row>
    <row r="46" spans="1:5" x14ac:dyDescent="0.25">
      <c r="A46" s="13"/>
      <c r="B46" s="6"/>
      <c r="C46" s="116"/>
      <c r="D46" s="116"/>
      <c r="E46" s="116"/>
    </row>
    <row r="47" spans="1:5" x14ac:dyDescent="0.25">
      <c r="A47" s="13" t="s">
        <v>228</v>
      </c>
      <c r="B47" s="6" t="s">
        <v>229</v>
      </c>
      <c r="C47" s="116"/>
      <c r="D47" s="116"/>
      <c r="E47" s="116"/>
    </row>
    <row r="48" spans="1:5" x14ac:dyDescent="0.25">
      <c r="A48" s="13" t="s">
        <v>230</v>
      </c>
      <c r="B48" s="6" t="s">
        <v>231</v>
      </c>
      <c r="C48" s="116">
        <v>954530</v>
      </c>
      <c r="D48" s="116">
        <v>1035450</v>
      </c>
      <c r="E48" s="116">
        <v>1035450</v>
      </c>
    </row>
    <row r="49" spans="1:5" ht="15.75" x14ac:dyDescent="0.25">
      <c r="A49" s="19" t="s">
        <v>453</v>
      </c>
      <c r="B49" s="9" t="s">
        <v>232</v>
      </c>
      <c r="C49" s="137">
        <f>C37+C42+C47+C48</f>
        <v>5483530</v>
      </c>
      <c r="D49" s="137">
        <f>D37+D42+D47+D48</f>
        <v>4870450</v>
      </c>
      <c r="E49" s="137">
        <f>E37+E42+E47+E48</f>
        <v>4870450</v>
      </c>
    </row>
    <row r="51" spans="1:5" x14ac:dyDescent="0.25">
      <c r="A51" s="4"/>
      <c r="B51" s="4"/>
      <c r="C51" s="4"/>
      <c r="D51" s="4"/>
      <c r="E51" s="4"/>
    </row>
  </sheetData>
  <mergeCells count="5">
    <mergeCell ref="A3:E3"/>
    <mergeCell ref="A4:E4"/>
    <mergeCell ref="C6:E6"/>
    <mergeCell ref="B6:B7"/>
    <mergeCell ref="A6:A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scale="7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1:D12"/>
  <sheetViews>
    <sheetView workbookViewId="0">
      <selection activeCell="I16" sqref="I16:I17"/>
    </sheetView>
  </sheetViews>
  <sheetFormatPr defaultRowHeight="15" x14ac:dyDescent="0.25"/>
  <cols>
    <col min="1" max="1" width="36.42578125" customWidth="1"/>
    <col min="2" max="2" width="10.140625" customWidth="1"/>
    <col min="3" max="4" width="18.85546875" customWidth="1"/>
  </cols>
  <sheetData>
    <row r="1" spans="1:4" x14ac:dyDescent="0.25">
      <c r="C1" t="s">
        <v>801</v>
      </c>
    </row>
    <row r="3" spans="1:4" x14ac:dyDescent="0.25">
      <c r="A3" s="196" t="s">
        <v>788</v>
      </c>
      <c r="B3" s="211"/>
      <c r="C3" s="211"/>
      <c r="D3" s="211"/>
    </row>
    <row r="4" spans="1:4" ht="23.25" customHeight="1" x14ac:dyDescent="0.25">
      <c r="A4" s="200" t="s">
        <v>726</v>
      </c>
      <c r="B4" s="197"/>
      <c r="C4" s="197"/>
      <c r="D4" s="197"/>
    </row>
    <row r="5" spans="1:4" ht="18" x14ac:dyDescent="0.25">
      <c r="A5" s="41"/>
    </row>
    <row r="7" spans="1:4" ht="15" customHeight="1" x14ac:dyDescent="0.25">
      <c r="A7" s="206" t="s">
        <v>108</v>
      </c>
      <c r="B7" s="208" t="s">
        <v>109</v>
      </c>
      <c r="C7" s="221" t="s">
        <v>693</v>
      </c>
      <c r="D7" s="222"/>
    </row>
    <row r="8" spans="1:4" x14ac:dyDescent="0.25">
      <c r="A8" s="220"/>
      <c r="B8" s="220"/>
      <c r="C8" s="3" t="s">
        <v>696</v>
      </c>
      <c r="D8" s="3" t="s">
        <v>18</v>
      </c>
    </row>
    <row r="9" spans="1:4" x14ac:dyDescent="0.25">
      <c r="A9" s="28"/>
      <c r="B9" s="28"/>
      <c r="C9" s="28"/>
      <c r="D9" s="28"/>
    </row>
    <row r="10" spans="1:4" x14ac:dyDescent="0.25">
      <c r="A10" s="28"/>
      <c r="B10" s="28"/>
      <c r="C10" s="28"/>
      <c r="D10" s="28"/>
    </row>
    <row r="11" spans="1:4" s="97" customFormat="1" x14ac:dyDescent="0.25">
      <c r="A11" s="73" t="s">
        <v>668</v>
      </c>
      <c r="B11" s="74" t="s">
        <v>737</v>
      </c>
      <c r="C11" s="138">
        <v>10171084</v>
      </c>
      <c r="D11" s="138">
        <v>60479956</v>
      </c>
    </row>
    <row r="12" spans="1:4" x14ac:dyDescent="0.25">
      <c r="A12" s="15"/>
      <c r="B12" s="8"/>
      <c r="C12" s="28"/>
      <c r="D12" s="28"/>
    </row>
  </sheetData>
  <mergeCells count="5">
    <mergeCell ref="A3:D3"/>
    <mergeCell ref="A4:D4"/>
    <mergeCell ref="A7:A8"/>
    <mergeCell ref="B7:B8"/>
    <mergeCell ref="C7:D7"/>
  </mergeCells>
  <phoneticPr fontId="0" type="noConversion"/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  <pageSetUpPr fitToPage="1"/>
  </sheetPr>
  <dimension ref="A2:M50"/>
  <sheetViews>
    <sheetView workbookViewId="0">
      <selection activeCell="A2" sqref="A2"/>
    </sheetView>
  </sheetViews>
  <sheetFormatPr defaultRowHeight="15" x14ac:dyDescent="0.25"/>
  <cols>
    <col min="1" max="1" width="64.28515625" customWidth="1"/>
    <col min="3" max="3" width="11.7109375" customWidth="1"/>
    <col min="4" max="4" width="12.42578125" customWidth="1"/>
    <col min="5" max="5" width="12" customWidth="1"/>
    <col min="6" max="6" width="21.5703125" customWidth="1"/>
    <col min="7" max="7" width="21.85546875" customWidth="1"/>
    <col min="8" max="10" width="19.5703125" customWidth="1"/>
    <col min="11" max="11" width="16.42578125" customWidth="1"/>
    <col min="12" max="12" width="16.28515625" customWidth="1"/>
    <col min="13" max="13" width="30.140625" customWidth="1"/>
  </cols>
  <sheetData>
    <row r="2" spans="1:13" x14ac:dyDescent="0.25">
      <c r="I2" t="s">
        <v>802</v>
      </c>
    </row>
    <row r="3" spans="1:13" ht="30" customHeight="1" x14ac:dyDescent="0.25">
      <c r="A3" s="196" t="s">
        <v>788</v>
      </c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</row>
    <row r="4" spans="1:13" ht="27" customHeight="1" x14ac:dyDescent="0.25">
      <c r="A4" s="200" t="s">
        <v>727</v>
      </c>
      <c r="B4" s="197"/>
      <c r="C4" s="197"/>
      <c r="D4" s="197"/>
      <c r="E4" s="197"/>
      <c r="F4" s="197"/>
      <c r="G4" s="197"/>
      <c r="H4" s="197"/>
      <c r="I4" s="197"/>
      <c r="J4" s="197"/>
      <c r="K4" s="197"/>
      <c r="L4" s="197"/>
      <c r="M4" s="197"/>
    </row>
    <row r="5" spans="1:13" ht="16.5" customHeight="1" x14ac:dyDescent="0.25">
      <c r="A5" s="178"/>
      <c r="B5" s="177"/>
      <c r="C5" s="177"/>
      <c r="D5" s="177"/>
      <c r="E5" s="177"/>
      <c r="F5" s="177"/>
      <c r="G5" s="177"/>
      <c r="H5" s="177"/>
      <c r="I5" s="177"/>
      <c r="J5" s="177"/>
      <c r="K5" s="177"/>
      <c r="L5" s="177"/>
      <c r="M5" s="177"/>
    </row>
    <row r="6" spans="1:13" x14ac:dyDescent="0.25">
      <c r="A6" s="112" t="s">
        <v>693</v>
      </c>
    </row>
    <row r="7" spans="1:13" ht="61.5" customHeight="1" x14ac:dyDescent="0.3">
      <c r="A7" s="2" t="s">
        <v>108</v>
      </c>
      <c r="B7" s="3" t="s">
        <v>109</v>
      </c>
      <c r="C7" s="187" t="s">
        <v>670</v>
      </c>
      <c r="D7" s="187" t="s">
        <v>56</v>
      </c>
      <c r="E7" s="187" t="s">
        <v>57</v>
      </c>
      <c r="F7" s="187" t="s">
        <v>58</v>
      </c>
      <c r="G7" s="187" t="s">
        <v>59</v>
      </c>
      <c r="H7" s="187" t="s">
        <v>673</v>
      </c>
      <c r="I7" s="187" t="s">
        <v>673</v>
      </c>
      <c r="J7" s="187" t="s">
        <v>678</v>
      </c>
      <c r="K7" s="187" t="s">
        <v>671</v>
      </c>
      <c r="L7" s="187" t="s">
        <v>672</v>
      </c>
      <c r="M7" s="187" t="s">
        <v>674</v>
      </c>
    </row>
    <row r="8" spans="1:13" ht="25.5" x14ac:dyDescent="0.25">
      <c r="A8" s="103"/>
      <c r="B8" s="103"/>
      <c r="C8" s="103"/>
      <c r="D8" s="103"/>
      <c r="E8" s="103"/>
      <c r="F8" s="103"/>
      <c r="G8" s="103"/>
      <c r="H8" s="53" t="s">
        <v>679</v>
      </c>
      <c r="I8" s="78" t="s">
        <v>60</v>
      </c>
      <c r="J8" s="52"/>
      <c r="K8" s="103"/>
      <c r="L8" s="103"/>
      <c r="M8" s="103"/>
    </row>
    <row r="9" spans="1:13" x14ac:dyDescent="0.25">
      <c r="A9" s="103"/>
      <c r="B9" s="103"/>
      <c r="C9" s="103"/>
      <c r="D9" s="103"/>
      <c r="E9" s="103"/>
      <c r="F9" s="103"/>
      <c r="G9" s="103"/>
      <c r="H9" s="103"/>
      <c r="I9" s="103"/>
      <c r="J9" s="103"/>
      <c r="K9" s="103"/>
      <c r="L9" s="103"/>
      <c r="M9" s="103"/>
    </row>
    <row r="10" spans="1:13" x14ac:dyDescent="0.25">
      <c r="A10" s="103"/>
      <c r="B10" s="103"/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</row>
    <row r="11" spans="1:13" x14ac:dyDescent="0.25">
      <c r="A11" s="103"/>
      <c r="B11" s="103"/>
      <c r="C11" s="103"/>
      <c r="D11" s="103"/>
      <c r="E11" s="103"/>
      <c r="F11" s="103"/>
      <c r="G11" s="103"/>
      <c r="H11" s="103"/>
      <c r="I11" s="103"/>
      <c r="J11" s="103"/>
      <c r="K11" s="103"/>
      <c r="L11" s="103"/>
      <c r="M11" s="103"/>
    </row>
    <row r="12" spans="1:13" x14ac:dyDescent="0.25">
      <c r="A12" s="13" t="s">
        <v>210</v>
      </c>
      <c r="B12" s="6" t="s">
        <v>211</v>
      </c>
      <c r="C12" s="6"/>
      <c r="D12" s="6"/>
      <c r="E12" s="103"/>
      <c r="F12" s="103"/>
      <c r="G12" s="103"/>
      <c r="H12" s="103"/>
      <c r="I12" s="103"/>
      <c r="J12" s="103"/>
      <c r="K12" s="103"/>
      <c r="L12" s="103"/>
      <c r="M12" s="103"/>
    </row>
    <row r="13" spans="1:13" x14ac:dyDescent="0.25">
      <c r="A13" s="13"/>
      <c r="B13" s="6"/>
      <c r="C13" s="6"/>
      <c r="D13" s="6"/>
      <c r="E13" s="103"/>
      <c r="F13" s="103"/>
      <c r="G13" s="103"/>
      <c r="H13" s="103"/>
      <c r="I13" s="103"/>
      <c r="J13" s="103"/>
      <c r="K13" s="103"/>
      <c r="L13" s="103"/>
      <c r="M13" s="103"/>
    </row>
    <row r="14" spans="1:13" x14ac:dyDescent="0.25">
      <c r="A14" s="13"/>
      <c r="B14" s="6"/>
      <c r="C14" s="6"/>
      <c r="D14" s="6"/>
      <c r="E14" s="103"/>
      <c r="F14" s="103"/>
      <c r="G14" s="103"/>
      <c r="H14" s="103"/>
      <c r="I14" s="103"/>
      <c r="J14" s="103"/>
      <c r="K14" s="103"/>
      <c r="L14" s="103"/>
      <c r="M14" s="103"/>
    </row>
    <row r="15" spans="1:13" x14ac:dyDescent="0.25">
      <c r="A15" s="13"/>
      <c r="B15" s="6"/>
      <c r="C15" s="6"/>
      <c r="D15" s="6"/>
      <c r="E15" s="103"/>
      <c r="F15" s="103"/>
      <c r="G15" s="103"/>
      <c r="H15" s="103"/>
      <c r="I15" s="103"/>
      <c r="J15" s="103"/>
      <c r="K15" s="103"/>
      <c r="L15" s="103"/>
      <c r="M15" s="103"/>
    </row>
    <row r="16" spans="1:13" x14ac:dyDescent="0.25">
      <c r="A16" s="13"/>
      <c r="B16" s="6"/>
      <c r="C16" s="6"/>
      <c r="D16" s="6"/>
      <c r="E16" s="103"/>
      <c r="F16" s="103"/>
      <c r="G16" s="103"/>
      <c r="H16" s="103"/>
      <c r="I16" s="103"/>
      <c r="J16" s="103"/>
      <c r="K16" s="103"/>
      <c r="L16" s="103"/>
      <c r="M16" s="103"/>
    </row>
    <row r="17" spans="1:13" x14ac:dyDescent="0.25">
      <c r="A17" s="13" t="s">
        <v>451</v>
      </c>
      <c r="B17" s="6" t="s">
        <v>212</v>
      </c>
      <c r="C17" s="6"/>
      <c r="D17" s="6"/>
      <c r="E17" s="103"/>
      <c r="F17" s="103"/>
      <c r="G17" s="103"/>
      <c r="H17" s="103"/>
      <c r="I17" s="103"/>
      <c r="J17" s="103"/>
      <c r="K17" s="103"/>
      <c r="L17" s="103"/>
      <c r="M17" s="103"/>
    </row>
    <row r="18" spans="1:13" x14ac:dyDescent="0.25">
      <c r="A18" s="13"/>
      <c r="B18" s="6"/>
      <c r="C18" s="6"/>
      <c r="D18" s="6"/>
      <c r="E18" s="103"/>
      <c r="F18" s="103"/>
      <c r="G18" s="103"/>
      <c r="H18" s="103"/>
      <c r="I18" s="103"/>
      <c r="J18" s="103"/>
      <c r="K18" s="103"/>
      <c r="L18" s="103"/>
      <c r="M18" s="103"/>
    </row>
    <row r="19" spans="1:13" x14ac:dyDescent="0.25">
      <c r="A19" s="13"/>
      <c r="B19" s="6"/>
      <c r="C19" s="6"/>
      <c r="D19" s="6"/>
      <c r="E19" s="103"/>
      <c r="F19" s="103"/>
      <c r="G19" s="103"/>
      <c r="H19" s="103"/>
      <c r="I19" s="103"/>
      <c r="J19" s="103"/>
      <c r="K19" s="103"/>
      <c r="L19" s="103"/>
      <c r="M19" s="103"/>
    </row>
    <row r="20" spans="1:13" x14ac:dyDescent="0.25">
      <c r="A20" s="13"/>
      <c r="B20" s="6"/>
      <c r="C20" s="6"/>
      <c r="D20" s="6"/>
      <c r="E20" s="103"/>
      <c r="F20" s="103"/>
      <c r="G20" s="103"/>
      <c r="H20" s="103"/>
      <c r="I20" s="103"/>
      <c r="J20" s="103"/>
      <c r="K20" s="103"/>
      <c r="L20" s="103"/>
      <c r="M20" s="103"/>
    </row>
    <row r="21" spans="1:13" x14ac:dyDescent="0.25">
      <c r="A21" s="13"/>
      <c r="B21" s="6"/>
      <c r="C21" s="6"/>
      <c r="D21" s="6"/>
      <c r="E21" s="103"/>
      <c r="F21" s="103"/>
      <c r="G21" s="103"/>
      <c r="H21" s="103"/>
      <c r="I21" s="103"/>
      <c r="J21" s="103"/>
      <c r="K21" s="103"/>
      <c r="L21" s="103"/>
      <c r="M21" s="103"/>
    </row>
    <row r="22" spans="1:13" x14ac:dyDescent="0.25">
      <c r="A22" s="5" t="s">
        <v>213</v>
      </c>
      <c r="B22" s="6" t="s">
        <v>214</v>
      </c>
      <c r="C22" s="6"/>
      <c r="D22" s="6"/>
      <c r="E22" s="103"/>
      <c r="F22" s="103"/>
      <c r="G22" s="103"/>
      <c r="H22" s="103"/>
      <c r="I22" s="103"/>
      <c r="J22" s="103"/>
      <c r="K22" s="103"/>
      <c r="L22" s="103"/>
      <c r="M22" s="103"/>
    </row>
    <row r="23" spans="1:13" x14ac:dyDescent="0.25">
      <c r="A23" s="5"/>
      <c r="B23" s="6"/>
      <c r="C23" s="6"/>
      <c r="D23" s="6"/>
      <c r="E23" s="103"/>
      <c r="F23" s="103"/>
      <c r="G23" s="103"/>
      <c r="H23" s="103"/>
      <c r="I23" s="103"/>
      <c r="J23" s="103"/>
      <c r="K23" s="103"/>
      <c r="L23" s="103"/>
      <c r="M23" s="103"/>
    </row>
    <row r="24" spans="1:13" x14ac:dyDescent="0.25">
      <c r="A24" s="5"/>
      <c r="B24" s="6"/>
      <c r="C24" s="6"/>
      <c r="D24" s="6"/>
      <c r="E24" s="103"/>
      <c r="F24" s="103"/>
      <c r="G24" s="103"/>
      <c r="H24" s="103"/>
      <c r="I24" s="103"/>
      <c r="J24" s="103"/>
      <c r="K24" s="103"/>
      <c r="L24" s="103"/>
      <c r="M24" s="103"/>
    </row>
    <row r="25" spans="1:13" x14ac:dyDescent="0.25">
      <c r="A25" s="13" t="s">
        <v>215</v>
      </c>
      <c r="B25" s="6" t="s">
        <v>216</v>
      </c>
      <c r="C25" s="6"/>
      <c r="D25" s="6"/>
      <c r="E25" s="103"/>
      <c r="F25" s="103"/>
      <c r="G25" s="103"/>
      <c r="H25" s="103"/>
      <c r="I25" s="103"/>
      <c r="J25" s="103"/>
      <c r="K25" s="188"/>
      <c r="L25" s="188"/>
      <c r="M25" s="103"/>
    </row>
    <row r="26" spans="1:13" x14ac:dyDescent="0.25">
      <c r="A26" s="13"/>
      <c r="B26" s="6"/>
      <c r="C26" s="6"/>
      <c r="D26" s="6"/>
      <c r="E26" s="103"/>
      <c r="F26" s="103"/>
      <c r="G26" s="103"/>
      <c r="H26" s="103"/>
      <c r="I26" s="103"/>
      <c r="J26" s="103"/>
      <c r="K26" s="103"/>
      <c r="L26" s="103"/>
      <c r="M26" s="103"/>
    </row>
    <row r="27" spans="1:13" x14ac:dyDescent="0.25">
      <c r="A27" s="13"/>
      <c r="B27" s="6"/>
      <c r="C27" s="6"/>
      <c r="D27" s="6"/>
      <c r="E27" s="103"/>
      <c r="F27" s="103"/>
      <c r="G27" s="103"/>
      <c r="H27" s="103"/>
      <c r="I27" s="103"/>
      <c r="J27" s="103"/>
      <c r="K27" s="103"/>
      <c r="L27" s="103"/>
      <c r="M27" s="103"/>
    </row>
    <row r="28" spans="1:13" x14ac:dyDescent="0.25">
      <c r="A28" s="13" t="s">
        <v>217</v>
      </c>
      <c r="B28" s="6" t="s">
        <v>218</v>
      </c>
      <c r="C28" s="6"/>
      <c r="D28" s="6"/>
      <c r="E28" s="103"/>
      <c r="F28" s="103"/>
      <c r="G28" s="103"/>
      <c r="H28" s="103"/>
      <c r="I28" s="103"/>
      <c r="J28" s="103"/>
      <c r="K28" s="103"/>
      <c r="L28" s="103"/>
      <c r="M28" s="103"/>
    </row>
    <row r="29" spans="1:13" x14ac:dyDescent="0.25">
      <c r="A29" s="13"/>
      <c r="B29" s="6"/>
      <c r="C29" s="6"/>
      <c r="D29" s="6"/>
      <c r="E29" s="103"/>
      <c r="F29" s="103"/>
      <c r="G29" s="103"/>
      <c r="H29" s="103"/>
      <c r="I29" s="103"/>
      <c r="J29" s="103"/>
      <c r="K29" s="103"/>
      <c r="L29" s="103"/>
      <c r="M29" s="103"/>
    </row>
    <row r="30" spans="1:13" x14ac:dyDescent="0.25">
      <c r="A30" s="13"/>
      <c r="B30" s="6"/>
      <c r="C30" s="6"/>
      <c r="D30" s="6"/>
      <c r="E30" s="103"/>
      <c r="F30" s="103"/>
      <c r="G30" s="103"/>
      <c r="H30" s="103"/>
      <c r="I30" s="103"/>
      <c r="J30" s="103"/>
      <c r="K30" s="103"/>
      <c r="L30" s="103"/>
      <c r="M30" s="103"/>
    </row>
    <row r="31" spans="1:13" x14ac:dyDescent="0.25">
      <c r="A31" s="5" t="s">
        <v>219</v>
      </c>
      <c r="B31" s="6" t="s">
        <v>220</v>
      </c>
      <c r="C31" s="6"/>
      <c r="D31" s="6"/>
      <c r="E31" s="103"/>
      <c r="F31" s="103"/>
      <c r="G31" s="103"/>
      <c r="H31" s="103"/>
      <c r="I31" s="103"/>
      <c r="J31" s="103"/>
      <c r="K31" s="103"/>
      <c r="L31" s="103"/>
      <c r="M31" s="103"/>
    </row>
    <row r="32" spans="1:13" x14ac:dyDescent="0.25">
      <c r="A32" s="5" t="s">
        <v>221</v>
      </c>
      <c r="B32" s="6" t="s">
        <v>222</v>
      </c>
      <c r="C32" s="6"/>
      <c r="D32" s="6"/>
      <c r="E32" s="103"/>
      <c r="F32" s="103"/>
      <c r="G32" s="103"/>
      <c r="H32" s="103"/>
      <c r="I32" s="103"/>
      <c r="J32" s="103"/>
      <c r="K32" s="188"/>
      <c r="L32" s="188"/>
      <c r="M32" s="103"/>
    </row>
    <row r="33" spans="1:13" ht="15.75" x14ac:dyDescent="0.25">
      <c r="A33" s="77" t="s">
        <v>452</v>
      </c>
      <c r="B33" s="74" t="s">
        <v>223</v>
      </c>
      <c r="C33" s="74"/>
      <c r="D33" s="74"/>
      <c r="E33" s="192"/>
      <c r="F33" s="192"/>
      <c r="G33" s="192"/>
      <c r="H33" s="192"/>
      <c r="I33" s="192"/>
      <c r="J33" s="192"/>
      <c r="K33" s="193"/>
      <c r="L33" s="193"/>
      <c r="M33" s="194"/>
    </row>
    <row r="34" spans="1:13" ht="15.75" x14ac:dyDescent="0.25">
      <c r="A34" s="22"/>
      <c r="B34" s="8"/>
      <c r="C34" s="8"/>
      <c r="D34" s="8"/>
      <c r="E34" s="103"/>
      <c r="F34" s="103"/>
      <c r="G34" s="103"/>
      <c r="H34" s="103"/>
      <c r="I34" s="103"/>
      <c r="J34" s="103"/>
      <c r="K34" s="103"/>
      <c r="L34" s="103"/>
      <c r="M34" s="103"/>
    </row>
    <row r="35" spans="1:13" ht="15.75" x14ac:dyDescent="0.25">
      <c r="A35" s="22"/>
      <c r="B35" s="8"/>
      <c r="C35" s="8"/>
      <c r="D35" s="8"/>
      <c r="E35" s="103"/>
      <c r="F35" s="103"/>
      <c r="G35" s="103"/>
      <c r="H35" s="103"/>
      <c r="I35" s="103"/>
      <c r="J35" s="103"/>
      <c r="K35" s="103"/>
      <c r="L35" s="103"/>
      <c r="M35" s="103"/>
    </row>
    <row r="36" spans="1:13" ht="15.75" x14ac:dyDescent="0.25">
      <c r="A36" s="22"/>
      <c r="B36" s="8"/>
      <c r="C36" s="8"/>
      <c r="D36" s="8"/>
      <c r="E36" s="103"/>
      <c r="F36" s="103"/>
      <c r="G36" s="103"/>
      <c r="H36" s="103"/>
      <c r="I36" s="103"/>
      <c r="J36" s="103"/>
      <c r="K36" s="103"/>
      <c r="L36" s="103"/>
      <c r="M36" s="103"/>
    </row>
    <row r="37" spans="1:13" ht="15.75" x14ac:dyDescent="0.25">
      <c r="A37" s="22"/>
      <c r="B37" s="8"/>
      <c r="C37" s="8"/>
      <c r="D37" s="8"/>
      <c r="E37" s="103"/>
      <c r="F37" s="103"/>
      <c r="G37" s="103"/>
      <c r="H37" s="103"/>
      <c r="I37" s="103"/>
      <c r="J37" s="103"/>
      <c r="K37" s="103"/>
      <c r="L37" s="103"/>
      <c r="M37" s="103"/>
    </row>
    <row r="38" spans="1:13" x14ac:dyDescent="0.25">
      <c r="A38" s="13" t="s">
        <v>224</v>
      </c>
      <c r="B38" s="6" t="s">
        <v>225</v>
      </c>
      <c r="C38" s="6"/>
      <c r="D38" s="6"/>
      <c r="E38" s="103"/>
      <c r="F38" s="103"/>
      <c r="G38" s="103"/>
      <c r="H38" s="103"/>
      <c r="I38" s="103"/>
      <c r="J38" s="103"/>
      <c r="K38" s="103"/>
      <c r="L38" s="103"/>
      <c r="M38" s="103"/>
    </row>
    <row r="39" spans="1:13" x14ac:dyDescent="0.25">
      <c r="A39" s="13"/>
      <c r="B39" s="6"/>
      <c r="C39" s="6"/>
      <c r="D39" s="6"/>
      <c r="E39" s="103"/>
      <c r="F39" s="103"/>
      <c r="G39" s="103"/>
      <c r="H39" s="103"/>
      <c r="I39" s="103"/>
      <c r="J39" s="103"/>
      <c r="K39" s="103"/>
      <c r="L39" s="103"/>
      <c r="M39" s="103"/>
    </row>
    <row r="40" spans="1:13" x14ac:dyDescent="0.25">
      <c r="A40" s="13"/>
      <c r="B40" s="6"/>
      <c r="C40" s="6"/>
      <c r="D40" s="6"/>
      <c r="E40" s="103"/>
      <c r="F40" s="103"/>
      <c r="G40" s="103"/>
      <c r="H40" s="103"/>
      <c r="I40" s="103"/>
      <c r="J40" s="103"/>
      <c r="K40" s="103"/>
      <c r="L40" s="103"/>
      <c r="M40" s="103"/>
    </row>
    <row r="41" spans="1:13" x14ac:dyDescent="0.25">
      <c r="A41" s="13"/>
      <c r="B41" s="6"/>
      <c r="C41" s="6"/>
      <c r="D41" s="6"/>
      <c r="E41" s="103"/>
      <c r="F41" s="103"/>
      <c r="G41" s="103"/>
      <c r="H41" s="103"/>
      <c r="I41" s="103"/>
      <c r="J41" s="103"/>
      <c r="K41" s="103"/>
      <c r="L41" s="103"/>
      <c r="M41" s="103"/>
    </row>
    <row r="42" spans="1:13" x14ac:dyDescent="0.25">
      <c r="A42" s="13"/>
      <c r="B42" s="6"/>
      <c r="C42" s="6"/>
      <c r="D42" s="6"/>
      <c r="E42" s="103"/>
      <c r="F42" s="103"/>
      <c r="G42" s="103"/>
      <c r="H42" s="103"/>
      <c r="I42" s="103"/>
      <c r="J42" s="103"/>
      <c r="K42" s="103"/>
      <c r="L42" s="103"/>
      <c r="M42" s="103"/>
    </row>
    <row r="43" spans="1:13" x14ac:dyDescent="0.25">
      <c r="A43" s="13" t="s">
        <v>226</v>
      </c>
      <c r="B43" s="6" t="s">
        <v>227</v>
      </c>
      <c r="C43" s="6"/>
      <c r="D43" s="6"/>
      <c r="E43" s="103"/>
      <c r="F43" s="103"/>
      <c r="G43" s="103"/>
      <c r="H43" s="103"/>
      <c r="I43" s="103"/>
      <c r="J43" s="103"/>
      <c r="K43" s="103"/>
      <c r="L43" s="103"/>
      <c r="M43" s="103"/>
    </row>
    <row r="44" spans="1:13" x14ac:dyDescent="0.25">
      <c r="A44" s="13"/>
      <c r="B44" s="6"/>
      <c r="C44" s="6"/>
      <c r="D44" s="6"/>
      <c r="E44" s="103"/>
      <c r="F44" s="103"/>
      <c r="G44" s="103"/>
      <c r="H44" s="103"/>
      <c r="I44" s="103"/>
      <c r="J44" s="103"/>
      <c r="K44" s="103"/>
      <c r="L44" s="103"/>
      <c r="M44" s="103"/>
    </row>
    <row r="45" spans="1:13" x14ac:dyDescent="0.25">
      <c r="A45" s="13"/>
      <c r="B45" s="6"/>
      <c r="C45" s="6"/>
      <c r="D45" s="6"/>
      <c r="E45" s="103"/>
      <c r="F45" s="103"/>
      <c r="G45" s="103"/>
      <c r="H45" s="103"/>
      <c r="I45" s="103"/>
      <c r="J45" s="103"/>
      <c r="K45" s="103"/>
      <c r="L45" s="103"/>
      <c r="M45" s="103"/>
    </row>
    <row r="46" spans="1:13" x14ac:dyDescent="0.25">
      <c r="A46" s="13"/>
      <c r="B46" s="6"/>
      <c r="C46" s="6"/>
      <c r="D46" s="6"/>
      <c r="E46" s="103"/>
      <c r="F46" s="103"/>
      <c r="G46" s="103"/>
      <c r="H46" s="103"/>
      <c r="I46" s="103"/>
      <c r="J46" s="103"/>
      <c r="K46" s="103"/>
      <c r="L46" s="103"/>
      <c r="M46" s="103"/>
    </row>
    <row r="47" spans="1:13" x14ac:dyDescent="0.25">
      <c r="A47" s="13"/>
      <c r="B47" s="6"/>
      <c r="C47" s="6"/>
      <c r="D47" s="6"/>
      <c r="E47" s="103"/>
      <c r="F47" s="103"/>
      <c r="G47" s="103"/>
      <c r="H47" s="103"/>
      <c r="I47" s="103"/>
      <c r="J47" s="103"/>
      <c r="K47" s="103"/>
      <c r="L47" s="103"/>
      <c r="M47" s="103"/>
    </row>
    <row r="48" spans="1:13" x14ac:dyDescent="0.25">
      <c r="A48" s="13" t="s">
        <v>228</v>
      </c>
      <c r="B48" s="6" t="s">
        <v>229</v>
      </c>
      <c r="C48" s="6"/>
      <c r="D48" s="6"/>
      <c r="E48" s="103"/>
      <c r="F48" s="103"/>
      <c r="G48" s="103"/>
      <c r="H48" s="103"/>
      <c r="I48" s="103"/>
      <c r="J48" s="103"/>
      <c r="K48" s="103"/>
      <c r="L48" s="103"/>
      <c r="M48" s="103"/>
    </row>
    <row r="49" spans="1:13" x14ac:dyDescent="0.25">
      <c r="A49" s="13" t="s">
        <v>230</v>
      </c>
      <c r="B49" s="6" t="s">
        <v>231</v>
      </c>
      <c r="C49" s="6"/>
      <c r="D49" s="6"/>
      <c r="E49" s="103"/>
      <c r="F49" s="103"/>
      <c r="G49" s="103"/>
      <c r="H49" s="103"/>
      <c r="I49" s="103"/>
      <c r="J49" s="103"/>
      <c r="K49" s="103"/>
      <c r="L49" s="103"/>
      <c r="M49" s="103"/>
    </row>
    <row r="50" spans="1:13" ht="15.75" x14ac:dyDescent="0.25">
      <c r="A50" s="77" t="s">
        <v>453</v>
      </c>
      <c r="B50" s="74" t="s">
        <v>232</v>
      </c>
      <c r="C50" s="74"/>
      <c r="D50" s="74"/>
      <c r="E50" s="192"/>
      <c r="F50" s="192"/>
      <c r="G50" s="192"/>
      <c r="H50" s="192"/>
      <c r="I50" s="192"/>
      <c r="J50" s="192"/>
      <c r="K50" s="192"/>
      <c r="L50" s="192"/>
      <c r="M50" s="192"/>
    </row>
  </sheetData>
  <mergeCells count="2">
    <mergeCell ref="A3:M3"/>
    <mergeCell ref="A4:M4"/>
  </mergeCells>
  <pageMargins left="0.70866141732283472" right="0.70866141732283472" top="0.74803149606299213" bottom="0.74803149606299213" header="0.31496062992125984" footer="0.31496062992125984"/>
  <pageSetup paperSize="9" scale="47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18</vt:i4>
      </vt:variant>
      <vt:variant>
        <vt:lpstr>Névvel ellátott tartományok</vt:lpstr>
      </vt:variant>
      <vt:variant>
        <vt:i4>3</vt:i4>
      </vt:variant>
    </vt:vector>
  </HeadingPairs>
  <TitlesOfParts>
    <vt:vector size="21" baseType="lpstr">
      <vt:lpstr>1. melléklet</vt:lpstr>
      <vt:lpstr>2_A melléklet</vt:lpstr>
      <vt:lpstr>2_B melléklet</vt:lpstr>
      <vt:lpstr>3_A melléklet</vt:lpstr>
      <vt:lpstr>3_B melléklet</vt:lpstr>
      <vt:lpstr>4. melléklet</vt:lpstr>
      <vt:lpstr>5. melléklet</vt:lpstr>
      <vt:lpstr>6.melléklet</vt:lpstr>
      <vt:lpstr>7_A melléklet</vt:lpstr>
      <vt:lpstr>7_B melléklet</vt:lpstr>
      <vt:lpstr>8. melléklet</vt:lpstr>
      <vt:lpstr>9. melléklet</vt:lpstr>
      <vt:lpstr>10. melléklet</vt:lpstr>
      <vt:lpstr>11. melléklet</vt:lpstr>
      <vt:lpstr>12. melléklet</vt:lpstr>
      <vt:lpstr>13. melléklet</vt:lpstr>
      <vt:lpstr>14. melléklet</vt:lpstr>
      <vt:lpstr>15. melléklet</vt:lpstr>
      <vt:lpstr>'7_B melléklet'!foot_4_place</vt:lpstr>
      <vt:lpstr>'7_B melléklet'!foot_53_place</vt:lpstr>
      <vt:lpstr>'7_B melléklet'!Nyomtatási_terület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albe</dc:creator>
  <cp:lastModifiedBy>user</cp:lastModifiedBy>
  <cp:lastPrinted>2018-05-17T07:56:58Z</cp:lastPrinted>
  <dcterms:created xsi:type="dcterms:W3CDTF">2014-01-03T21:48:14Z</dcterms:created>
  <dcterms:modified xsi:type="dcterms:W3CDTF">2018-05-28T13:04:53Z</dcterms:modified>
</cp:coreProperties>
</file>