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1.melléklet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D10" i="1"/>
  <c r="E10" i="1" s="1"/>
  <c r="C33" i="1" l="1"/>
  <c r="C35" i="1" s="1"/>
  <c r="C30" i="1"/>
  <c r="C13" i="1"/>
  <c r="C34" i="1" l="1"/>
  <c r="D34" i="1" s="1"/>
  <c r="D14" i="1"/>
  <c r="D15" i="1"/>
  <c r="D16" i="1"/>
  <c r="D17" i="1"/>
  <c r="D8" i="1"/>
  <c r="D9" i="1"/>
  <c r="D11" i="1"/>
  <c r="D12" i="1"/>
  <c r="D13" i="1"/>
  <c r="D18" i="1"/>
  <c r="D23" i="1"/>
  <c r="D19" i="1"/>
  <c r="D20" i="1"/>
  <c r="D21" i="1"/>
  <c r="D25" i="1"/>
  <c r="D26" i="1"/>
  <c r="D27" i="1"/>
  <c r="D28" i="1"/>
  <c r="D29" i="1"/>
  <c r="D30" i="1"/>
  <c r="D31" i="1"/>
  <c r="D32" i="1"/>
  <c r="D22" i="1" l="1"/>
  <c r="E8" i="1" l="1"/>
  <c r="D33" i="1" l="1"/>
  <c r="E32" i="1"/>
  <c r="E31" i="1"/>
  <c r="E30" i="1"/>
  <c r="E29" i="1"/>
  <c r="E28" i="1"/>
  <c r="E27" i="1"/>
  <c r="E26" i="1"/>
  <c r="E25" i="1"/>
  <c r="D35" i="1"/>
  <c r="E21" i="1"/>
  <c r="E20" i="1"/>
  <c r="E19" i="1"/>
  <c r="E23" i="1"/>
  <c r="E17" i="1"/>
  <c r="E18" i="1"/>
  <c r="E16" i="1"/>
  <c r="E15" i="1"/>
  <c r="E14" i="1"/>
  <c r="E34" i="1"/>
  <c r="E12" i="1"/>
  <c r="E11" i="1"/>
  <c r="E9" i="1"/>
  <c r="D7" i="1"/>
  <c r="E7" i="1" s="1"/>
  <c r="E35" i="1" l="1"/>
  <c r="E33" i="1"/>
  <c r="E13" i="1"/>
  <c r="E22" i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<sst xmlns="http://schemas.openxmlformats.org/spreadsheetml/2006/main" count="38" uniqueCount="38">
  <si>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</si>
  <si>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</si>
  <si>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</si>
  <si>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</si>
  <si>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</si>
  <si>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</si>
  <si>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</si>
  <si>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</si>
  <si>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</si>
  <si>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</si>
  <si>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</si>
  <si>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</si>
  <si>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</si>
  <si>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</si>
  <si>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</si>
  <si>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</si>
  <si>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</si>
  <si>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</si>
  <si>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</si>
  <si>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</si>
  <si>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</si>
  <si>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</si>
  <si>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</si>
  <si>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</si>
  <si>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</si>
  <si>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</si>
  <si>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</si>
  <si>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</si>
  <si>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Ft-ban</t>
  </si>
  <si>
    <t>2019. évre</t>
  </si>
  <si>
    <t>Egyéb működési célú kiadások</t>
  </si>
  <si>
    <t>Működési célú átvett pénzeszközök</t>
  </si>
  <si>
    <t>Finanszírozási kiadások összesen:</t>
  </si>
  <si>
    <t>A 2018. évet követő három év tervezett bevételi és kiadási előirányzata</t>
  </si>
  <si>
    <t>2020. évre</t>
  </si>
  <si>
    <t>2021.évre</t>
  </si>
  <si>
    <t>11.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</si>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</sst>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workbookViewId="0">
      <selection activeCell="B3" sqref="B3:E3"/>
    </sheetView>
  </sheetViews>
  <sheetFormatPr defaultRowHeight="15" x14ac:dyDescent="0.25"/>
  <cols>
    <col min="1" max="1" width="3.42578125" customWidth="1"/>
    <col min="2" max="2" width="41.42578125" style="12" customWidth="1"/>
    <col min="3" max="3" width="12.5703125" style="4" customWidth="1"/>
    <col min="4" max="4" width="12.42578125" style="4" customWidth="1"/>
    <col min="5" max="5" width="12.7109375" style="4" customWidth="1"/>
  </cols>
  <sheetData>
    <row r="1" spans="2:5" ht="15.75" x14ac:dyDescent="0.25">
      <c r="B1" s="16" t="s">
        <v>36</v>
      </c>
      <c r="C1" s="16"/>
      <c r="D1" s="16"/>
      <c r="E1" s="16"/>
    </row>
    <row r="2" spans="2:5" ht="15.75" x14ac:dyDescent="0.25">
      <c r="B2" s="16" t="s">
        <v>37</v>
      </c>
      <c r="C2" s="16"/>
      <c r="D2" s="16"/>
      <c r="E2" s="16"/>
    </row>
    <row r="3" spans="2:5" ht="15.75" x14ac:dyDescent="0.25">
      <c r="B3" s="17" t="s">
        <v>33</v>
      </c>
      <c r="C3" s="17"/>
      <c r="D3" s="17"/>
      <c r="E3" s="17"/>
    </row>
    <row r="4" spans="2:5" ht="15.75" x14ac:dyDescent="0.25">
      <c r="B4" s="8"/>
      <c r="C4" s="9"/>
      <c r="D4" s="9"/>
      <c r="E4" s="15" t="s">
        <v>28</v>
      </c>
    </row>
    <row r="5" spans="2:5" ht="27.75" customHeight="1" x14ac:dyDescent="0.25">
      <c r="B5" s="5" t="s">
        <v>0</v>
      </c>
      <c r="C5" s="6" t="s">
        <v>29</v>
      </c>
      <c r="D5" s="6" t="s">
        <v>34</v>
      </c>
      <c r="E5" s="7" t="s">
        <v>35</v>
      </c>
    </row>
    <row r="6" spans="2:5" ht="18.95" customHeight="1" x14ac:dyDescent="0.25">
      <c r="B6" s="21" t="s">
        <v>1</v>
      </c>
      <c r="C6" s="22"/>
      <c r="D6" s="22"/>
      <c r="E6" s="23"/>
    </row>
    <row r="7" spans="2:5" ht="18.95" customHeight="1" x14ac:dyDescent="0.25">
      <c r="B7" s="10" t="s">
        <v>25</v>
      </c>
      <c r="C7" s="3">
        <v>77880825</v>
      </c>
      <c r="D7" s="3">
        <f>C7*1.02</f>
        <v>79438441.5</v>
      </c>
      <c r="E7" s="3">
        <f>D7*1.04</f>
        <v>82615979.159999996</v>
      </c>
    </row>
    <row r="8" spans="2:5" ht="18.95" customHeight="1" x14ac:dyDescent="0.25">
      <c r="B8" s="10" t="s">
        <v>26</v>
      </c>
      <c r="C8" s="3">
        <v>11547799</v>
      </c>
      <c r="D8" s="3">
        <f>C8*1.02</f>
        <v>11778754.98</v>
      </c>
      <c r="E8" s="3">
        <f>D8*1.04</f>
        <v>12249905.179200001</v>
      </c>
    </row>
    <row r="9" spans="2:5" ht="18.95" customHeight="1" x14ac:dyDescent="0.25">
      <c r="B9" s="11" t="s">
        <v>27</v>
      </c>
      <c r="C9" s="3">
        <v>9000000</v>
      </c>
      <c r="D9" s="3">
        <f t="shared" ref="D9:D35" si="0">C9*1.02</f>
        <v>9180000</v>
      </c>
      <c r="E9" s="3">
        <f t="shared" ref="E9:E35" si="1">D9*1.04</f>
        <v>9547200</v>
      </c>
    </row>
    <row r="10" spans="2:5" ht="18.95" customHeight="1" x14ac:dyDescent="0.25">
      <c r="B10" s="11" t="s">
        <v>2</v>
      </c>
      <c r="C10" s="3">
        <v>4728250</v>
      </c>
      <c r="D10" s="3">
        <f t="shared" ref="D10" si="2">C10*1.02</f>
        <v>4822815</v>
      </c>
      <c r="E10" s="3">
        <f t="shared" ref="E10" si="3">D10*1.04</f>
        <v>5015727.6000000006</v>
      </c>
    </row>
    <row r="11" spans="2:5" ht="18.95" customHeight="1" x14ac:dyDescent="0.25">
      <c r="B11" s="11" t="s">
        <v>31</v>
      </c>
      <c r="C11" s="3">
        <v>400000</v>
      </c>
      <c r="D11" s="3">
        <f t="shared" si="0"/>
        <v>408000</v>
      </c>
      <c r="E11" s="3">
        <f t="shared" si="1"/>
        <v>424320</v>
      </c>
    </row>
    <row r="12" spans="2:5" ht="18.95" customHeight="1" x14ac:dyDescent="0.25">
      <c r="B12" s="11" t="s">
        <v>3</v>
      </c>
      <c r="C12" s="3">
        <v>40013536</v>
      </c>
      <c r="D12" s="3">
        <f t="shared" si="0"/>
        <v>40813806.719999999</v>
      </c>
      <c r="E12" s="3">
        <f t="shared" si="1"/>
        <v>42446358.988799997</v>
      </c>
    </row>
    <row r="13" spans="2:5" ht="18.95" customHeight="1" x14ac:dyDescent="0.25">
      <c r="B13" s="1" t="s">
        <v>4</v>
      </c>
      <c r="C13" s="2">
        <f>SUM(C7:C12)</f>
        <v>143570410</v>
      </c>
      <c r="D13" s="2">
        <f t="shared" si="0"/>
        <v>146441818.19999999</v>
      </c>
      <c r="E13" s="2">
        <f t="shared" si="1"/>
        <v>152299490.928</v>
      </c>
    </row>
    <row r="14" spans="2:5" ht="18.95" customHeight="1" x14ac:dyDescent="0.25">
      <c r="B14" s="11" t="s">
        <v>5</v>
      </c>
      <c r="C14" s="3">
        <v>54209118</v>
      </c>
      <c r="D14" s="3">
        <f t="shared" si="0"/>
        <v>55293300.359999999</v>
      </c>
      <c r="E14" s="3">
        <f t="shared" si="1"/>
        <v>57505032.374400005</v>
      </c>
    </row>
    <row r="15" spans="2:5" ht="18.95" customHeight="1" x14ac:dyDescent="0.25">
      <c r="B15" s="11" t="s">
        <v>6</v>
      </c>
      <c r="C15" s="3">
        <v>9077071</v>
      </c>
      <c r="D15" s="3">
        <f t="shared" si="0"/>
        <v>9258612.4199999999</v>
      </c>
      <c r="E15" s="3">
        <f t="shared" si="1"/>
        <v>9628956.9167999998</v>
      </c>
    </row>
    <row r="16" spans="2:5" ht="18.95" customHeight="1" x14ac:dyDescent="0.25">
      <c r="B16" s="11" t="s">
        <v>7</v>
      </c>
      <c r="C16" s="3">
        <v>43930916</v>
      </c>
      <c r="D16" s="3">
        <f t="shared" si="0"/>
        <v>44809534.32</v>
      </c>
      <c r="E16" s="3">
        <f t="shared" si="1"/>
        <v>46601915.6928</v>
      </c>
    </row>
    <row r="17" spans="2:5" ht="18.95" customHeight="1" x14ac:dyDescent="0.25">
      <c r="B17" s="11" t="s">
        <v>8</v>
      </c>
      <c r="C17" s="3">
        <v>11900000</v>
      </c>
      <c r="D17" s="3">
        <f t="shared" si="0"/>
        <v>12138000</v>
      </c>
      <c r="E17" s="3">
        <f t="shared" si="1"/>
        <v>12623520</v>
      </c>
    </row>
    <row r="18" spans="2:5" ht="18.95" customHeight="1" x14ac:dyDescent="0.25">
      <c r="B18" s="11" t="s">
        <v>30</v>
      </c>
      <c r="C18" s="3">
        <v>7516360</v>
      </c>
      <c r="D18" s="3">
        <f>C18*1.02</f>
        <v>7666687.2000000002</v>
      </c>
      <c r="E18" s="3">
        <f>D18*1.04</f>
        <v>7973354.6880000001</v>
      </c>
    </row>
    <row r="19" spans="2:5" ht="18.95" customHeight="1" x14ac:dyDescent="0.25">
      <c r="B19" s="11" t="s">
        <v>9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1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12</v>
      </c>
      <c r="C22" s="2">
        <f>SUM(C14:C21)</f>
        <v>126633465</v>
      </c>
      <c r="D22" s="2">
        <f t="shared" si="0"/>
        <v>129166134.3</v>
      </c>
      <c r="E22" s="2">
        <f t="shared" si="1"/>
        <v>134332779.67199999</v>
      </c>
    </row>
    <row r="23" spans="2:5" ht="18.95" customHeight="1" x14ac:dyDescent="0.25">
      <c r="B23" s="1" t="s">
        <v>32</v>
      </c>
      <c r="C23" s="2">
        <v>2518581</v>
      </c>
      <c r="D23" s="2">
        <f>C23*1.02</f>
        <v>2568952.62</v>
      </c>
      <c r="E23" s="2">
        <f>D23*1.04</f>
        <v>2671710.7248000004</v>
      </c>
    </row>
    <row r="24" spans="2:5" ht="18.95" customHeight="1" x14ac:dyDescent="0.25">
      <c r="B24" s="18" t="s">
        <v>13</v>
      </c>
      <c r="C24" s="19"/>
      <c r="D24" s="19"/>
      <c r="E24" s="20"/>
    </row>
    <row r="25" spans="2:5" ht="18.95" customHeight="1" x14ac:dyDescent="0.25">
      <c r="B25" s="11" t="s">
        <v>14</v>
      </c>
      <c r="C25" s="3">
        <v>24346141</v>
      </c>
      <c r="D25" s="3">
        <f t="shared" si="0"/>
        <v>24833063.82</v>
      </c>
      <c r="E25" s="3">
        <f t="shared" si="1"/>
        <v>25826386.3728</v>
      </c>
    </row>
    <row r="26" spans="2:5" ht="18.95" customHeight="1" x14ac:dyDescent="0.25">
      <c r="B26" s="11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16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17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18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1" t="s">
        <v>19</v>
      </c>
      <c r="C30" s="13">
        <f>SUM(C25:C29)</f>
        <v>24346141</v>
      </c>
      <c r="D30" s="13">
        <f t="shared" si="0"/>
        <v>24833063.82</v>
      </c>
      <c r="E30" s="13">
        <f t="shared" si="1"/>
        <v>25826386.3728</v>
      </c>
    </row>
    <row r="31" spans="2:5" ht="18.95" customHeight="1" x14ac:dyDescent="0.25">
      <c r="B31" s="11" t="s">
        <v>20</v>
      </c>
      <c r="C31" s="3">
        <v>2635000</v>
      </c>
      <c r="D31" s="3">
        <f t="shared" si="0"/>
        <v>2687700</v>
      </c>
      <c r="E31" s="3">
        <f t="shared" si="1"/>
        <v>2795208</v>
      </c>
    </row>
    <row r="32" spans="2:5" ht="18.95" customHeight="1" x14ac:dyDescent="0.25">
      <c r="B32" s="11" t="s">
        <v>21</v>
      </c>
      <c r="C32" s="3">
        <v>36129505</v>
      </c>
      <c r="D32" s="3">
        <f t="shared" si="0"/>
        <v>36852095.100000001</v>
      </c>
      <c r="E32" s="3">
        <f t="shared" si="1"/>
        <v>38326178.903999999</v>
      </c>
    </row>
    <row r="33" spans="2:5" ht="18.95" customHeight="1" x14ac:dyDescent="0.25">
      <c r="B33" s="1" t="s">
        <v>22</v>
      </c>
      <c r="C33" s="2">
        <f>SUM(C31:C32)</f>
        <v>38764505</v>
      </c>
      <c r="D33" s="2">
        <f t="shared" si="0"/>
        <v>39539795.100000001</v>
      </c>
      <c r="E33" s="2">
        <f t="shared" si="1"/>
        <v>41121386.904000007</v>
      </c>
    </row>
    <row r="34" spans="2:5" ht="33.75" customHeight="1" x14ac:dyDescent="0.25">
      <c r="B34" s="14" t="s">
        <v>23</v>
      </c>
      <c r="C34" s="7">
        <f>C13+C30</f>
        <v>167916551</v>
      </c>
      <c r="D34" s="7">
        <f t="shared" si="0"/>
        <v>171274882.02000001</v>
      </c>
      <c r="E34" s="7">
        <f t="shared" si="1"/>
        <v>178125877.30080003</v>
      </c>
    </row>
    <row r="35" spans="2:5" ht="35.25" customHeight="1" x14ac:dyDescent="0.25">
      <c r="B35" s="14" t="s">
        <v>24</v>
      </c>
      <c r="C35" s="7">
        <f>C22+C33+C23</f>
        <v>167916551</v>
      </c>
      <c r="D35" s="7">
        <f t="shared" si="0"/>
        <v>171274882.02000001</v>
      </c>
      <c r="E35" s="7">
        <f t="shared" si="1"/>
        <v>178125877.30080003</v>
      </c>
    </row>
  </sheetData>
  <mergeCells count="5">
    <mergeCell ref="B1:E1"/>
    <mergeCell ref="B3:E3"/>
    <mergeCell ref="B2:E2"/>
    <mergeCell ref="B24:E24"/>
    <mergeCell ref="B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2019-05-14T13:13:45Z</cp:lastPrinted>
  <dcterms:created xsi:type="dcterms:W3CDTF">2016-05-17T16:13:56Z</dcterms:created>
  <dcterms:modified xsi:type="dcterms:W3CDTF">2019-05-14T13:13:46Z</dcterms:modified>
</cp:coreProperties>
</file>