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activeTab="0"/>
  </bookViews>
  <sheets>
    <sheet name="KIADÁSOK" sheetId="1" r:id="rId1"/>
  </sheets>
  <definedNames/>
  <calcPr fullCalcOnLoad="1"/>
</workbook>
</file>

<file path=xl/sharedStrings.xml><?xml version="1.0" encoding="utf-8"?>
<sst xmlns="http://schemas.openxmlformats.org/spreadsheetml/2006/main" count="243" uniqueCount="228">
  <si>
    <t>08</t>
  </si>
  <si>
    <t>01</t>
  </si>
  <si>
    <t>02</t>
  </si>
  <si>
    <t>04</t>
  </si>
  <si>
    <t>03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</si>
  <si>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</si>
  <si>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</si>
  <si>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</si>
  <si>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</si>
  <si>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</si>
  <si>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</si>
  <si>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</si>
  <si>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</si>
  <si>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</si>
  <si>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</si>
  <si>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</si>
  <si>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</si>
  <si>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</si>
  <si>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</si>
  <si>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</si>
  <si>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</si>
  <si>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</si>
  <si>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</si>
  <si>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</si>
  <si>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</si>
  <si>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</si>
  <si>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</si>
  <si>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</si>
  <si>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</si>
  <si>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</si>
  <si>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14</t>
  </si>
  <si>
    <t>15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</si>
  <si>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</si>
  <si>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</si>
  <si>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</si>
  <si>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</si>
  <si>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</si>
  <si>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</si>
  <si>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</si>
  <si>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</si>
  <si>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</si>
  <si>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</si>
  <si>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</si>
  <si>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</si>
  <si>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</si>
  <si>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</si>
  <si>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</si>
  <si>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</si>
  <si>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Szakmai anyagok beszerzése (K311)</t>
  </si>
  <si>
    <t>29</t>
  </si>
  <si>
    <t>Üzemeltetési anyagok beszerzése (K312)</t>
  </si>
  <si>
    <t>30</t>
  </si>
  <si>
    <t>Árubeszerzés (K313)</t>
  </si>
  <si>
    <t>31</t>
  </si>
  <si>
    <t>32</t>
  </si>
  <si>
    <t>Informatikai szolgáltatások igénybevétele (K321)</t>
  </si>
  <si>
    <t>33</t>
  </si>
  <si>
    <t>Egyéb kommunikációs szolgáltatások (K322)</t>
  </si>
  <si>
    <t>34</t>
  </si>
  <si>
    <t>35</t>
  </si>
  <si>
    <t>Közüzemi díjak (K331)</t>
  </si>
  <si>
    <t>36</t>
  </si>
  <si>
    <t>Vásárolt élelmezés (K332)</t>
  </si>
  <si>
    <t>37</t>
  </si>
  <si>
    <t>38</t>
  </si>
  <si>
    <t>39</t>
  </si>
  <si>
    <t>Karbantartási, kisjavítási szolgáltatások (K334)</t>
  </si>
  <si>
    <t>40</t>
  </si>
  <si>
    <t>41</t>
  </si>
  <si>
    <t>42</t>
  </si>
  <si>
    <t>Szakmai tevékenységet segítő szolgáltatások  (K336)</t>
  </si>
  <si>
    <t>43</t>
  </si>
  <si>
    <t>44</t>
  </si>
  <si>
    <t>45</t>
  </si>
  <si>
    <t>46</t>
  </si>
  <si>
    <t>Kiküldetések kiadásai (K341)</t>
  </si>
  <si>
    <t>47</t>
  </si>
  <si>
    <t>Reklám- és propagandakiadások (K342)</t>
  </si>
  <si>
    <t>48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</si>
  <si>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</si>
  <si>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</si>
  <si>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</si>
  <si>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</si>
  <si>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</si>
  <si>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52</t>
  </si>
  <si>
    <t>53</t>
  </si>
  <si>
    <t>54</t>
  </si>
  <si>
    <t>55</t>
  </si>
  <si>
    <t>56</t>
  </si>
  <si>
    <t>57</t>
  </si>
  <si>
    <t>58</t>
  </si>
  <si>
    <t>Egyéb dologi kiadások (K355)</t>
  </si>
  <si>
    <t>59</t>
  </si>
  <si>
    <t>60</t>
  </si>
  <si>
    <t>61</t>
  </si>
  <si>
    <t>Társadalombiztosítási ellátások (K41)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</si>
  <si>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</si>
  <si>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</si>
  <si>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</si>
  <si>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</si>
  <si>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</si>
  <si>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</si>
  <si>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</si>
  <si>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</si>
  <si>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</si>
  <si>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</si>
  <si>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</si>
  <si>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</si>
  <si>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Pénzbeli kárpótlások, kártérítések (K43)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</si>
  <si>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</si>
  <si>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</si>
  <si>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</si>
  <si>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</si>
  <si>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</si>
  <si>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</si>
  <si>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</si>
  <si>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</si>
  <si>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</si>
  <si>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</si>
  <si>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</si>
  <si>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</si>
  <si>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</si>
  <si>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</si>
  <si>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</si>
  <si>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</si>
  <si>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</si>
  <si>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</si>
  <si>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</si>
  <si>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</si>
  <si>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</si>
  <si>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</si>
  <si>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</si>
  <si>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</si>
  <si>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</si>
  <si>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</si>
  <si>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</si>
  <si>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</si>
  <si>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</si>
  <si>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</si>
  <si>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</si>
  <si>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</si>
  <si>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</si>
  <si>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</si>
  <si>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</si>
  <si>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</si>
  <si>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</si>
  <si>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</si>
  <si>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</si>
  <si>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</si>
  <si>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</si>
  <si>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Lakástámogatás (K87)</t>
  </si>
  <si>
    <t>Felhalmozási célú támogatások az Európai Uniónak (K88)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</si>
  <si>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</si>
  <si>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</si>
  <si>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</si>
  <si>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</si>
  <si>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</si>
  <si>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</si>
  <si>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</si>
  <si>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</si>
  <si>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</si>
  <si>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</si>
  <si>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</si>
  <si>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</si>
  <si>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</si>
  <si>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</si>
  <si>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</si>
  <si>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</si>
  <si>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</si>
  <si>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Kiadások jogcímenként (Ft-ban) 2018.01.01. - 2018.12.31.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</si>
  <si>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</si>
  <si>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</si>
  <si>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</si>
  <si>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</si>
  <si>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</si>
  <si>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</si>
  <si>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</si>
  <si>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</si>
  <si>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Közvetített szolgáltatások (K335)</t>
  </si>
  <si>
    <t>Egyéb szolgáltatások (K337)</t>
  </si>
  <si>
    <t>Szolgáltatási kiadások (K33)</t>
  </si>
  <si>
    <t>Kiküldetések, reklám- és propagandakiadások (K34)</t>
  </si>
  <si>
    <t>Kamatkiadások (K353)</t>
  </si>
  <si>
    <t>Egyéb pénzügyi műveletek kiadásai (K354)</t>
  </si>
  <si>
    <t>Különféle befizetések és egyéb dologi kiadások (K35)</t>
  </si>
  <si>
    <t>Dologi kiadások (K3)</t>
  </si>
  <si>
    <t>Családi támogatások (K42)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</si>
  <si>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</si>
  <si>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</si>
  <si>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</si>
  <si>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</si>
  <si>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</si>
  <si>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(K4)</t>
  </si>
  <si>
    <t>Nemzetközi kötelezettségek (K501)</t>
  </si>
  <si>
    <t>Elvonások és befizetések (K502)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</si>
  <si>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</si>
  <si>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</si>
  <si>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</si>
  <si>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</si>
  <si>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</si>
  <si>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Egyéb működési célú támogatások államháztartáson kívülre (K512)</t>
  </si>
  <si>
    <t>Egyéb működési célú kiadások (K5)</t>
  </si>
  <si>
    <t>Ingatlanok beszerzése, létesítése (K62)</t>
  </si>
  <si>
    <t>Beruházások (K6)</t>
  </si>
  <si>
    <t>Felújítások (K7)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</si>
  <si>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</si>
  <si>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</si>
  <si>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</si>
  <si>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</si>
  <si>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</si>
  <si>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Egyéb felhalmozási célú támogatások államháztartáson kívülre (K89)</t>
  </si>
  <si>
    <t>Egyéb felhalmozási célú kiadások (K8)</t>
  </si>
  <si>
    <t>Költségvetési kiadások (K1-K8)</t>
  </si>
  <si>
    <t>Hosszú lejáratú hitelek, kölcsönök törlesztése pénzügyi vállalkozásnak (K9111)</t>
  </si>
  <si>
    <t>Rövid lejáratú hitelek, kölcsönök törlesztése pénzügyi vállalkozásnak (K9113)</t>
  </si>
  <si>
    <t>Hitel-, kölcsöntörlesztés államháztartáson kívülre (K911)</t>
  </si>
  <si>
    <t>Éven belüli lejáratú belföldi értékpapírok beváltása (K9124)</t>
  </si>
  <si>
    <t>Forgatási célú belföldi értékpapírok vásárlása (K9121)</t>
  </si>
  <si>
    <t>Belföldi értékpapírok kiadásai (K912)</t>
  </si>
  <si>
    <t>Belföldi finanszírozás kiadásai (K91)</t>
  </si>
  <si>
    <t>Külföldi értékpapírok beváltása (K923)</t>
  </si>
  <si>
    <t>Hitelek, kölcsönök törlesztése külföldi pénzintézeteknek (K925)</t>
  </si>
  <si>
    <t>Külföldi finanszírozás kiadásai (K92)</t>
  </si>
  <si>
    <t>Finanszírozási kiadások (K9)</t>
  </si>
  <si>
    <t>Tulajdonosi kölcsönök kiadásai (K919)</t>
  </si>
  <si>
    <t>Költségvetési és finanszírozási kiadások összesen</t>
  </si>
  <si>
    <t>Éven túli lejáratú belföldi értékpapírok beváltása (K9126)</t>
  </si>
  <si>
    <t>Győrszemerei Polgármesteri Hivatal 2018. évi költségvetésének pénzügyi mérlege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</si>
</sst>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9" borderId="10" xfId="0" applyFont="1" applyFill="1" applyBorder="1" applyAlignment="1">
      <alignment horizontal="center"/>
    </xf>
    <xf numFmtId="0" fontId="4" fillId="29" borderId="10" xfId="0" applyFont="1" applyFill="1" applyBorder="1" applyAlignment="1">
      <alignment horizontal="left" vertical="top" wrapText="1"/>
    </xf>
    <xf numFmtId="0" fontId="4" fillId="29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3" fontId="4" fillId="29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view="pageLayout" workbookViewId="0" topLeftCell="A1">
      <selection activeCell="B5" sqref="B5"/>
    </sheetView>
  </sheetViews>
  <sheetFormatPr defaultColWidth="9.00390625" defaultRowHeight="12.75"/>
  <cols>
    <col min="1" max="1" width="4.00390625" style="1" bestFit="1" customWidth="1"/>
    <col min="2" max="2" width="43.75390625" style="1" customWidth="1"/>
    <col min="3" max="5" width="13.75390625" style="1" customWidth="1"/>
    <col min="6" max="16384" width="9.125" style="1" customWidth="1"/>
  </cols>
  <sheetData>
    <row r="1" spans="1:5" ht="12.75">
      <c r="A1" s="27" t="s">
        <v>227</v>
      </c>
      <c r="B1" s="28"/>
      <c r="C1" s="28"/>
      <c r="D1" s="28"/>
      <c r="E1" s="28"/>
    </row>
    <row r="2" spans="1:5" ht="12.75">
      <c r="A2" s="8"/>
      <c r="B2" s="9"/>
      <c r="C2" s="9"/>
      <c r="D2" s="9"/>
      <c r="E2" s="9"/>
    </row>
    <row r="3" spans="1:5" ht="12.75">
      <c r="A3" s="27" t="s">
        <v>169</v>
      </c>
      <c r="B3" s="27"/>
      <c r="C3" s="27"/>
      <c r="D3" s="27"/>
      <c r="E3" s="27"/>
    </row>
    <row r="4" spans="1:5" ht="12.75">
      <c r="A4" s="8"/>
      <c r="B4" s="9"/>
      <c r="C4" s="9"/>
      <c r="D4" s="9"/>
      <c r="E4" s="9"/>
    </row>
    <row r="5" spans="1:5" ht="25.5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</row>
    <row r="6" spans="1:5" ht="12.75">
      <c r="A6" s="2" t="s">
        <v>1</v>
      </c>
      <c r="B6" s="3" t="s">
        <v>10</v>
      </c>
      <c r="C6" s="4">
        <v>24416000</v>
      </c>
      <c r="D6" s="4">
        <v>32522459</v>
      </c>
      <c r="E6" s="4">
        <v>20122392</v>
      </c>
    </row>
    <row r="7" spans="1:5" ht="12.75">
      <c r="A7" s="2" t="s">
        <v>2</v>
      </c>
      <c r="B7" s="3" t="s">
        <v>11</v>
      </c>
      <c r="C7" s="4">
        <v>0</v>
      </c>
      <c r="D7" s="4">
        <v>0</v>
      </c>
      <c r="E7" s="4">
        <v>0</v>
      </c>
    </row>
    <row r="8" spans="1:5" ht="12.75">
      <c r="A8" s="2" t="s">
        <v>4</v>
      </c>
      <c r="B8" s="3" t="s">
        <v>12</v>
      </c>
      <c r="C8" s="4">
        <v>1649000</v>
      </c>
      <c r="D8" s="4">
        <v>5252000</v>
      </c>
      <c r="E8" s="4">
        <v>5249000</v>
      </c>
    </row>
    <row r="9" spans="1:5" ht="25.5">
      <c r="A9" s="2" t="s">
        <v>3</v>
      </c>
      <c r="B9" s="3" t="s">
        <v>13</v>
      </c>
      <c r="C9" s="4">
        <v>0</v>
      </c>
      <c r="D9" s="4">
        <v>0</v>
      </c>
      <c r="E9" s="4">
        <v>0</v>
      </c>
    </row>
    <row r="10" spans="1:5" ht="12.75">
      <c r="A10" s="2" t="s">
        <v>14</v>
      </c>
      <c r="B10" s="3" t="s">
        <v>15</v>
      </c>
      <c r="C10" s="4">
        <v>0</v>
      </c>
      <c r="D10" s="4">
        <v>0</v>
      </c>
      <c r="E10" s="4">
        <v>0</v>
      </c>
    </row>
    <row r="11" spans="1:5" ht="12.75">
      <c r="A11" s="2" t="s">
        <v>16</v>
      </c>
      <c r="B11" s="3" t="s">
        <v>17</v>
      </c>
      <c r="C11" s="4">
        <v>0</v>
      </c>
      <c r="D11" s="4">
        <v>0</v>
      </c>
      <c r="E11" s="4">
        <v>0</v>
      </c>
    </row>
    <row r="12" spans="1:5" ht="12.75">
      <c r="A12" s="2" t="s">
        <v>18</v>
      </c>
      <c r="B12" s="3" t="s">
        <v>19</v>
      </c>
      <c r="C12" s="4">
        <v>1135000</v>
      </c>
      <c r="D12" s="4">
        <v>1251905</v>
      </c>
      <c r="E12" s="4">
        <v>1251820</v>
      </c>
    </row>
    <row r="13" spans="1:5" ht="12.75">
      <c r="A13" s="2" t="s">
        <v>0</v>
      </c>
      <c r="B13" s="3" t="s">
        <v>20</v>
      </c>
      <c r="C13" s="4">
        <v>20000</v>
      </c>
      <c r="D13" s="4">
        <v>20000</v>
      </c>
      <c r="E13" s="4">
        <v>0</v>
      </c>
    </row>
    <row r="14" spans="1:5" ht="12.75">
      <c r="A14" s="2" t="s">
        <v>21</v>
      </c>
      <c r="B14" s="3" t="s">
        <v>22</v>
      </c>
      <c r="C14" s="4">
        <v>700000</v>
      </c>
      <c r="D14" s="4">
        <v>1062241</v>
      </c>
      <c r="E14" s="4">
        <v>1062241</v>
      </c>
    </row>
    <row r="15" spans="1:5" ht="12.75">
      <c r="A15" s="2" t="s">
        <v>23</v>
      </c>
      <c r="B15" s="3" t="s">
        <v>24</v>
      </c>
      <c r="C15" s="4">
        <v>106000</v>
      </c>
      <c r="D15" s="4">
        <v>106000</v>
      </c>
      <c r="E15" s="4">
        <v>85000</v>
      </c>
    </row>
    <row r="16" spans="1:5" ht="12.75">
      <c r="A16" s="2" t="s">
        <v>25</v>
      </c>
      <c r="B16" s="3" t="s">
        <v>26</v>
      </c>
      <c r="C16" s="4">
        <v>0</v>
      </c>
      <c r="D16" s="4">
        <v>0</v>
      </c>
      <c r="E16" s="4">
        <v>0</v>
      </c>
    </row>
    <row r="17" spans="1:5" ht="12.75">
      <c r="A17" s="2" t="s">
        <v>27</v>
      </c>
      <c r="B17" s="3" t="s">
        <v>28</v>
      </c>
      <c r="C17" s="4">
        <v>0</v>
      </c>
      <c r="D17" s="4">
        <v>0</v>
      </c>
      <c r="E17" s="4">
        <v>0</v>
      </c>
    </row>
    <row r="18" spans="1:5" ht="12.75">
      <c r="A18" s="2" t="s">
        <v>29</v>
      </c>
      <c r="B18" s="3" t="s">
        <v>170</v>
      </c>
      <c r="C18" s="4">
        <v>0</v>
      </c>
      <c r="D18" s="4">
        <v>430946</v>
      </c>
      <c r="E18" s="4">
        <v>430946</v>
      </c>
    </row>
    <row r="19" spans="1:5" ht="12.75">
      <c r="A19" s="5" t="s">
        <v>30</v>
      </c>
      <c r="B19" s="6" t="s">
        <v>171</v>
      </c>
      <c r="C19" s="7">
        <f>SUM(C6:C18)</f>
        <v>28026000</v>
      </c>
      <c r="D19" s="7">
        <f>SUM(D6:D18)</f>
        <v>40645551</v>
      </c>
      <c r="E19" s="7">
        <f>SUM(E6:E18)</f>
        <v>28201399</v>
      </c>
    </row>
    <row r="20" spans="1:5" ht="12.75">
      <c r="A20" s="2" t="s">
        <v>31</v>
      </c>
      <c r="B20" s="3" t="s">
        <v>33</v>
      </c>
      <c r="C20" s="4">
        <v>0</v>
      </c>
      <c r="D20" s="4">
        <v>0</v>
      </c>
      <c r="E20" s="4">
        <v>0</v>
      </c>
    </row>
    <row r="21" spans="1:5" ht="25.5">
      <c r="A21" s="2" t="s">
        <v>32</v>
      </c>
      <c r="B21" s="3" t="s">
        <v>35</v>
      </c>
      <c r="C21" s="4">
        <v>120000</v>
      </c>
      <c r="D21" s="4">
        <v>1146221</v>
      </c>
      <c r="E21" s="4">
        <v>1146221</v>
      </c>
    </row>
    <row r="22" spans="1:5" ht="12.75">
      <c r="A22" s="2" t="s">
        <v>34</v>
      </c>
      <c r="B22" s="3" t="s">
        <v>37</v>
      </c>
      <c r="C22" s="4">
        <v>30000</v>
      </c>
      <c r="D22" s="4">
        <v>535000</v>
      </c>
      <c r="E22" s="4">
        <v>429170</v>
      </c>
    </row>
    <row r="23" spans="1:5" ht="12.75">
      <c r="A23" s="5" t="s">
        <v>36</v>
      </c>
      <c r="B23" s="6" t="s">
        <v>172</v>
      </c>
      <c r="C23" s="7">
        <f>SUM(C20:C22)</f>
        <v>150000</v>
      </c>
      <c r="D23" s="7">
        <f>SUM(D20:D22)</f>
        <v>1681221</v>
      </c>
      <c r="E23" s="7">
        <f>SUM(E20:E22)</f>
        <v>1575391</v>
      </c>
    </row>
    <row r="24" spans="1:5" ht="12.75">
      <c r="A24" s="11" t="s">
        <v>38</v>
      </c>
      <c r="B24" s="12" t="s">
        <v>173</v>
      </c>
      <c r="C24" s="13">
        <f>C19+C23</f>
        <v>28176000</v>
      </c>
      <c r="D24" s="13">
        <f>D19+D23</f>
        <v>42326772</v>
      </c>
      <c r="E24" s="13">
        <f>E19+E23</f>
        <v>29776790</v>
      </c>
    </row>
    <row r="25" spans="1:5" ht="25.5">
      <c r="A25" s="11" t="s">
        <v>39</v>
      </c>
      <c r="B25" s="12" t="s">
        <v>174</v>
      </c>
      <c r="C25" s="13">
        <v>5513000</v>
      </c>
      <c r="D25" s="13">
        <v>5885120</v>
      </c>
      <c r="E25" s="13">
        <v>5810966</v>
      </c>
    </row>
    <row r="26" spans="1:5" ht="12.75">
      <c r="A26" s="2" t="s">
        <v>40</v>
      </c>
      <c r="B26" s="3" t="s">
        <v>48</v>
      </c>
      <c r="C26" s="4">
        <v>100000</v>
      </c>
      <c r="D26" s="4">
        <v>100000</v>
      </c>
      <c r="E26" s="4">
        <v>38800</v>
      </c>
    </row>
    <row r="27" spans="1:5" ht="12.75">
      <c r="A27" s="2" t="s">
        <v>41</v>
      </c>
      <c r="B27" s="3" t="s">
        <v>50</v>
      </c>
      <c r="C27" s="4">
        <v>1200000</v>
      </c>
      <c r="D27" s="4">
        <v>1200000</v>
      </c>
      <c r="E27" s="4">
        <v>731240</v>
      </c>
    </row>
    <row r="28" spans="1:5" ht="12.75">
      <c r="A28" s="2" t="s">
        <v>42</v>
      </c>
      <c r="B28" s="3" t="s">
        <v>52</v>
      </c>
      <c r="C28" s="4">
        <v>0</v>
      </c>
      <c r="D28" s="4">
        <v>0</v>
      </c>
      <c r="E28" s="4">
        <v>0</v>
      </c>
    </row>
    <row r="29" spans="1:5" ht="12.75">
      <c r="A29" s="5" t="s">
        <v>43</v>
      </c>
      <c r="B29" s="6" t="s">
        <v>175</v>
      </c>
      <c r="C29" s="7">
        <f>SUM(C26:C28)</f>
        <v>1300000</v>
      </c>
      <c r="D29" s="7">
        <f>SUM(D26:D28)</f>
        <v>1300000</v>
      </c>
      <c r="E29" s="7">
        <f>SUM(E26:E28)</f>
        <v>770040</v>
      </c>
    </row>
    <row r="30" spans="1:5" ht="12.75">
      <c r="A30" s="2" t="s">
        <v>44</v>
      </c>
      <c r="B30" s="3" t="s">
        <v>55</v>
      </c>
      <c r="C30" s="4">
        <v>900000</v>
      </c>
      <c r="D30" s="4">
        <v>1198467</v>
      </c>
      <c r="E30" s="4">
        <v>924524</v>
      </c>
    </row>
    <row r="31" spans="1:5" ht="12.75">
      <c r="A31" s="2" t="s">
        <v>45</v>
      </c>
      <c r="B31" s="3" t="s">
        <v>57</v>
      </c>
      <c r="C31" s="4">
        <v>0</v>
      </c>
      <c r="D31" s="4">
        <v>199588</v>
      </c>
      <c r="E31" s="4">
        <v>182355</v>
      </c>
    </row>
    <row r="32" spans="1:5" ht="12.75">
      <c r="A32" s="5" t="s">
        <v>46</v>
      </c>
      <c r="B32" s="6" t="s">
        <v>176</v>
      </c>
      <c r="C32" s="7">
        <f>SUM(C30:C31)</f>
        <v>900000</v>
      </c>
      <c r="D32" s="7">
        <f>SUM(D30:D31)</f>
        <v>1398055</v>
      </c>
      <c r="E32" s="7">
        <f>SUM(E30:E31)</f>
        <v>1106879</v>
      </c>
    </row>
    <row r="33" spans="1:5" ht="12.75">
      <c r="A33" s="2" t="s">
        <v>47</v>
      </c>
      <c r="B33" s="3" t="s">
        <v>60</v>
      </c>
      <c r="C33" s="4">
        <v>520000</v>
      </c>
      <c r="D33" s="4">
        <v>1382213</v>
      </c>
      <c r="E33" s="4">
        <v>736767</v>
      </c>
    </row>
    <row r="34" spans="1:5" ht="12.75">
      <c r="A34" s="2" t="s">
        <v>49</v>
      </c>
      <c r="B34" s="3" t="s">
        <v>62</v>
      </c>
      <c r="C34" s="4">
        <v>0</v>
      </c>
      <c r="D34" s="4">
        <v>0</v>
      </c>
      <c r="E34" s="4">
        <v>0</v>
      </c>
    </row>
    <row r="35" spans="1:5" ht="12.75">
      <c r="A35" s="2" t="s">
        <v>51</v>
      </c>
      <c r="B35" s="3" t="s">
        <v>177</v>
      </c>
      <c r="C35" s="4">
        <v>0</v>
      </c>
      <c r="D35" s="4">
        <v>0</v>
      </c>
      <c r="E35" s="4">
        <v>0</v>
      </c>
    </row>
    <row r="36" spans="1:5" ht="12.75">
      <c r="A36" s="2" t="s">
        <v>53</v>
      </c>
      <c r="B36" s="3" t="s">
        <v>66</v>
      </c>
      <c r="C36" s="4">
        <v>50000</v>
      </c>
      <c r="D36" s="4">
        <v>37012</v>
      </c>
      <c r="E36" s="4">
        <v>15000</v>
      </c>
    </row>
    <row r="37" spans="1:5" ht="12.75">
      <c r="A37" s="2" t="s">
        <v>54</v>
      </c>
      <c r="B37" s="3" t="s">
        <v>178</v>
      </c>
      <c r="C37" s="4">
        <v>1232000</v>
      </c>
      <c r="D37" s="4">
        <v>0</v>
      </c>
      <c r="E37" s="4">
        <v>0</v>
      </c>
    </row>
    <row r="38" spans="1:5" ht="12.75">
      <c r="A38" s="2" t="s">
        <v>56</v>
      </c>
      <c r="B38" s="3" t="s">
        <v>70</v>
      </c>
      <c r="C38" s="4">
        <v>400000</v>
      </c>
      <c r="D38" s="4">
        <v>83579</v>
      </c>
      <c r="E38" s="4">
        <v>50000</v>
      </c>
    </row>
    <row r="39" spans="1:5" ht="12.75">
      <c r="A39" s="2" t="s">
        <v>58</v>
      </c>
      <c r="B39" s="3" t="s">
        <v>179</v>
      </c>
      <c r="C39" s="4">
        <v>1000000</v>
      </c>
      <c r="D39" s="4">
        <v>1394866</v>
      </c>
      <c r="E39" s="4">
        <v>1168603</v>
      </c>
    </row>
    <row r="40" spans="1:5" ht="12.75">
      <c r="A40" s="5" t="s">
        <v>59</v>
      </c>
      <c r="B40" s="6" t="s">
        <v>180</v>
      </c>
      <c r="C40" s="7">
        <f>SUM(C33:C39)</f>
        <v>3202000</v>
      </c>
      <c r="D40" s="7">
        <f>SUM(D33:D39)</f>
        <v>2897670</v>
      </c>
      <c r="E40" s="7">
        <f>SUM(E33:E39)</f>
        <v>1970370</v>
      </c>
    </row>
    <row r="41" spans="1:5" ht="12.75">
      <c r="A41" s="2" t="s">
        <v>61</v>
      </c>
      <c r="B41" s="3" t="s">
        <v>75</v>
      </c>
      <c r="C41" s="4">
        <v>0</v>
      </c>
      <c r="D41" s="4">
        <v>17000</v>
      </c>
      <c r="E41" s="4">
        <v>16698</v>
      </c>
    </row>
    <row r="42" spans="1:5" ht="12.75">
      <c r="A42" s="2" t="s">
        <v>63</v>
      </c>
      <c r="B42" s="3" t="s">
        <v>77</v>
      </c>
      <c r="C42" s="4">
        <v>0</v>
      </c>
      <c r="D42" s="4">
        <v>0</v>
      </c>
      <c r="E42" s="4">
        <v>0</v>
      </c>
    </row>
    <row r="43" spans="1:5" ht="12.75">
      <c r="A43" s="5" t="s">
        <v>64</v>
      </c>
      <c r="B43" s="6" t="s">
        <v>181</v>
      </c>
      <c r="C43" s="7">
        <f>SUM(C41:C42)</f>
        <v>0</v>
      </c>
      <c r="D43" s="7">
        <f>SUM(D41:D42)</f>
        <v>17000</v>
      </c>
      <c r="E43" s="7">
        <f>SUM(E41:E42)</f>
        <v>16698</v>
      </c>
    </row>
    <row r="44" spans="1:5" ht="25.5">
      <c r="A44" s="2" t="s">
        <v>65</v>
      </c>
      <c r="B44" s="3" t="s">
        <v>80</v>
      </c>
      <c r="C44" s="4">
        <v>1126000</v>
      </c>
      <c r="D44" s="4">
        <v>1126000</v>
      </c>
      <c r="E44" s="4">
        <v>788754</v>
      </c>
    </row>
    <row r="45" spans="1:5" ht="12.75">
      <c r="A45" s="2" t="s">
        <v>67</v>
      </c>
      <c r="B45" s="3" t="s">
        <v>82</v>
      </c>
      <c r="C45" s="4">
        <v>16000</v>
      </c>
      <c r="D45" s="4">
        <v>41280</v>
      </c>
      <c r="E45" s="4">
        <v>24000</v>
      </c>
    </row>
    <row r="46" spans="1:5" ht="12.75">
      <c r="A46" s="2" t="s">
        <v>68</v>
      </c>
      <c r="B46" s="3" t="s">
        <v>182</v>
      </c>
      <c r="C46" s="4">
        <v>0</v>
      </c>
      <c r="D46" s="4">
        <v>0</v>
      </c>
      <c r="E46" s="4">
        <v>0</v>
      </c>
    </row>
    <row r="47" spans="1:5" ht="12.75">
      <c r="A47" s="2" t="s">
        <v>69</v>
      </c>
      <c r="B47" s="3" t="s">
        <v>183</v>
      </c>
      <c r="C47" s="4">
        <v>0</v>
      </c>
      <c r="D47" s="4">
        <v>0</v>
      </c>
      <c r="E47" s="4">
        <v>0</v>
      </c>
    </row>
    <row r="48" spans="1:5" ht="12.75">
      <c r="A48" s="2" t="s">
        <v>71</v>
      </c>
      <c r="B48" s="3" t="s">
        <v>91</v>
      </c>
      <c r="C48" s="4">
        <v>100000</v>
      </c>
      <c r="D48" s="4">
        <v>2701115</v>
      </c>
      <c r="E48" s="4">
        <v>2701115</v>
      </c>
    </row>
    <row r="49" spans="1:5" ht="12.75">
      <c r="A49" s="5" t="s">
        <v>72</v>
      </c>
      <c r="B49" s="6" t="s">
        <v>184</v>
      </c>
      <c r="C49" s="7">
        <f>SUM(C44:C48)</f>
        <v>1242000</v>
      </c>
      <c r="D49" s="7">
        <f>SUM(D44:D48)</f>
        <v>3868395</v>
      </c>
      <c r="E49" s="7">
        <f>SUM(E44:E48)</f>
        <v>3513869</v>
      </c>
    </row>
    <row r="50" spans="1:5" ht="12.75">
      <c r="A50" s="11" t="s">
        <v>73</v>
      </c>
      <c r="B50" s="12" t="s">
        <v>185</v>
      </c>
      <c r="C50" s="13">
        <f>C29+C32+C40+C43+C49</f>
        <v>6644000</v>
      </c>
      <c r="D50" s="13">
        <f>D29+D32+D40+D43+D49</f>
        <v>9481120</v>
      </c>
      <c r="E50" s="13">
        <f>E29+E32+E40+E43+E49</f>
        <v>7377856</v>
      </c>
    </row>
    <row r="51" spans="1:5" ht="25.5">
      <c r="A51" s="10" t="s">
        <v>5</v>
      </c>
      <c r="B51" s="10" t="s">
        <v>6</v>
      </c>
      <c r="C51" s="10" t="s">
        <v>7</v>
      </c>
      <c r="D51" s="10" t="s">
        <v>8</v>
      </c>
      <c r="E51" s="10" t="s">
        <v>9</v>
      </c>
    </row>
    <row r="52" spans="1:5" ht="12.75">
      <c r="A52" s="2" t="s">
        <v>74</v>
      </c>
      <c r="B52" s="3" t="s">
        <v>95</v>
      </c>
      <c r="C52" s="4">
        <v>0</v>
      </c>
      <c r="D52" s="4">
        <v>0</v>
      </c>
      <c r="E52" s="4">
        <v>0</v>
      </c>
    </row>
    <row r="53" spans="1:5" ht="12.75">
      <c r="A53" s="2" t="s">
        <v>76</v>
      </c>
      <c r="B53" s="3" t="s">
        <v>186</v>
      </c>
      <c r="C53" s="4">
        <v>0</v>
      </c>
      <c r="D53" s="4">
        <v>0</v>
      </c>
      <c r="E53" s="4">
        <v>0</v>
      </c>
    </row>
    <row r="54" spans="1:5" ht="12.75">
      <c r="A54" s="2" t="s">
        <v>78</v>
      </c>
      <c r="B54" s="3" t="s">
        <v>108</v>
      </c>
      <c r="C54" s="4">
        <v>0</v>
      </c>
      <c r="D54" s="4">
        <v>0</v>
      </c>
      <c r="E54" s="4">
        <v>0</v>
      </c>
    </row>
    <row r="55" spans="1:5" ht="25.5">
      <c r="A55" s="2" t="s">
        <v>79</v>
      </c>
      <c r="B55" s="3" t="s">
        <v>187</v>
      </c>
      <c r="C55" s="4">
        <v>0</v>
      </c>
      <c r="D55" s="4">
        <v>0</v>
      </c>
      <c r="E55" s="4">
        <v>0</v>
      </c>
    </row>
    <row r="56" spans="1:5" ht="25.5">
      <c r="A56" s="2" t="s">
        <v>81</v>
      </c>
      <c r="B56" s="3" t="s">
        <v>188</v>
      </c>
      <c r="C56" s="4">
        <v>0</v>
      </c>
      <c r="D56" s="4">
        <v>0</v>
      </c>
      <c r="E56" s="4">
        <v>0</v>
      </c>
    </row>
    <row r="57" spans="1:5" ht="12.75">
      <c r="A57" s="2" t="s">
        <v>83</v>
      </c>
      <c r="B57" s="3" t="s">
        <v>189</v>
      </c>
      <c r="C57" s="4">
        <v>0</v>
      </c>
      <c r="D57" s="4">
        <v>0</v>
      </c>
      <c r="E57" s="4">
        <v>0</v>
      </c>
    </row>
    <row r="58" spans="1:5" ht="12.75">
      <c r="A58" s="2" t="s">
        <v>84</v>
      </c>
      <c r="B58" s="3" t="s">
        <v>190</v>
      </c>
      <c r="C58" s="4">
        <v>0</v>
      </c>
      <c r="D58" s="4">
        <v>0</v>
      </c>
      <c r="E58" s="4">
        <v>0</v>
      </c>
    </row>
    <row r="59" spans="1:5" ht="12.75">
      <c r="A59" s="2" t="s">
        <v>85</v>
      </c>
      <c r="B59" s="3" t="s">
        <v>191</v>
      </c>
      <c r="C59" s="4">
        <v>0</v>
      </c>
      <c r="D59" s="4">
        <v>0</v>
      </c>
      <c r="E59" s="4">
        <v>0</v>
      </c>
    </row>
    <row r="60" spans="1:5" ht="12.75">
      <c r="A60" s="11" t="s">
        <v>86</v>
      </c>
      <c r="B60" s="12" t="s">
        <v>192</v>
      </c>
      <c r="C60" s="13">
        <f>SUM(C52:C59)</f>
        <v>0</v>
      </c>
      <c r="D60" s="13">
        <f>SUM(D52:D59)</f>
        <v>0</v>
      </c>
      <c r="E60" s="13">
        <f>SUM(E52:E59)</f>
        <v>0</v>
      </c>
    </row>
    <row r="61" spans="1:5" ht="12.75">
      <c r="A61" s="2" t="s">
        <v>87</v>
      </c>
      <c r="B61" s="3" t="s">
        <v>193</v>
      </c>
      <c r="C61" s="4">
        <v>0</v>
      </c>
      <c r="D61" s="4">
        <v>0</v>
      </c>
      <c r="E61" s="4">
        <v>0</v>
      </c>
    </row>
    <row r="62" spans="1:5" ht="25.5">
      <c r="A62" s="2" t="s">
        <v>88</v>
      </c>
      <c r="B62" s="3" t="s">
        <v>131</v>
      </c>
      <c r="C62" s="4">
        <v>0</v>
      </c>
      <c r="D62" s="4">
        <v>0</v>
      </c>
      <c r="E62" s="4">
        <v>0</v>
      </c>
    </row>
    <row r="63" spans="1:5" ht="25.5">
      <c r="A63" s="2" t="s">
        <v>89</v>
      </c>
      <c r="B63" s="3" t="s">
        <v>132</v>
      </c>
      <c r="C63" s="4">
        <v>0</v>
      </c>
      <c r="D63" s="4">
        <v>0</v>
      </c>
      <c r="E63" s="4">
        <v>0</v>
      </c>
    </row>
    <row r="64" spans="1:5" ht="12.75">
      <c r="A64" s="2" t="s">
        <v>90</v>
      </c>
      <c r="B64" s="3" t="s">
        <v>133</v>
      </c>
      <c r="C64" s="4">
        <v>0</v>
      </c>
      <c r="D64" s="4">
        <v>0</v>
      </c>
      <c r="E64" s="4">
        <v>0</v>
      </c>
    </row>
    <row r="65" spans="1:5" ht="12.75">
      <c r="A65" s="5" t="s">
        <v>92</v>
      </c>
      <c r="B65" s="6" t="s">
        <v>194</v>
      </c>
      <c r="C65" s="7">
        <f>SUM(C62:C64)</f>
        <v>0</v>
      </c>
      <c r="D65" s="7">
        <f>SUM(D62:D64)</f>
        <v>0</v>
      </c>
      <c r="E65" s="7">
        <f>SUM(E62:E64)</f>
        <v>0</v>
      </c>
    </row>
    <row r="66" spans="1:5" ht="25.5">
      <c r="A66" s="2" t="s">
        <v>93</v>
      </c>
      <c r="B66" s="3" t="s">
        <v>134</v>
      </c>
      <c r="C66" s="4">
        <v>0</v>
      </c>
      <c r="D66" s="4">
        <v>0</v>
      </c>
      <c r="E66" s="4">
        <v>0</v>
      </c>
    </row>
    <row r="67" spans="1:5" ht="25.5">
      <c r="A67" s="2" t="s">
        <v>94</v>
      </c>
      <c r="B67" s="3" t="s">
        <v>195</v>
      </c>
      <c r="C67" s="4">
        <v>0</v>
      </c>
      <c r="D67" s="4">
        <v>0</v>
      </c>
      <c r="E67" s="4">
        <v>0</v>
      </c>
    </row>
    <row r="68" spans="1:5" ht="25.5">
      <c r="A68" s="2" t="s">
        <v>96</v>
      </c>
      <c r="B68" s="3" t="s">
        <v>196</v>
      </c>
      <c r="C68" s="4">
        <v>0</v>
      </c>
      <c r="D68" s="4">
        <v>0</v>
      </c>
      <c r="E68" s="4">
        <v>0</v>
      </c>
    </row>
    <row r="69" spans="1:5" ht="25.5">
      <c r="A69" s="2" t="s">
        <v>97</v>
      </c>
      <c r="B69" s="3" t="s">
        <v>197</v>
      </c>
      <c r="C69" s="4">
        <v>0</v>
      </c>
      <c r="D69" s="4">
        <v>0</v>
      </c>
      <c r="E69" s="4">
        <v>0</v>
      </c>
    </row>
    <row r="70" spans="1:5" ht="25.5">
      <c r="A70" s="2" t="s">
        <v>98</v>
      </c>
      <c r="B70" s="3" t="s">
        <v>198</v>
      </c>
      <c r="C70" s="4">
        <v>0</v>
      </c>
      <c r="D70" s="4">
        <v>0</v>
      </c>
      <c r="E70" s="4">
        <v>0</v>
      </c>
    </row>
    <row r="71" spans="1:5" ht="25.5">
      <c r="A71" s="2" t="s">
        <v>99</v>
      </c>
      <c r="B71" s="3" t="s">
        <v>199</v>
      </c>
      <c r="C71" s="4">
        <v>0</v>
      </c>
      <c r="D71" s="4">
        <v>0</v>
      </c>
      <c r="E71" s="4">
        <v>0</v>
      </c>
    </row>
    <row r="72" spans="1:5" ht="12.75">
      <c r="A72" s="2" t="s">
        <v>100</v>
      </c>
      <c r="B72" s="3" t="s">
        <v>135</v>
      </c>
      <c r="C72" s="4">
        <v>0</v>
      </c>
      <c r="D72" s="4">
        <v>0</v>
      </c>
      <c r="E72" s="4">
        <v>0</v>
      </c>
    </row>
    <row r="73" spans="1:5" ht="12.75">
      <c r="A73" s="2" t="s">
        <v>101</v>
      </c>
      <c r="B73" s="3" t="s">
        <v>136</v>
      </c>
      <c r="C73" s="4">
        <v>0</v>
      </c>
      <c r="D73" s="4">
        <v>0</v>
      </c>
      <c r="E73" s="4">
        <v>0</v>
      </c>
    </row>
    <row r="74" spans="1:5" ht="25.5">
      <c r="A74" s="2" t="s">
        <v>102</v>
      </c>
      <c r="B74" s="3" t="s">
        <v>137</v>
      </c>
      <c r="C74" s="4">
        <v>0</v>
      </c>
      <c r="D74" s="4">
        <v>0</v>
      </c>
      <c r="E74" s="4">
        <v>0</v>
      </c>
    </row>
    <row r="75" spans="1:5" ht="25.5">
      <c r="A75" s="2" t="s">
        <v>103</v>
      </c>
      <c r="B75" s="3" t="s">
        <v>200</v>
      </c>
      <c r="C75" s="4">
        <v>0</v>
      </c>
      <c r="D75" s="4">
        <v>0</v>
      </c>
      <c r="E75" s="4">
        <v>0</v>
      </c>
    </row>
    <row r="76" spans="1:5" ht="12.75">
      <c r="A76" s="2" t="s">
        <v>104</v>
      </c>
      <c r="B76" s="3" t="s">
        <v>138</v>
      </c>
      <c r="C76" s="4">
        <v>0</v>
      </c>
      <c r="D76" s="4">
        <v>0</v>
      </c>
      <c r="E76" s="4">
        <v>0</v>
      </c>
    </row>
    <row r="77" spans="1:5" ht="12.75">
      <c r="A77" s="11" t="s">
        <v>105</v>
      </c>
      <c r="B77" s="12" t="s">
        <v>201</v>
      </c>
      <c r="C77" s="13">
        <f>C61+C65+C66+C67+C68+C69+C70+C71+C72+C73+C74+C75+C76</f>
        <v>0</v>
      </c>
      <c r="D77" s="13">
        <f>D61+D65+D66+D67+D68+D69+D70+D71+D72+D73+D74+D75+D76</f>
        <v>0</v>
      </c>
      <c r="E77" s="13">
        <f>E61+E65+E66+E67+E68+E69+E70+E71+E72+E73+E74+E75+E76</f>
        <v>0</v>
      </c>
    </row>
    <row r="78" spans="1:5" ht="12.75">
      <c r="A78" s="2" t="s">
        <v>106</v>
      </c>
      <c r="B78" s="3" t="s">
        <v>139</v>
      </c>
      <c r="C78" s="4">
        <v>0</v>
      </c>
      <c r="D78" s="4">
        <v>0</v>
      </c>
      <c r="E78" s="4">
        <v>0</v>
      </c>
    </row>
    <row r="79" spans="1:5" ht="12.75">
      <c r="A79" s="2" t="s">
        <v>107</v>
      </c>
      <c r="B79" s="3" t="s">
        <v>202</v>
      </c>
      <c r="C79" s="4">
        <v>0</v>
      </c>
      <c r="D79" s="4">
        <v>0</v>
      </c>
      <c r="E79" s="4">
        <v>0</v>
      </c>
    </row>
    <row r="80" spans="1:5" ht="12.75">
      <c r="A80" s="2" t="s">
        <v>109</v>
      </c>
      <c r="B80" s="3" t="s">
        <v>140</v>
      </c>
      <c r="C80" s="4">
        <v>0</v>
      </c>
      <c r="D80" s="4">
        <v>0</v>
      </c>
      <c r="E80" s="4">
        <v>0</v>
      </c>
    </row>
    <row r="81" spans="1:5" ht="12.75">
      <c r="A81" s="2" t="s">
        <v>110</v>
      </c>
      <c r="B81" s="3" t="s">
        <v>141</v>
      </c>
      <c r="C81" s="4">
        <v>200000</v>
      </c>
      <c r="D81" s="4">
        <v>200000</v>
      </c>
      <c r="E81" s="4">
        <v>0</v>
      </c>
    </row>
    <row r="82" spans="1:5" ht="12.75">
      <c r="A82" s="2" t="s">
        <v>111</v>
      </c>
      <c r="B82" s="3" t="s">
        <v>142</v>
      </c>
      <c r="C82" s="4">
        <v>0</v>
      </c>
      <c r="D82" s="4">
        <v>0</v>
      </c>
      <c r="E82" s="4">
        <v>0</v>
      </c>
    </row>
    <row r="83" spans="1:5" ht="25.5">
      <c r="A83" s="2" t="s">
        <v>112</v>
      </c>
      <c r="B83" s="3" t="s">
        <v>143</v>
      </c>
      <c r="C83" s="4">
        <v>0</v>
      </c>
      <c r="D83" s="4">
        <v>0</v>
      </c>
      <c r="E83" s="4">
        <v>0</v>
      </c>
    </row>
    <row r="84" spans="1:5" ht="25.5">
      <c r="A84" s="2" t="s">
        <v>113</v>
      </c>
      <c r="B84" s="3" t="s">
        <v>144</v>
      </c>
      <c r="C84" s="4">
        <v>54000</v>
      </c>
      <c r="D84" s="4">
        <v>54000</v>
      </c>
      <c r="E84" s="4">
        <v>0</v>
      </c>
    </row>
    <row r="85" spans="1:5" ht="12.75">
      <c r="A85" s="11" t="s">
        <v>114</v>
      </c>
      <c r="B85" s="12" t="s">
        <v>203</v>
      </c>
      <c r="C85" s="13">
        <f>SUM(C78:C84)</f>
        <v>254000</v>
      </c>
      <c r="D85" s="13">
        <f>SUM(D78:D84)</f>
        <v>254000</v>
      </c>
      <c r="E85" s="13">
        <f>SUM(E78:E84)</f>
        <v>0</v>
      </c>
    </row>
    <row r="86" spans="1:5" ht="12.75">
      <c r="A86" s="2" t="s">
        <v>115</v>
      </c>
      <c r="B86" s="3" t="s">
        <v>145</v>
      </c>
      <c r="C86" s="4">
        <v>0</v>
      </c>
      <c r="D86" s="4">
        <v>0</v>
      </c>
      <c r="E86" s="4">
        <v>0</v>
      </c>
    </row>
    <row r="87" spans="1:5" ht="12.75">
      <c r="A87" s="2" t="s">
        <v>116</v>
      </c>
      <c r="B87" s="3" t="s">
        <v>146</v>
      </c>
      <c r="C87" s="4">
        <v>0</v>
      </c>
      <c r="D87" s="4">
        <v>0</v>
      </c>
      <c r="E87" s="4">
        <v>0</v>
      </c>
    </row>
    <row r="88" spans="1:5" ht="12.75">
      <c r="A88" s="2" t="s">
        <v>117</v>
      </c>
      <c r="B88" s="3" t="s">
        <v>147</v>
      </c>
      <c r="C88" s="4">
        <v>0</v>
      </c>
      <c r="D88" s="4">
        <v>0</v>
      </c>
      <c r="E88" s="4">
        <v>0</v>
      </c>
    </row>
    <row r="89" spans="1:5" ht="25.5">
      <c r="A89" s="2" t="s">
        <v>118</v>
      </c>
      <c r="B89" s="3" t="s">
        <v>148</v>
      </c>
      <c r="C89" s="4">
        <v>0</v>
      </c>
      <c r="D89" s="4">
        <v>0</v>
      </c>
      <c r="E89" s="4">
        <v>0</v>
      </c>
    </row>
    <row r="90" spans="1:5" ht="12.75">
      <c r="A90" s="11" t="s">
        <v>119</v>
      </c>
      <c r="B90" s="12" t="s">
        <v>204</v>
      </c>
      <c r="C90" s="13">
        <f>SUM(C86:C89)</f>
        <v>0</v>
      </c>
      <c r="D90" s="13">
        <f>SUM(D86:D89)</f>
        <v>0</v>
      </c>
      <c r="E90" s="13">
        <f>SUM(E86:E89)</f>
        <v>0</v>
      </c>
    </row>
    <row r="91" spans="1:5" ht="25.5">
      <c r="A91" s="10" t="s">
        <v>5</v>
      </c>
      <c r="B91" s="10" t="s">
        <v>6</v>
      </c>
      <c r="C91" s="10" t="s">
        <v>7</v>
      </c>
      <c r="D91" s="10" t="s">
        <v>8</v>
      </c>
      <c r="E91" s="10" t="s">
        <v>9</v>
      </c>
    </row>
    <row r="92" spans="1:5" ht="25.5">
      <c r="A92" s="2" t="s">
        <v>120</v>
      </c>
      <c r="B92" s="3" t="s">
        <v>149</v>
      </c>
      <c r="C92" s="4">
        <v>0</v>
      </c>
      <c r="D92" s="4">
        <v>0</v>
      </c>
      <c r="E92" s="4">
        <v>0</v>
      </c>
    </row>
    <row r="93" spans="1:5" ht="25.5">
      <c r="A93" s="2" t="s">
        <v>121</v>
      </c>
      <c r="B93" s="3" t="s">
        <v>205</v>
      </c>
      <c r="C93" s="4">
        <v>0</v>
      </c>
      <c r="D93" s="4">
        <v>0</v>
      </c>
      <c r="E93" s="4">
        <v>0</v>
      </c>
    </row>
    <row r="94" spans="1:5" ht="25.5">
      <c r="A94" s="2" t="s">
        <v>122</v>
      </c>
      <c r="B94" s="3" t="s">
        <v>206</v>
      </c>
      <c r="C94" s="4">
        <v>0</v>
      </c>
      <c r="D94" s="4">
        <v>0</v>
      </c>
      <c r="E94" s="4">
        <v>0</v>
      </c>
    </row>
    <row r="95" spans="1:5" ht="25.5">
      <c r="A95" s="2" t="s">
        <v>123</v>
      </c>
      <c r="B95" s="3" t="s">
        <v>207</v>
      </c>
      <c r="C95" s="4">
        <v>0</v>
      </c>
      <c r="D95" s="4">
        <v>0</v>
      </c>
      <c r="E95" s="4">
        <v>0</v>
      </c>
    </row>
    <row r="96" spans="1:5" ht="25.5">
      <c r="A96" s="2" t="s">
        <v>124</v>
      </c>
      <c r="B96" s="3" t="s">
        <v>208</v>
      </c>
      <c r="C96" s="4">
        <v>0</v>
      </c>
      <c r="D96" s="4">
        <v>0</v>
      </c>
      <c r="E96" s="4">
        <v>0</v>
      </c>
    </row>
    <row r="97" spans="1:5" ht="25.5">
      <c r="A97" s="2" t="s">
        <v>125</v>
      </c>
      <c r="B97" s="3" t="s">
        <v>209</v>
      </c>
      <c r="C97" s="4">
        <v>0</v>
      </c>
      <c r="D97" s="4">
        <v>0</v>
      </c>
      <c r="E97" s="4">
        <v>0</v>
      </c>
    </row>
    <row r="98" spans="1:5" ht="12.75">
      <c r="A98" s="2" t="s">
        <v>126</v>
      </c>
      <c r="B98" s="3" t="s">
        <v>150</v>
      </c>
      <c r="C98" s="4">
        <v>0</v>
      </c>
      <c r="D98" s="4">
        <v>0</v>
      </c>
      <c r="E98" s="4">
        <v>0</v>
      </c>
    </row>
    <row r="99" spans="1:5" ht="25.5">
      <c r="A99" s="2" t="s">
        <v>127</v>
      </c>
      <c r="B99" s="3" t="s">
        <v>151</v>
      </c>
      <c r="C99" s="4">
        <v>0</v>
      </c>
      <c r="D99" s="4">
        <v>0</v>
      </c>
      <c r="E99" s="4">
        <v>0</v>
      </c>
    </row>
    <row r="100" spans="1:5" ht="25.5">
      <c r="A100" s="2" t="s">
        <v>128</v>
      </c>
      <c r="B100" s="3" t="s">
        <v>210</v>
      </c>
      <c r="C100" s="4">
        <v>0</v>
      </c>
      <c r="D100" s="4">
        <v>0</v>
      </c>
      <c r="E100" s="4">
        <v>0</v>
      </c>
    </row>
    <row r="101" spans="1:5" ht="12.75">
      <c r="A101" s="11" t="s">
        <v>129</v>
      </c>
      <c r="B101" s="12" t="s">
        <v>211</v>
      </c>
      <c r="C101" s="13">
        <f>SUM(C92:C100)</f>
        <v>0</v>
      </c>
      <c r="D101" s="13">
        <f>SUM(D92:D100)</f>
        <v>0</v>
      </c>
      <c r="E101" s="13">
        <f>SUM(E92:E100)</f>
        <v>0</v>
      </c>
    </row>
    <row r="102" spans="1:5" ht="12.75">
      <c r="A102" s="11" t="s">
        <v>130</v>
      </c>
      <c r="B102" s="12" t="s">
        <v>212</v>
      </c>
      <c r="C102" s="13">
        <f>C24+C25+C50+C60+C77+C85+C90+C101</f>
        <v>40587000</v>
      </c>
      <c r="D102" s="13">
        <f>D24+D25+D50+D60+D77+D85+D90+D101</f>
        <v>57947012</v>
      </c>
      <c r="E102" s="13">
        <f>E24+E25+E50+E60+E77+E85+E90+E101</f>
        <v>42965612</v>
      </c>
    </row>
    <row r="103" spans="1:5" ht="25.5">
      <c r="A103" s="14">
        <v>96</v>
      </c>
      <c r="B103" s="15" t="s">
        <v>213</v>
      </c>
      <c r="C103" s="16">
        <v>0</v>
      </c>
      <c r="D103" s="16">
        <v>0</v>
      </c>
      <c r="E103" s="16">
        <v>0</v>
      </c>
    </row>
    <row r="104" spans="1:5" ht="25.5">
      <c r="A104" s="14">
        <v>97</v>
      </c>
      <c r="B104" s="15" t="s">
        <v>152</v>
      </c>
      <c r="C104" s="16">
        <v>0</v>
      </c>
      <c r="D104" s="16">
        <v>0</v>
      </c>
      <c r="E104" s="16">
        <v>0</v>
      </c>
    </row>
    <row r="105" spans="1:5" ht="25.5">
      <c r="A105" s="14">
        <v>98</v>
      </c>
      <c r="B105" s="15" t="s">
        <v>214</v>
      </c>
      <c r="C105" s="16">
        <v>0</v>
      </c>
      <c r="D105" s="16">
        <v>0</v>
      </c>
      <c r="E105" s="16">
        <v>0</v>
      </c>
    </row>
    <row r="106" spans="1:5" ht="25.5">
      <c r="A106" s="18">
        <v>99</v>
      </c>
      <c r="B106" s="17" t="s">
        <v>215</v>
      </c>
      <c r="C106" s="19">
        <f>SUM(C103:C105)</f>
        <v>0</v>
      </c>
      <c r="D106" s="19">
        <f>SUM(D103:D105)</f>
        <v>0</v>
      </c>
      <c r="E106" s="19">
        <f>SUM(E103:E105)</f>
        <v>0</v>
      </c>
    </row>
    <row r="107" spans="1:5" ht="12.75">
      <c r="A107" s="14">
        <v>100</v>
      </c>
      <c r="B107" s="15" t="s">
        <v>217</v>
      </c>
      <c r="C107" s="16">
        <v>0</v>
      </c>
      <c r="D107" s="16">
        <v>0</v>
      </c>
      <c r="E107" s="16">
        <v>0</v>
      </c>
    </row>
    <row r="108" spans="1:5" ht="25.5">
      <c r="A108" s="14">
        <v>101</v>
      </c>
      <c r="B108" s="15" t="s">
        <v>153</v>
      </c>
      <c r="C108" s="16">
        <v>0</v>
      </c>
      <c r="D108" s="16">
        <v>0</v>
      </c>
      <c r="E108" s="16">
        <v>0</v>
      </c>
    </row>
    <row r="109" spans="1:5" ht="12.75">
      <c r="A109" s="14">
        <v>102</v>
      </c>
      <c r="B109" s="15" t="s">
        <v>154</v>
      </c>
      <c r="C109" s="16">
        <v>0</v>
      </c>
      <c r="D109" s="16">
        <v>0</v>
      </c>
      <c r="E109" s="16">
        <v>0</v>
      </c>
    </row>
    <row r="110" spans="1:5" ht="25.5">
      <c r="A110" s="14">
        <v>103</v>
      </c>
      <c r="B110" s="15" t="s">
        <v>216</v>
      </c>
      <c r="C110" s="16">
        <v>0</v>
      </c>
      <c r="D110" s="16">
        <v>0</v>
      </c>
      <c r="E110" s="16">
        <v>0</v>
      </c>
    </row>
    <row r="111" spans="1:5" ht="12.75">
      <c r="A111" s="14">
        <v>104</v>
      </c>
      <c r="B111" s="15" t="s">
        <v>155</v>
      </c>
      <c r="C111" s="16">
        <v>0</v>
      </c>
      <c r="D111" s="16">
        <v>0</v>
      </c>
      <c r="E111" s="16">
        <v>0</v>
      </c>
    </row>
    <row r="112" spans="1:5" ht="25.5">
      <c r="A112" s="14">
        <v>105</v>
      </c>
      <c r="B112" s="15" t="s">
        <v>226</v>
      </c>
      <c r="C112" s="16">
        <v>0</v>
      </c>
      <c r="D112" s="16">
        <v>0</v>
      </c>
      <c r="E112" s="16">
        <v>0</v>
      </c>
    </row>
    <row r="113" spans="1:5" ht="12.75">
      <c r="A113" s="18">
        <v>106</v>
      </c>
      <c r="B113" s="17" t="s">
        <v>218</v>
      </c>
      <c r="C113" s="19">
        <f>SUM(C107:C112)</f>
        <v>0</v>
      </c>
      <c r="D113" s="19">
        <f>SUM(D107:D112)</f>
        <v>0</v>
      </c>
      <c r="E113" s="19">
        <f>SUM(E107:E112)</f>
        <v>0</v>
      </c>
    </row>
    <row r="114" spans="1:5" ht="25.5">
      <c r="A114" s="14">
        <v>107</v>
      </c>
      <c r="B114" s="15" t="s">
        <v>156</v>
      </c>
      <c r="C114" s="16">
        <v>0</v>
      </c>
      <c r="D114" s="16">
        <v>0</v>
      </c>
      <c r="E114" s="16">
        <v>0</v>
      </c>
    </row>
    <row r="115" spans="1:5" ht="25.5">
      <c r="A115" s="14">
        <v>108</v>
      </c>
      <c r="B115" s="15" t="s">
        <v>157</v>
      </c>
      <c r="C115" s="16">
        <v>0</v>
      </c>
      <c r="D115" s="16">
        <v>0</v>
      </c>
      <c r="E115" s="16">
        <v>0</v>
      </c>
    </row>
    <row r="116" spans="1:5" ht="25.5">
      <c r="A116" s="14">
        <v>109</v>
      </c>
      <c r="B116" s="15" t="s">
        <v>158</v>
      </c>
      <c r="C116" s="16">
        <v>0</v>
      </c>
      <c r="D116" s="16">
        <v>0</v>
      </c>
      <c r="E116" s="16">
        <v>0</v>
      </c>
    </row>
    <row r="117" spans="1:5" ht="25.5">
      <c r="A117" s="14">
        <v>110</v>
      </c>
      <c r="B117" s="15" t="s">
        <v>159</v>
      </c>
      <c r="C117" s="16">
        <v>0</v>
      </c>
      <c r="D117" s="16">
        <v>0</v>
      </c>
      <c r="E117" s="16">
        <v>0</v>
      </c>
    </row>
    <row r="118" spans="1:5" ht="12.75">
      <c r="A118" s="14">
        <v>111</v>
      </c>
      <c r="B118" s="15" t="s">
        <v>160</v>
      </c>
      <c r="C118" s="16">
        <v>0</v>
      </c>
      <c r="D118" s="16">
        <v>0</v>
      </c>
      <c r="E118" s="16">
        <v>0</v>
      </c>
    </row>
    <row r="119" spans="1:5" ht="25.5">
      <c r="A119" s="14">
        <v>112</v>
      </c>
      <c r="B119" s="15" t="s">
        <v>161</v>
      </c>
      <c r="C119" s="16">
        <v>0</v>
      </c>
      <c r="D119" s="16">
        <v>0</v>
      </c>
      <c r="E119" s="16">
        <v>0</v>
      </c>
    </row>
    <row r="120" spans="1:5" ht="25.5">
      <c r="A120" s="14">
        <v>113</v>
      </c>
      <c r="B120" s="15" t="s">
        <v>162</v>
      </c>
      <c r="C120" s="16">
        <v>0</v>
      </c>
      <c r="D120" s="16">
        <v>0</v>
      </c>
      <c r="E120" s="16">
        <v>0</v>
      </c>
    </row>
    <row r="121" spans="1:5" ht="12.75">
      <c r="A121" s="14">
        <v>114</v>
      </c>
      <c r="B121" s="15" t="s">
        <v>163</v>
      </c>
      <c r="C121" s="16">
        <v>0</v>
      </c>
      <c r="D121" s="16">
        <v>0</v>
      </c>
      <c r="E121" s="16">
        <v>0</v>
      </c>
    </row>
    <row r="122" spans="1:5" ht="12.75">
      <c r="A122" s="18">
        <v>115</v>
      </c>
      <c r="B122" s="17" t="s">
        <v>224</v>
      </c>
      <c r="C122" s="19">
        <f>SUM(C120:C121)</f>
        <v>0</v>
      </c>
      <c r="D122" s="19">
        <f>SUM(D120:D121)</f>
        <v>0</v>
      </c>
      <c r="E122" s="19">
        <f>SUM(E120:E121)</f>
        <v>0</v>
      </c>
    </row>
    <row r="123" spans="1:5" ht="12.75">
      <c r="A123" s="23">
        <v>116</v>
      </c>
      <c r="B123" s="24" t="s">
        <v>219</v>
      </c>
      <c r="C123" s="25">
        <f>C106+C113+C114+C115+C116+C117+C118+C119+C122</f>
        <v>0</v>
      </c>
      <c r="D123" s="25">
        <f>D106+D113+D114+D115+D116+D117+D118+D119+D122</f>
        <v>0</v>
      </c>
      <c r="E123" s="25">
        <f>E106+E113+E114+E115+E116+E117+E118+E119+E122</f>
        <v>0</v>
      </c>
    </row>
    <row r="124" spans="1:5" ht="25.5">
      <c r="A124" s="10" t="s">
        <v>5</v>
      </c>
      <c r="B124" s="10" t="s">
        <v>6</v>
      </c>
      <c r="C124" s="10" t="s">
        <v>7</v>
      </c>
      <c r="D124" s="10" t="s">
        <v>8</v>
      </c>
      <c r="E124" s="10" t="s">
        <v>9</v>
      </c>
    </row>
    <row r="125" spans="1:5" ht="12.75">
      <c r="A125" s="14">
        <v>117</v>
      </c>
      <c r="B125" s="15" t="s">
        <v>164</v>
      </c>
      <c r="C125" s="16">
        <v>0</v>
      </c>
      <c r="D125" s="16">
        <v>0</v>
      </c>
      <c r="E125" s="16">
        <v>0</v>
      </c>
    </row>
    <row r="126" spans="1:5" ht="12.75">
      <c r="A126" s="14">
        <v>118</v>
      </c>
      <c r="B126" s="15" t="s">
        <v>165</v>
      </c>
      <c r="C126" s="16">
        <v>0</v>
      </c>
      <c r="D126" s="16">
        <v>0</v>
      </c>
      <c r="E126" s="16">
        <v>0</v>
      </c>
    </row>
    <row r="127" spans="1:5" ht="12.75">
      <c r="A127" s="14">
        <v>119</v>
      </c>
      <c r="B127" s="15" t="s">
        <v>220</v>
      </c>
      <c r="C127" s="16">
        <v>0</v>
      </c>
      <c r="D127" s="16">
        <v>0</v>
      </c>
      <c r="E127" s="16">
        <v>0</v>
      </c>
    </row>
    <row r="128" spans="1:5" ht="25.5">
      <c r="A128" s="14">
        <v>120</v>
      </c>
      <c r="B128" s="15" t="s">
        <v>166</v>
      </c>
      <c r="C128" s="16">
        <v>0</v>
      </c>
      <c r="D128" s="16">
        <v>0</v>
      </c>
      <c r="E128" s="16">
        <v>0</v>
      </c>
    </row>
    <row r="129" spans="1:5" ht="25.5">
      <c r="A129" s="14">
        <v>121</v>
      </c>
      <c r="B129" s="15" t="s">
        <v>221</v>
      </c>
      <c r="C129" s="16">
        <v>0</v>
      </c>
      <c r="D129" s="16">
        <v>0</v>
      </c>
      <c r="E129" s="16">
        <v>0</v>
      </c>
    </row>
    <row r="130" spans="1:5" ht="12.75">
      <c r="A130" s="18">
        <v>122</v>
      </c>
      <c r="B130" s="17" t="s">
        <v>222</v>
      </c>
      <c r="C130" s="19">
        <f>SUM(C125:C129)</f>
        <v>0</v>
      </c>
      <c r="D130" s="19">
        <f>SUM(D125:D129)</f>
        <v>0</v>
      </c>
      <c r="E130" s="19">
        <f>SUM(E125:E129)</f>
        <v>0</v>
      </c>
    </row>
    <row r="131" spans="1:5" ht="25.5">
      <c r="A131" s="14">
        <v>123</v>
      </c>
      <c r="B131" s="15" t="s">
        <v>167</v>
      </c>
      <c r="C131" s="16">
        <v>0</v>
      </c>
      <c r="D131" s="16">
        <v>0</v>
      </c>
      <c r="E131" s="16">
        <v>0</v>
      </c>
    </row>
    <row r="132" spans="1:5" ht="12.75">
      <c r="A132" s="14">
        <v>124</v>
      </c>
      <c r="B132" s="15" t="s">
        <v>168</v>
      </c>
      <c r="C132" s="16">
        <v>0</v>
      </c>
      <c r="D132" s="16">
        <v>0</v>
      </c>
      <c r="E132" s="16">
        <v>0</v>
      </c>
    </row>
    <row r="133" spans="1:5" ht="12.75">
      <c r="A133" s="20">
        <v>125</v>
      </c>
      <c r="B133" s="21" t="s">
        <v>223</v>
      </c>
      <c r="C133" s="22">
        <f>C123+C130+C131+C132</f>
        <v>0</v>
      </c>
      <c r="D133" s="22">
        <f>D123+D130+D131+D132</f>
        <v>0</v>
      </c>
      <c r="E133" s="22">
        <f>E123+E130+E131+E132</f>
        <v>0</v>
      </c>
    </row>
    <row r="134" spans="1:5" ht="12.75">
      <c r="A134" s="20">
        <v>126</v>
      </c>
      <c r="B134" s="22" t="s">
        <v>225</v>
      </c>
      <c r="C134" s="26">
        <f>C102+C133</f>
        <v>40587000</v>
      </c>
      <c r="D134" s="26">
        <f>D102+D133</f>
        <v>57947012</v>
      </c>
      <c r="E134" s="26">
        <f>E102+E133</f>
        <v>42965612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paperSize="9" scale="99" r:id="rId1"/>
  <headerFooter alignWithMargins="0">
    <oddHeader>&amp;L&amp;"Times New Roman,Normál"&amp;8 6.4. melléklet a 7/2019. (V. 9.) önkormányzati rendelethez</oddHeader>
    <oddFooter>&amp;C&amp;P</oddFooter>
  </headerFooter>
  <rowBreaks count="3" manualBreakCount="3">
    <brk id="50" max="255" man="1"/>
    <brk id="90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dcterms:created xsi:type="dcterms:W3CDTF">2010-05-29T08:47:41Z</dcterms:created>
  <dcterms:modified xsi:type="dcterms:W3CDTF">2019-05-09T11:05:10Z</dcterms:modified>
  <cp:category/>
  <cp:version/>
  <cp:contentType/>
  <cp:contentStatus/>
</cp:coreProperties>
</file>