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685" firstSheet="1" activeTab="1"/>
  </bookViews>
  <sheets>
    <sheet name="Eltér I és II vált" sheetId="25" state="hidden" r:id="rId1"/>
    <sheet name="1-Mérleg" sheetId="1" r:id="rId2"/>
    <sheet name="2-Bevételek" sheetId="2" r:id="rId3"/>
    <sheet name="2A-Normatíva" sheetId="16" r:id="rId4"/>
    <sheet name="3-Kiadások" sheetId="3" r:id="rId5"/>
    <sheet name="3A-kommunális" sheetId="4" r:id="rId6"/>
    <sheet name="3B-fejlesztés-felújítás" sheetId="5" r:id="rId7"/>
    <sheet name="3C-Céljellegű" sheetId="6" r:id="rId8"/>
    <sheet name="3D-Környezetvéd Alap" sheetId="15" r:id="rId9"/>
    <sheet name="4-létszámok" sheetId="40" r:id="rId10"/>
    <sheet name="5-kötváll" sheetId="38" r:id="rId11"/>
    <sheet name="6-közvetett támog" sheetId="39" r:id="rId12"/>
    <sheet name="7-nem kötelező" sheetId="18" r:id="rId13"/>
    <sheet name="8-EU" sheetId="34" r:id="rId14"/>
    <sheet name="9-Mfüred" sheetId="19" r:id="rId15"/>
    <sheet name="10-immat-TE" sheetId="42" r:id="rId16"/>
    <sheet name="11-Vagyonkimutatás" sheetId="43" r:id="rId17"/>
    <sheet name="12-Mérleg_Egysz" sheetId="41" r:id="rId18"/>
    <sheet name="13-Ktv-jelentés" sheetId="44" r:id="rId19"/>
    <sheet name="14-Maradványk" sheetId="45" r:id="rId20"/>
    <sheet name="15-Eredmény_Kimut" sheetId="46" r:id="rId21"/>
    <sheet name="1. tájékoztató" sheetId="30" r:id="rId22"/>
  </sheets>
  <externalReferences>
    <externalReference r:id="rId23"/>
    <externalReference r:id="rId24"/>
    <externalReference r:id="rId25"/>
    <externalReference r:id="rId26"/>
  </externalReferences>
  <definedNames>
    <definedName name="______________kst222" localSheetId="1">#REF!</definedName>
    <definedName name="______________kst222" localSheetId="3">#REF!</definedName>
    <definedName name="______________kst222" localSheetId="8">#REF!</definedName>
    <definedName name="______________kst222" localSheetId="9">#REF!</definedName>
    <definedName name="______________kst222" localSheetId="13">#REF!</definedName>
    <definedName name="______________kst222" localSheetId="0">#REF!</definedName>
    <definedName name="______________kst222">#REF!</definedName>
    <definedName name="______________kst333" localSheetId="1">#REF!</definedName>
    <definedName name="______________kst333" localSheetId="3">#REF!</definedName>
    <definedName name="______________kst333" localSheetId="8">#REF!</definedName>
    <definedName name="______________kst333" localSheetId="9">#REF!</definedName>
    <definedName name="______________kst333" localSheetId="0">#REF!</definedName>
    <definedName name="______________kst333">#REF!</definedName>
    <definedName name="_____________kst222" localSheetId="1">#REF!</definedName>
    <definedName name="_____________kst222" localSheetId="3">#REF!</definedName>
    <definedName name="_____________kst222" localSheetId="8">#REF!</definedName>
    <definedName name="_____________kst222" localSheetId="9">#REF!</definedName>
    <definedName name="_____________kst222" localSheetId="0">#REF!</definedName>
    <definedName name="_____________kst222">#REF!</definedName>
    <definedName name="_____________kst333" localSheetId="1">#REF!</definedName>
    <definedName name="_____________kst333" localSheetId="3">#REF!</definedName>
    <definedName name="_____________kst333" localSheetId="8">#REF!</definedName>
    <definedName name="_____________kst333" localSheetId="9">#REF!</definedName>
    <definedName name="_____________kst333" localSheetId="0">#REF!</definedName>
    <definedName name="_____________kst333">#REF!</definedName>
    <definedName name="____________kst2" localSheetId="1">#REF!</definedName>
    <definedName name="____________kst2" localSheetId="3">#REF!</definedName>
    <definedName name="____________kst2" localSheetId="8">#REF!</definedName>
    <definedName name="____________kst2" localSheetId="9">#REF!</definedName>
    <definedName name="____________kst2" localSheetId="0">#REF!</definedName>
    <definedName name="____________kst2">#REF!</definedName>
    <definedName name="____________kst222" localSheetId="1">#REF!</definedName>
    <definedName name="____________kst222" localSheetId="3">#REF!</definedName>
    <definedName name="____________kst222" localSheetId="8">#REF!</definedName>
    <definedName name="____________kst222" localSheetId="9">#REF!</definedName>
    <definedName name="____________kst222" localSheetId="0">#REF!</definedName>
    <definedName name="____________kst222">#REF!</definedName>
    <definedName name="____________kst333" localSheetId="1">#REF!</definedName>
    <definedName name="____________kst333" localSheetId="3">#REF!</definedName>
    <definedName name="____________kst333" localSheetId="8">#REF!</definedName>
    <definedName name="____________kst333" localSheetId="9">#REF!</definedName>
    <definedName name="____________kst333" localSheetId="0">#REF!</definedName>
    <definedName name="____________kst333">#REF!</definedName>
    <definedName name="___________kst2" localSheetId="1">#REF!</definedName>
    <definedName name="___________kst2" localSheetId="3">#REF!</definedName>
    <definedName name="___________kst2" localSheetId="8">#REF!</definedName>
    <definedName name="___________kst2" localSheetId="9">#REF!</definedName>
    <definedName name="___________kst2" localSheetId="0">#REF!</definedName>
    <definedName name="___________kst2">#REF!</definedName>
    <definedName name="___________kst222" localSheetId="1">#REF!</definedName>
    <definedName name="___________kst222" localSheetId="3">#REF!</definedName>
    <definedName name="___________kst222" localSheetId="8">#REF!</definedName>
    <definedName name="___________kst222" localSheetId="9">#REF!</definedName>
    <definedName name="___________kst222" localSheetId="0">#REF!</definedName>
    <definedName name="___________kst222">#REF!</definedName>
    <definedName name="___________kst333" localSheetId="1">#REF!</definedName>
    <definedName name="___________kst333" localSheetId="3">#REF!</definedName>
    <definedName name="___________kst333" localSheetId="8">#REF!</definedName>
    <definedName name="___________kst333" localSheetId="9">#REF!</definedName>
    <definedName name="___________kst333" localSheetId="0">#REF!</definedName>
    <definedName name="___________kst333">#REF!</definedName>
    <definedName name="__________kst2" localSheetId="1">#REF!</definedName>
    <definedName name="__________kst2" localSheetId="3">#REF!</definedName>
    <definedName name="__________kst2" localSheetId="8">#REF!</definedName>
    <definedName name="__________kst2" localSheetId="9">#REF!</definedName>
    <definedName name="__________kst2" localSheetId="0">#REF!</definedName>
    <definedName name="__________kst2">#REF!</definedName>
    <definedName name="_________kst2" localSheetId="1">#REF!</definedName>
    <definedName name="_________kst2" localSheetId="3">#REF!</definedName>
    <definedName name="_________kst2" localSheetId="8">#REF!</definedName>
    <definedName name="_________kst2" localSheetId="9">#REF!</definedName>
    <definedName name="_________kst2" localSheetId="0">#REF!</definedName>
    <definedName name="_________kst2">#REF!</definedName>
    <definedName name="_________kst222" localSheetId="1">#REF!</definedName>
    <definedName name="_________kst222" localSheetId="3">#REF!</definedName>
    <definedName name="_________kst222" localSheetId="8">#REF!</definedName>
    <definedName name="_________kst222" localSheetId="9">#REF!</definedName>
    <definedName name="_________kst222" localSheetId="0">#REF!</definedName>
    <definedName name="_________kst222">#REF!</definedName>
    <definedName name="_________kst333" localSheetId="1">#REF!</definedName>
    <definedName name="_________kst333" localSheetId="3">#REF!</definedName>
    <definedName name="_________kst333" localSheetId="8">#REF!</definedName>
    <definedName name="_________kst333" localSheetId="9">#REF!</definedName>
    <definedName name="_________kst333" localSheetId="0">#REF!</definedName>
    <definedName name="_________kst333">#REF!</definedName>
    <definedName name="________kst2" localSheetId="1">#REF!</definedName>
    <definedName name="________kst2" localSheetId="3">#REF!</definedName>
    <definedName name="________kst2" localSheetId="8">#REF!</definedName>
    <definedName name="________kst2" localSheetId="9">#REF!</definedName>
    <definedName name="________kst2" localSheetId="0">#REF!</definedName>
    <definedName name="________kst2">#REF!</definedName>
    <definedName name="_______kst2" localSheetId="1">#REF!</definedName>
    <definedName name="_______kst2" localSheetId="3">#REF!</definedName>
    <definedName name="_______kst2" localSheetId="8">#REF!</definedName>
    <definedName name="_______kst2" localSheetId="9">#REF!</definedName>
    <definedName name="_______kst2" localSheetId="0">#REF!</definedName>
    <definedName name="_______kst2">#REF!</definedName>
    <definedName name="_______kst222" localSheetId="1">#REF!</definedName>
    <definedName name="_______kst222" localSheetId="3">#REF!</definedName>
    <definedName name="_______kst222" localSheetId="8">#REF!</definedName>
    <definedName name="_______kst222" localSheetId="9">#REF!</definedName>
    <definedName name="_______kst222" localSheetId="0">#REF!</definedName>
    <definedName name="_______kst222">#REF!</definedName>
    <definedName name="_______kst333" localSheetId="1">#REF!</definedName>
    <definedName name="_______kst333" localSheetId="3">#REF!</definedName>
    <definedName name="_______kst333" localSheetId="8">#REF!</definedName>
    <definedName name="_______kst333" localSheetId="9">#REF!</definedName>
    <definedName name="_______kst333" localSheetId="0">#REF!</definedName>
    <definedName name="_______kst333">#REF!</definedName>
    <definedName name="______kst2" localSheetId="17">#REF!</definedName>
    <definedName name="______kst2" localSheetId="1">#REF!</definedName>
    <definedName name="______kst2" localSheetId="3">#REF!</definedName>
    <definedName name="______kst2" localSheetId="8">#REF!</definedName>
    <definedName name="______kst2" localSheetId="9">#REF!</definedName>
    <definedName name="______kst2" localSheetId="0">#REF!</definedName>
    <definedName name="______kst2">#REF!</definedName>
    <definedName name="______kst222" localSheetId="17">#REF!</definedName>
    <definedName name="______kst222" localSheetId="1">#REF!</definedName>
    <definedName name="______kst222" localSheetId="3">#REF!</definedName>
    <definedName name="______kst222" localSheetId="8">#REF!</definedName>
    <definedName name="______kst222" localSheetId="9">#REF!</definedName>
    <definedName name="______kst222" localSheetId="0">#REF!</definedName>
    <definedName name="______kst222">#REF!</definedName>
    <definedName name="______kst333" localSheetId="17">#REF!</definedName>
    <definedName name="______kst333" localSheetId="1">#REF!</definedName>
    <definedName name="______kst333" localSheetId="3">#REF!</definedName>
    <definedName name="______kst333" localSheetId="8">#REF!</definedName>
    <definedName name="______kst333" localSheetId="9">#REF!</definedName>
    <definedName name="______kst333" localSheetId="0">#REF!</definedName>
    <definedName name="______kst333">#REF!</definedName>
    <definedName name="_____kst2" localSheetId="17">#REF!</definedName>
    <definedName name="_____kst2" localSheetId="1">#REF!</definedName>
    <definedName name="_____kst2" localSheetId="3">#REF!</definedName>
    <definedName name="_____kst2" localSheetId="8">#REF!</definedName>
    <definedName name="_____kst2" localSheetId="9">#REF!</definedName>
    <definedName name="_____kst2" localSheetId="0">#REF!</definedName>
    <definedName name="_____kst2">#REF!</definedName>
    <definedName name="_____kst222" localSheetId="17">#REF!</definedName>
    <definedName name="_____kst222" localSheetId="1">#REF!</definedName>
    <definedName name="_____kst222" localSheetId="3">#REF!</definedName>
    <definedName name="_____kst222" localSheetId="8">#REF!</definedName>
    <definedName name="_____kst222" localSheetId="9">#REF!</definedName>
    <definedName name="_____kst222" localSheetId="0">#REF!</definedName>
    <definedName name="_____kst222">#REF!</definedName>
    <definedName name="_____kst333" localSheetId="17">#REF!</definedName>
    <definedName name="_____kst333" localSheetId="1">#REF!</definedName>
    <definedName name="_____kst333" localSheetId="3">#REF!</definedName>
    <definedName name="_____kst333" localSheetId="8">#REF!</definedName>
    <definedName name="_____kst333" localSheetId="9">#REF!</definedName>
    <definedName name="_____kst333" localSheetId="0">#REF!</definedName>
    <definedName name="_____kst333">#REF!</definedName>
    <definedName name="____kst2" localSheetId="17">#REF!</definedName>
    <definedName name="____kst2" localSheetId="1">#REF!</definedName>
    <definedName name="____kst2" localSheetId="3">#REF!</definedName>
    <definedName name="____kst2" localSheetId="8">#REF!</definedName>
    <definedName name="____kst2" localSheetId="9">#REF!</definedName>
    <definedName name="____kst2" localSheetId="0">#REF!</definedName>
    <definedName name="____kst2">#REF!</definedName>
    <definedName name="____kst222" localSheetId="17">#REF!</definedName>
    <definedName name="____kst222" localSheetId="1">#REF!</definedName>
    <definedName name="____kst222" localSheetId="3">#REF!</definedName>
    <definedName name="____kst222" localSheetId="8">#REF!</definedName>
    <definedName name="____kst222" localSheetId="9">#REF!</definedName>
    <definedName name="____kst222" localSheetId="0">#REF!</definedName>
    <definedName name="____kst222">#REF!</definedName>
    <definedName name="____kst333" localSheetId="17">#REF!</definedName>
    <definedName name="____kst333" localSheetId="1">#REF!</definedName>
    <definedName name="____kst333" localSheetId="3">#REF!</definedName>
    <definedName name="____kst333" localSheetId="8">#REF!</definedName>
    <definedName name="____kst333" localSheetId="9">#REF!</definedName>
    <definedName name="____kst333" localSheetId="0">#REF!</definedName>
    <definedName name="____kst333">#REF!</definedName>
    <definedName name="___kst2" localSheetId="17">#REF!</definedName>
    <definedName name="___kst2" localSheetId="1">#REF!</definedName>
    <definedName name="___kst2" localSheetId="3">#REF!</definedName>
    <definedName name="___kst2" localSheetId="8">#REF!</definedName>
    <definedName name="___kst2" localSheetId="9">#REF!</definedName>
    <definedName name="___kst2" localSheetId="0">#REF!</definedName>
    <definedName name="___kst2">#REF!</definedName>
    <definedName name="___kst222" localSheetId="17">#REF!</definedName>
    <definedName name="___kst222" localSheetId="1">#REF!</definedName>
    <definedName name="___kst222" localSheetId="3">#REF!</definedName>
    <definedName name="___kst222" localSheetId="8">#REF!</definedName>
    <definedName name="___kst222" localSheetId="9">#REF!</definedName>
    <definedName name="___kst222" localSheetId="0">#REF!</definedName>
    <definedName name="___kst222">#REF!</definedName>
    <definedName name="___kst333" localSheetId="17">#REF!</definedName>
    <definedName name="___kst333" localSheetId="1">#REF!</definedName>
    <definedName name="___kst333" localSheetId="3">#REF!</definedName>
    <definedName name="___kst333" localSheetId="8">#REF!</definedName>
    <definedName name="___kst333" localSheetId="9">#REF!</definedName>
    <definedName name="___kst333" localSheetId="0">#REF!</definedName>
    <definedName name="___kst333">#REF!</definedName>
    <definedName name="__kst2" localSheetId="17">#REF!</definedName>
    <definedName name="__kst2" localSheetId="1">#REF!</definedName>
    <definedName name="__kst2" localSheetId="3">#REF!</definedName>
    <definedName name="__kst2" localSheetId="8">#REF!</definedName>
    <definedName name="__kst2" localSheetId="9">#REF!</definedName>
    <definedName name="__kst2" localSheetId="0">#REF!</definedName>
    <definedName name="__kst2">#REF!</definedName>
    <definedName name="__kst222" localSheetId="17">#REF!</definedName>
    <definedName name="__kst222" localSheetId="1">#REF!</definedName>
    <definedName name="__kst222" localSheetId="3">#REF!</definedName>
    <definedName name="__kst222" localSheetId="8">#REF!</definedName>
    <definedName name="__kst222" localSheetId="9">#REF!</definedName>
    <definedName name="__kst222" localSheetId="0">#REF!</definedName>
    <definedName name="__kst222">#REF!</definedName>
    <definedName name="__kst333" localSheetId="17">#REF!</definedName>
    <definedName name="__kst333" localSheetId="1">#REF!</definedName>
    <definedName name="__kst333" localSheetId="3">#REF!</definedName>
    <definedName name="__kst333" localSheetId="8">#REF!</definedName>
    <definedName name="__kst333" localSheetId="9">#REF!</definedName>
    <definedName name="__kst333" localSheetId="0">#REF!</definedName>
    <definedName name="__kst333">#REF!</definedName>
    <definedName name="__pr612" localSheetId="20">'15-Eredmény_Kimut'!$B$4</definedName>
    <definedName name="__pr613" localSheetId="20">'15-Eredmény_Kimut'!$B$5</definedName>
    <definedName name="__pr614" localSheetId="20">'15-Eredmény_Kimut'!$B$6</definedName>
    <definedName name="__pr615" localSheetId="20">'15-Eredmény_Kimut'!$B$7</definedName>
    <definedName name="__pr616" localSheetId="20">'15-Eredmény_Kimut'!$B$8</definedName>
    <definedName name="__pr617" localSheetId="20">'15-Eredmény_Kimut'!$B$9</definedName>
    <definedName name="__pr618" localSheetId="20">'15-Eredmény_Kimut'!$B$10</definedName>
    <definedName name="__pr619" localSheetId="20">'15-Eredmény_Kimut'!$B$11</definedName>
    <definedName name="__pr620" localSheetId="20">'15-Eredmény_Kimut'!$B$12</definedName>
    <definedName name="__pr621" localSheetId="20">'15-Eredmény_Kimut'!$B$14</definedName>
    <definedName name="__pr622" localSheetId="20">'15-Eredmény_Kimut'!$B$15</definedName>
    <definedName name="__pr623" localSheetId="20">'15-Eredmény_Kimut'!$B$16</definedName>
    <definedName name="__pr624" localSheetId="20">'15-Eredmény_Kimut'!$B$17</definedName>
    <definedName name="__pr625" localSheetId="20">'15-Eredmény_Kimut'!$B$18</definedName>
    <definedName name="__pr626" localSheetId="20">'15-Eredmény_Kimut'!$B$19</definedName>
    <definedName name="__pr627" localSheetId="20">'15-Eredmény_Kimut'!$B$20</definedName>
    <definedName name="__pr628" localSheetId="20">'15-Eredmény_Kimut'!$B$21</definedName>
    <definedName name="__pr629" localSheetId="20">'15-Eredmény_Kimut'!$B$22</definedName>
    <definedName name="_xlnm._FilterDatabase" localSheetId="6" hidden="1">'3B-fejlesztés-felújítás'!$A$1:$G$197</definedName>
    <definedName name="_xlnm._FilterDatabase" localSheetId="4" hidden="1">'3-Kiadások'!$A$1:$T$269</definedName>
    <definedName name="_xlnm._FilterDatabase" localSheetId="9" hidden="1">'4-létszámok'!$A$1:$C$10</definedName>
    <definedName name="_xlnm._FilterDatabase" localSheetId="0" hidden="1">'Eltér I és II vált'!$B$1:$J$97</definedName>
    <definedName name="_kst2" localSheetId="17">#REF!</definedName>
    <definedName name="_kst2" localSheetId="1">#REF!</definedName>
    <definedName name="_kst2" localSheetId="3">#REF!</definedName>
    <definedName name="_kst2" localSheetId="8">#REF!</definedName>
    <definedName name="_kst2" localSheetId="9">#REF!</definedName>
    <definedName name="_kst2" localSheetId="0">#REF!</definedName>
    <definedName name="_kst2">#REF!</definedName>
    <definedName name="_kst222" localSheetId="17">#REF!</definedName>
    <definedName name="_kst222" localSheetId="1">#REF!</definedName>
    <definedName name="_kst222" localSheetId="3">#REF!</definedName>
    <definedName name="_kst222" localSheetId="8">#REF!</definedName>
    <definedName name="_kst222" localSheetId="9">#REF!</definedName>
    <definedName name="_kst222" localSheetId="0">#REF!</definedName>
    <definedName name="_kst222">#REF!</definedName>
    <definedName name="_kst333" localSheetId="17">#REF!</definedName>
    <definedName name="_kst333" localSheetId="1">#REF!</definedName>
    <definedName name="_kst333" localSheetId="3">#REF!</definedName>
    <definedName name="_kst333" localSheetId="8">#REF!</definedName>
    <definedName name="_kst333" localSheetId="9">#REF!</definedName>
    <definedName name="_kst333" localSheetId="0">#REF!</definedName>
    <definedName name="_kst333">#REF!</definedName>
    <definedName name="_pr612" localSheetId="19">'14-Maradványk'!$B$4</definedName>
    <definedName name="_pr613" localSheetId="19">'14-Maradványk'!$B$5</definedName>
    <definedName name="_pr614" localSheetId="19">'14-Maradványk'!$B$6</definedName>
    <definedName name="_pr615" localSheetId="19">'14-Maradványk'!$B$7</definedName>
    <definedName name="_pr616" localSheetId="19">'14-Maradványk'!$B$8</definedName>
    <definedName name="_pr617" localSheetId="19">'14-Maradványk'!$B$9</definedName>
    <definedName name="_pr618" localSheetId="19">'14-Maradványk'!$B$10</definedName>
    <definedName name="_pr619" localSheetId="19">'14-Maradványk'!$B$11</definedName>
    <definedName name="_pr620" localSheetId="19">'14-Maradványk'!$B$12</definedName>
    <definedName name="_pr621" localSheetId="19">'14-Maradványk'!$B$13</definedName>
    <definedName name="_pr622" localSheetId="19">'14-Maradványk'!$B$14</definedName>
    <definedName name="_pr623" localSheetId="19">'14-Maradványk'!$B$15</definedName>
    <definedName name="_pr624" localSheetId="19">'14-Maradványk'!$B$16</definedName>
    <definedName name="_pr625" localSheetId="19">'14-Maradványk'!$B$17</definedName>
    <definedName name="_pr626" localSheetId="19">'14-Maradványk'!$B$18</definedName>
    <definedName name="_pr627" localSheetId="19">'14-Maradványk'!$B$19</definedName>
    <definedName name="_pr628" localSheetId="19">'14-Maradványk'!$B$20</definedName>
    <definedName name="_pr629" localSheetId="19">'14-Maradványk'!$B$21</definedName>
    <definedName name="_pr830" localSheetId="20">'15-Eredmény_Kimut'!$B$4</definedName>
    <definedName name="_pr831" localSheetId="20">'15-Eredmény_Kimut'!$B$5</definedName>
    <definedName name="_pr832" localSheetId="20">'15-Eredmény_Kimut'!$B$6</definedName>
    <definedName name="_pr833" localSheetId="20">'15-Eredmény_Kimut'!$B$7</definedName>
    <definedName name="_pr834" localSheetId="20">'15-Eredmény_Kimut'!$B$8</definedName>
    <definedName name="_pr835" localSheetId="20">'15-Eredmény_Kimut'!$B$9</definedName>
    <definedName name="_pr836" localSheetId="20">'15-Eredmény_Kimut'!$B$10</definedName>
    <definedName name="_pr837" localSheetId="20">'15-Eredmény_Kimut'!$B$11</definedName>
    <definedName name="_pr838" localSheetId="20">'15-Eredmény_Kimut'!$B$12</definedName>
    <definedName name="_pr839" localSheetId="20">'15-Eredmény_Kimut'!$B$14</definedName>
    <definedName name="_pr840" localSheetId="20">'15-Eredmény_Kimut'!$B$15</definedName>
    <definedName name="_pr841" localSheetId="20">'15-Eredmény_Kimut'!$B$16</definedName>
    <definedName name="_pr842" localSheetId="20">'15-Eredmény_Kimut'!$B$17</definedName>
    <definedName name="_pr843" localSheetId="20">'15-Eredmény_Kimut'!$B$18</definedName>
    <definedName name="_pr844" localSheetId="20">'15-Eredmény_Kimut'!$B$19</definedName>
    <definedName name="_pr845" localSheetId="20">'15-Eredmény_Kimut'!$B$20</definedName>
    <definedName name="_pr846" localSheetId="20">'15-Eredmény_Kimut'!$B$21</definedName>
    <definedName name="_pr847" localSheetId="20">'15-Eredmény_Kimut'!$B$22</definedName>
    <definedName name="_pr848" localSheetId="20">'15-Eredmény_Kimut'!$B$23</definedName>
    <definedName name="_pr849" localSheetId="20">'15-Eredmény_Kimut'!$B$24</definedName>
    <definedName name="_pr850" localSheetId="20">'15-Eredmény_Kimut'!$B$25</definedName>
    <definedName name="_pr851" localSheetId="20">'15-Eredmény_Kimut'!$B$26</definedName>
    <definedName name="_pr852" localSheetId="20">'15-Eredmény_Kimut'!$B$27</definedName>
    <definedName name="_pr853" localSheetId="20">'15-Eredmény_Kimut'!$B$28</definedName>
    <definedName name="_pr854" localSheetId="20">'15-Eredmény_Kimut'!$B$29</definedName>
    <definedName name="_pr855" localSheetId="20">'15-Eredmény_Kimut'!$B$30</definedName>
    <definedName name="_pr856" localSheetId="20">'15-Eredmény_Kimut'!$B$32</definedName>
    <definedName name="_pr857" localSheetId="20">'15-Eredmény_Kimut'!$B$33</definedName>
    <definedName name="_pr858" localSheetId="20">'15-Eredmény_Kimut'!$B$31</definedName>
    <definedName name="_pr859" localSheetId="20">'15-Eredmény_Kimut'!$B$34</definedName>
    <definedName name="_pr860" localSheetId="20">'15-Eredmény_Kimut'!$B$35</definedName>
    <definedName name="_pr861" localSheetId="20">'15-Eredmény_Kimut'!$B$36</definedName>
    <definedName name="_pr862" localSheetId="20">'15-Eredmény_Kimut'!$B$37</definedName>
    <definedName name="_pr863" localSheetId="20">'15-Eredmény_Kimut'!#REF!</definedName>
    <definedName name="_pr864" localSheetId="20">'15-Eredmény_Kimut'!#REF!</definedName>
    <definedName name="_pr865" localSheetId="20">'15-Eredmény_Kimut'!#REF!</definedName>
    <definedName name="_pr866" localSheetId="20">'15-Eredmény_Kimut'!#REF!</definedName>
    <definedName name="_pr867" localSheetId="20">'15-Eredmény_Kimut'!#REF!</definedName>
    <definedName name="_pr868" localSheetId="20">'15-Eredmény_Kimut'!#REF!</definedName>
    <definedName name="_pr869" localSheetId="20">'15-Eredmény_Kimut'!$B$38</definedName>
    <definedName name="ai_">[1]kod!$P$10:$P$328</definedName>
    <definedName name="átcsop2városüzi" localSheetId="17">#REF!</definedName>
    <definedName name="átcsop2városüzi" localSheetId="1">#REF!</definedName>
    <definedName name="átcsop2városüzi" localSheetId="3">#REF!</definedName>
    <definedName name="átcsop2városüzi" localSheetId="8">#REF!</definedName>
    <definedName name="átcsop2városüzi" localSheetId="9">#REF!</definedName>
    <definedName name="átcsop2városüzi" localSheetId="13">#REF!</definedName>
    <definedName name="átcsop2városüzi" localSheetId="0">#REF!</definedName>
    <definedName name="átcsop2városüzi">#REF!</definedName>
    <definedName name="bf_">[1]kod!$Q$10:$Q$328</definedName>
    <definedName name="cd_">[1]kod!$R$10:$R$328</definedName>
    <definedName name="dj_">[1]kod!$S$10:$S$328</definedName>
    <definedName name="eh_">[1]kod!$T$10:$T$328</definedName>
    <definedName name="g_">[1]kod!$O$10:$O$328</definedName>
    <definedName name="kst" localSheetId="17">#REF!</definedName>
    <definedName name="kst" localSheetId="1">#REF!</definedName>
    <definedName name="kst" localSheetId="3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0">#REF!</definedName>
    <definedName name="kst">#REF!</definedName>
    <definedName name="nev">[2]kod!$CD$8:$CD$3150</definedName>
    <definedName name="_xlnm.Print_Titles" localSheetId="16">'11-Vagyonkimutatás'!$A:$F,'11-Vagyonkimutatás'!$1:$4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21">'1. tájékoztató'!$A$1:$E$18</definedName>
    <definedName name="_xlnm.Print_Area" localSheetId="15">'10-immat-TE'!$A$1:$I$29</definedName>
    <definedName name="_xlnm.Print_Area" localSheetId="16">'11-Vagyonkimutatás'!$A$1:$R$45</definedName>
    <definedName name="_xlnm.Print_Area" localSheetId="17">'12-Mérleg_Egysz'!$A$1:$J$20</definedName>
    <definedName name="_xlnm.Print_Area" localSheetId="18">'13-Ktv-jelentés'!$A$1:$H$49</definedName>
    <definedName name="_xlnm.Print_Area" localSheetId="19">'14-Maradványk'!$A$1:$E$21</definedName>
    <definedName name="_xlnm.Print_Area" localSheetId="20">'15-Eredmény_Kimut'!$A$1:$E$38</definedName>
    <definedName name="_xlnm.Print_Area" localSheetId="1">'1-Mérleg'!$A$1:$X$22</definedName>
    <definedName name="_xlnm.Print_Area" localSheetId="3">'2A-Normatíva'!$A$1:$J$76</definedName>
    <definedName name="_xlnm.Print_Area" localSheetId="2">'2-Bevételek'!$A$1:$T$136</definedName>
    <definedName name="_xlnm.Print_Area" localSheetId="5">'3A-kommunális'!$A$1:$K$127</definedName>
    <definedName name="_xlnm.Print_Area" localSheetId="6">'3B-fejlesztés-felújítás'!$A$1:$K$204</definedName>
    <definedName name="_xlnm.Print_Area" localSheetId="7">'3C-Céljellegű'!$A$1:$L$92</definedName>
    <definedName name="_xlnm.Print_Area" localSheetId="8">'3D-Környezetvéd Alap'!$A$1:$K$24</definedName>
    <definedName name="_xlnm.Print_Area" localSheetId="4">'3-Kiadások'!$A$1:$T$267</definedName>
    <definedName name="_xlnm.Print_Area" localSheetId="9">'4-létszámok'!$A$2:$K$19</definedName>
    <definedName name="_xlnm.Print_Area" localSheetId="10">'5-kötváll'!$A$2:$K$17</definedName>
    <definedName name="_xlnm.Print_Area" localSheetId="11">'6-közvetett támog'!$A$1:$N$10</definedName>
    <definedName name="_xlnm.Print_Area" localSheetId="12">'7-nem kötelező'!$A$1:$O$29</definedName>
    <definedName name="_xlnm.Print_Area" localSheetId="13">'8-EU'!$A$1:$P$13</definedName>
    <definedName name="_xlnm.Print_Area" localSheetId="14">'9-Mfüred'!$A$2:$V$40</definedName>
    <definedName name="_xlnm.Print_Area" localSheetId="0">'Eltér I és II vált'!$B$1:$I$117</definedName>
    <definedName name="OLE_LINK1" localSheetId="0">'Eltér I és II vált'!$B$76</definedName>
    <definedName name="onev">[3]kod!$BT$34:$BT$3184</definedName>
    <definedName name="Z_CEBA0433_8D47_4E1D_B27A_8F5C0D35B7CD_.wvu.FilterData" localSheetId="9" hidden="1">'4-létszámok'!$A$1:$C$10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6" l="1"/>
  <c r="J75" i="16" s="1"/>
  <c r="G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2" i="16"/>
  <c r="J51" i="16"/>
  <c r="J50" i="16"/>
  <c r="J49" i="16"/>
  <c r="J48" i="16"/>
  <c r="J47" i="16"/>
  <c r="J46" i="16"/>
  <c r="J45" i="16"/>
  <c r="J44" i="16"/>
  <c r="I43" i="16"/>
  <c r="G43" i="16"/>
  <c r="G53" i="16" s="1"/>
  <c r="G76" i="16" s="1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I28" i="16"/>
  <c r="J28" i="16" s="1"/>
  <c r="G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I7" i="16"/>
  <c r="I53" i="16" l="1"/>
  <c r="J43" i="16"/>
  <c r="J7" i="16"/>
  <c r="I76" i="16"/>
  <c r="J76" i="16" s="1"/>
  <c r="J53" i="16"/>
  <c r="G116" i="25"/>
  <c r="F116" i="25"/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5" i="25"/>
  <c r="H116" i="25" l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G114" i="25"/>
  <c r="H4" i="25"/>
  <c r="H3" i="25"/>
  <c r="F114" i="25" l="1"/>
  <c r="H114" i="25" s="1"/>
  <c r="H117" i="25" s="1"/>
  <c r="G117" i="25"/>
  <c r="G115" i="25"/>
  <c r="F115" i="25" l="1"/>
  <c r="F117" i="25"/>
  <c r="H115" i="25"/>
</calcChain>
</file>

<file path=xl/comments1.xml><?xml version="1.0" encoding="utf-8"?>
<comments xmlns="http://schemas.openxmlformats.org/spreadsheetml/2006/main">
  <authors>
    <author>Pintér Ágnes</author>
  </authors>
  <commentList>
    <comment ref="K13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1.13/</t>
        </r>
      </text>
    </comment>
    <comment ref="K25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1.3/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P.ügy/36 + 100 EFt</t>
        </r>
      </text>
    </comment>
    <comment ref="K27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1.19/</t>
        </r>
      </text>
    </comment>
    <comment ref="K34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1.7/
</t>
        </r>
      </text>
    </comment>
    <comment ref="K35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1.7/
Kévés - 50 EFt Útkarb. Gyöngyös-re</t>
        </r>
      </text>
    </comment>
    <comment ref="K38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Ált.tart.terhére</t>
        </r>
      </text>
    </comment>
    <comment ref="K59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1.1/</t>
        </r>
      </text>
    </comment>
    <comment ref="K61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P.ügy/52 -160 EFt Káplány emléktábla 3/B-be
433/2017. (X.26.) -2.400 EFt Mátra Múzeum Term.Tud. Pavilon felúj., 952 EFt közműnyilvántartásokra</t>
        </r>
      </text>
    </comment>
    <comment ref="K80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1.7/</t>
        </r>
      </text>
    </comment>
    <comment ref="K82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1.7/</t>
        </r>
      </text>
    </comment>
    <comment ref="K83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1.7/</t>
        </r>
      </text>
    </comment>
    <comment ref="K84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1.7/</t>
        </r>
      </text>
    </comment>
  </commentList>
</comments>
</file>

<file path=xl/sharedStrings.xml><?xml version="1.0" encoding="utf-8"?>
<sst xmlns="http://schemas.openxmlformats.org/spreadsheetml/2006/main" count="1866" uniqueCount="1353">
  <si>
    <t>Adatok EFt-ban</t>
  </si>
  <si>
    <t>Sorsz.</t>
  </si>
  <si>
    <t>Bevételek</t>
  </si>
  <si>
    <t xml:space="preserve">2017. évi EREDETI előirányzat </t>
  </si>
  <si>
    <t xml:space="preserve">2017. évi MÓDOSÍTOTT előirányzat 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</si>
  <si>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</si>
  <si>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</si>
  <si>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</si>
  <si>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</si>
  <si>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</si>
  <si>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</si>
  <si>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</si>
  <si>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</si>
  <si>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</si>
  <si>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</si>
  <si>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</si>
  <si>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</si>
  <si>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</si>
  <si>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</si>
  <si>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</si>
  <si>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</si>
  <si>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</si>
  <si>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</si>
  <si>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</si>
  <si>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</si>
  <si>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</si>
  <si>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</si>
  <si>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</si>
  <si>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</si>
  <si>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</si>
  <si>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</si>
  <si>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</si>
  <si>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</si>
  <si>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</si>
  <si>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</si>
  <si>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</si>
  <si>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</si>
  <si>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</si>
  <si>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</si>
  <si>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Finanszírozási bevételek összesen (10+...+14)</t>
  </si>
  <si>
    <t>Bevételek összesen (8+15)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</si>
  <si>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</si>
  <si>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</si>
  <si>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</si>
  <si>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</si>
  <si>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</si>
  <si>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</si>
  <si>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</si>
  <si>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</si>
  <si>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 xml:space="preserve"> 2017. évi EREDETI előirányzat</t>
  </si>
  <si>
    <t xml:space="preserve"> 2017. évi MÓDOSÍTOTT előirányzat</t>
  </si>
  <si>
    <t>Nettó</t>
  </si>
  <si>
    <t>ÁFA</t>
  </si>
  <si>
    <t>Bruttó</t>
  </si>
  <si>
    <t>szám</t>
  </si>
  <si>
    <t>név</t>
  </si>
  <si>
    <t>I. FEJEZET Polgármesteri Hivatal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</si>
  <si>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</si>
  <si>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</si>
  <si>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</si>
  <si>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</si>
  <si>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</si>
  <si>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</si>
  <si>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</si>
  <si>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GYÖNGYÖK (Gyöngyösi Kulturális és Rendezvényközpont)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</si>
  <si>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</si>
  <si>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</si>
  <si>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</si>
  <si>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</si>
  <si>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</si>
  <si>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</si>
  <si>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</si>
  <si>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Helyi szervezési intézkedések</t>
  </si>
  <si>
    <t>Bérkompenzáció</t>
  </si>
  <si>
    <t>Bölcsődei pótlékhoz kiegészítő támogatás</t>
  </si>
  <si>
    <t>Szociális összevont ágazati pótlék</t>
  </si>
  <si>
    <t>Kulturális illetménypótlék</t>
  </si>
  <si>
    <t>Minimálbér emelés hatásának kompenzációja</t>
  </si>
  <si>
    <t>Egyéb működési támogatások</t>
  </si>
  <si>
    <t>OEP-támogatás</t>
  </si>
  <si>
    <t>Közfoglalkoztatás támogatása</t>
  </si>
  <si>
    <t>Mezőőri szolgálat működés támogatása</t>
  </si>
  <si>
    <t>Kistérségi koordinátor és pü.ügyintéző</t>
  </si>
  <si>
    <t>Rendszeres gyermekvédelmi kedvezményhez támogatás</t>
  </si>
  <si>
    <t>Szociális ágazati összevont pótlék</t>
  </si>
  <si>
    <t xml:space="preserve">ASP rendszer bevezetése KÖFOP-1.2.1-VEKOP-16-2017-00667 </t>
  </si>
  <si>
    <t xml:space="preserve">Elektromos töltőállomás GZR-T-Ö-2016-0059 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</si>
  <si>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</si>
  <si>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</si>
  <si>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</si>
  <si>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Orvosi Mikrotérség (Kp-i Orvosi Ügyelet nyílászáró csere)</t>
  </si>
  <si>
    <t>KKETTKK-56P-02-0499 Büszkeségpont létrehozása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</si>
  <si>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</si>
  <si>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</si>
  <si>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</si>
  <si>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</si>
  <si>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</si>
  <si>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</si>
  <si>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</si>
  <si>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</si>
  <si>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</si>
  <si>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</si>
  <si>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</si>
  <si>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>Nem lakás célú helyiségek üzemeltetése (Várostérség Fejlesztő Kft.))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</si>
  <si>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</si>
  <si>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</si>
  <si>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</si>
  <si>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</si>
  <si>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</si>
  <si>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</si>
  <si>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</si>
  <si>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</si>
  <si>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</si>
  <si>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</si>
  <si>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</si>
  <si>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KRF É-Mo-i Zrt tőkeleszállítás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</si>
  <si>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</si>
  <si>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</si>
  <si>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</si>
  <si>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</si>
  <si>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</si>
  <si>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</si>
  <si>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</si>
  <si>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</si>
  <si>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</si>
  <si>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</si>
  <si>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</si>
  <si>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kötelezetséggel terhelt</t>
  </si>
  <si>
    <t>Felhalmozási maradvány igénybevétele -  szabad</t>
  </si>
  <si>
    <t>IV. fejezet összesen</t>
  </si>
  <si>
    <t>I-IV. FEJEZET MINDÖSSZESEN</t>
  </si>
  <si>
    <t>KIADÁSOK
Kiemelt előirányzat</t>
  </si>
  <si>
    <t xml:space="preserve">2017. évi EREDETI előirányzat            </t>
  </si>
  <si>
    <t xml:space="preserve">2017. évi MÓDOSÍTOTT előirányzat            </t>
  </si>
  <si>
    <t>Személyi juttatás (Polgármesteri Hivatal)</t>
  </si>
  <si>
    <t>Személyi juttatás járuléka (Polgármesteri Hivatal)</t>
  </si>
  <si>
    <t>Dologi kiadás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</si>
  <si>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</si>
  <si>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</si>
  <si>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</si>
  <si>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</si>
  <si>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</si>
  <si>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 xml:space="preserve">Személyi juttatás járuléka </t>
  </si>
  <si>
    <t xml:space="preserve"> - ebből: élelmezési kiadás</t>
  </si>
  <si>
    <t>Beruházási kiadás</t>
  </si>
  <si>
    <t>Személyi juttatás járuléka</t>
  </si>
  <si>
    <t>- ebből: élelmezési kiadás</t>
  </si>
  <si>
    <t>Felújítási kiadás</t>
  </si>
  <si>
    <t>Közszolgáltatási Csoport</t>
  </si>
  <si>
    <t>Önkormányzati személyi jellegű juttatásai</t>
  </si>
  <si>
    <t>Mátrafüredi Részönkormányzat</t>
  </si>
  <si>
    <t>Helyi védelmi feladatok</t>
  </si>
  <si>
    <t>Nyári napközis tábor</t>
  </si>
  <si>
    <t>Külföldi kiküld., testvérvárosi kapcs. személyi jell. kiadásai</t>
  </si>
  <si>
    <t>Kiadványok és rendezvények személyi jell. kiadásai</t>
  </si>
  <si>
    <t>Közétkeztetéssel kapcsolatos feladatok</t>
  </si>
  <si>
    <t>Huszár Lajos Éremtár fenntartásával kapcsolatos feladatok</t>
  </si>
  <si>
    <t>100 legnagyobb adózó parkolóbérlet</t>
  </si>
  <si>
    <t>Közfoglalkoztatás kiadásai</t>
  </si>
  <si>
    <t>Komplex telepprogram utánkövetés</t>
  </si>
  <si>
    <t>Intézményi jutalmazási keret</t>
  </si>
  <si>
    <t>Projektek személyi jellegű kiadásai össszesen</t>
  </si>
  <si>
    <t>ASP rendszer bevezetése KÖFOP-1.2.1-VEKOP-16-2017-00667</t>
  </si>
  <si>
    <t>Munkaadókat terhelő járulékok és szoc.ho</t>
  </si>
  <si>
    <t>Közszolgáltatási Csoport feladatai</t>
  </si>
  <si>
    <t>Önkormányzati személyi juttatások járulékai</t>
  </si>
  <si>
    <t>Külföldi kiküld., testvérvárosi kapcs. járulékai</t>
  </si>
  <si>
    <t>Kiadványok és rendezvények járulékai</t>
  </si>
  <si>
    <t>100 legnagyobb adózó parkolóbérlet járulék</t>
  </si>
  <si>
    <t>Intézményi jutalmazási keret járuléka</t>
  </si>
  <si>
    <t>Projektek munkaadókat terhelő járulékai és szoc.ho</t>
  </si>
  <si>
    <t>Tagsági díj, könyvvizsgálat</t>
  </si>
  <si>
    <t>Önkormányzati biztosítások</t>
  </si>
  <si>
    <t>Felelősségbiztosítás</t>
  </si>
  <si>
    <t>Munkaegészségügy</t>
  </si>
  <si>
    <t>Külföldi kiküldetés, testvérvárosi kapcsolatok</t>
  </si>
  <si>
    <t>Kiadványok és rendezvények</t>
  </si>
  <si>
    <t>Pedagógiai szakmai szolgáltatás (óvoda)</t>
  </si>
  <si>
    <t>Városi Diáknap és Középiskolások Napja</t>
  </si>
  <si>
    <t>Drog Prevenciós Alap</t>
  </si>
  <si>
    <t>Bűnmegelőzési program</t>
  </si>
  <si>
    <t>Takarítási szolgáltatás (önkorm. intézmények)</t>
  </si>
  <si>
    <t>Helytörténeti vetélkedő</t>
  </si>
  <si>
    <t>Mátra Múzeum múzeumi órák óvodában</t>
  </si>
  <si>
    <t>Önkormányzat bérleti szerződései</t>
  </si>
  <si>
    <t xml:space="preserve">Szakértői díjak </t>
  </si>
  <si>
    <t>Munka- és tűzvédelmi feladatok</t>
  </si>
  <si>
    <t>ÁFA-fizetési kötelezettség</t>
  </si>
  <si>
    <t>Képviselői keret (2016. évi maradvány)</t>
  </si>
  <si>
    <t>Képviselői keret</t>
  </si>
  <si>
    <t>Önkormányzat egyéb dologi kiadásai</t>
  </si>
  <si>
    <t xml:space="preserve">Rászoruló gyermekek szünidei étkeztetése </t>
  </si>
  <si>
    <t>Közétkeztetéssel kapcsolatos feladatok (2016. évi maradv.)</t>
  </si>
  <si>
    <t>Közfoglalkoztatás dologi kiadásai</t>
  </si>
  <si>
    <t>Lakáscélú dologi kiadások (2016. évi maradvány)</t>
  </si>
  <si>
    <t>Lakáscélú dologi kiadások</t>
  </si>
  <si>
    <t>Bérlemények karbantartása, javítása</t>
  </si>
  <si>
    <t>Környezetvédelmi Alap kiadásai (3/D. melléklet)</t>
  </si>
  <si>
    <t>Kommunális feladatok (3/A melléklet)</t>
  </si>
  <si>
    <t>Ifjúsági koncepcióból eredő feladatok megvalósítása</t>
  </si>
  <si>
    <t>Esélyegyenlőségi programok cselekvési terv megvalósítása</t>
  </si>
  <si>
    <t>Sportfejlesztési Koncepció cselekvési terv megvalósítása</t>
  </si>
  <si>
    <t>Kulturális Koncepció cselekvési terv megvalósítása</t>
  </si>
  <si>
    <t>KMKK 2016. évi tájékoztató pénzügyi felülvizsgálata</t>
  </si>
  <si>
    <t>Vis maior pályázathoz önerő</t>
  </si>
  <si>
    <t>Intézményfelújítások dologi kiadásai</t>
  </si>
  <si>
    <t>Projektek dologi kiadásai össszesen</t>
  </si>
  <si>
    <t>GZR-T-Ö-2016-0059 Elektrommos töltőállomás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</si>
  <si>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</si>
  <si>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</si>
  <si>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</si>
  <si>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</si>
  <si>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</si>
  <si>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Humán papillomavírus elleni védőoltás</t>
  </si>
  <si>
    <t>Átadások GyKK Többcélú Társulás részére</t>
  </si>
  <si>
    <t>- ebből: önkormányzati hozzájárulás</t>
  </si>
  <si>
    <t>- ebből: normatív állami hozzájárulás</t>
  </si>
  <si>
    <t>- ebből: NRSZH támogatás</t>
  </si>
  <si>
    <t>- ebből: Szoc.ellátások mélt.tám. és kult.keret</t>
  </si>
  <si>
    <t xml:space="preserve">- ebből: bérkompenzáció </t>
  </si>
  <si>
    <t>- ebből: ágazati pótlék (2016. évi maradvány)</t>
  </si>
  <si>
    <t>- ebből: összevont ágazati pótlék</t>
  </si>
  <si>
    <t>- ebből: minimálbér emelés hatásának kompenz.</t>
  </si>
  <si>
    <t>Céljellegű tám. működésre (kötelező feladat 3/C melléklet)</t>
  </si>
  <si>
    <t>Céljellegű tám. működésre (nem kötelező feladat 3/C melléklet)</t>
  </si>
  <si>
    <t>Szolidaritási hozzájárulás</t>
  </si>
  <si>
    <t>Központi költségvetéssel történő elszámolás</t>
  </si>
  <si>
    <t>Mikola Sándor középiskolai fizika verseny</t>
  </si>
  <si>
    <t>Roma Nemzetiségi Önkormányzat általános támogatása</t>
  </si>
  <si>
    <t>Roma Nemzetiségi Önkormányzat célhoz kötött támogatása</t>
  </si>
  <si>
    <t>Ruszin Nemzetiségi Önkormányzat általános támogatása</t>
  </si>
  <si>
    <t>Ruszin Nemzetiségi Önkormányzat célhoz kötött támogatása</t>
  </si>
  <si>
    <t>Magyar Természettudományi Múzeum Mátra Múzeuma</t>
  </si>
  <si>
    <t>Helyi közösségi közlekedéshez hozzájárulás</t>
  </si>
  <si>
    <t>Hozzájárulás önkormányzatok szolidaritási alapjához</t>
  </si>
  <si>
    <t>Pénzeszköz átadás érdekvédelmi szervezetnek</t>
  </si>
  <si>
    <t>Esélyegyenlőségi program megvalósítása</t>
  </si>
  <si>
    <t>Komplex teleprogram utánkövetés - dologi kiadások fedezet</t>
  </si>
  <si>
    <t>Pénzeszköz átadás Vállalkozók Országos Szövetségének</t>
  </si>
  <si>
    <t>Idegenforgalmi adó támogatás</t>
  </si>
  <si>
    <t>Pályaorientációs munka támogatása (HKIK)</t>
  </si>
  <si>
    <t>Gyöngyös-Strand Kft. (pótbefizetés)</t>
  </si>
  <si>
    <t>Gyöngyös-Sportcsarnok Kft. (pótbefizetés)</t>
  </si>
  <si>
    <t>Önkormányzat beruházási feladai (3/B. melléklet)</t>
  </si>
  <si>
    <t>Laktanya ingatlancsere</t>
  </si>
  <si>
    <t>Pályázatok beruházási kiadásai összesen</t>
  </si>
  <si>
    <t>Lakáscélú beruházási kiadások összesen</t>
  </si>
  <si>
    <t>Alacsony komfortfok. lakások kapcsán bérleti díj fiz.köt.</t>
  </si>
  <si>
    <t>Lakóingatlanok vásárlása</t>
  </si>
  <si>
    <t>Lakóingatlanok bontása (Zsellérköz 1/B ütem) részben Jobbik</t>
  </si>
  <si>
    <t>Önkormányzat felújítási feladatai (3/B. melléklet)</t>
  </si>
  <si>
    <t>Felújítások képviselői keretek terhére (2015. évi pm.)</t>
  </si>
  <si>
    <t>Lakáscélú felújítási kiadások</t>
  </si>
  <si>
    <t>Bérlemények felújítása</t>
  </si>
  <si>
    <t>Céljellegű tám. fejlesztésre (nem kötelező feladat 3/C melléklet)</t>
  </si>
  <si>
    <t>Lakáshoz jutók helyi támogatása</t>
  </si>
  <si>
    <t>Munkáltatói kölcsön</t>
  </si>
  <si>
    <t>GyDSzSE-nek a FÁl tornaterem padlóburkolat cseréje sportpadlóra pályázati önerő</t>
  </si>
  <si>
    <t>Gyöngyösi Kézilabda Klub TAO-s pályázathoz önerő (rekreációs eszközök)</t>
  </si>
  <si>
    <t>Gyöngyösi Atlétikai Klub TAO-s pályázat önerő (lelátó)</t>
  </si>
  <si>
    <t>Gyöngyösi Várostérség Fejlesztő Kft. (pótbefizetés)</t>
  </si>
  <si>
    <t>Kömley Károly Sporttelep füves pálya szélesítésére Sportfólió Kft-nek</t>
  </si>
  <si>
    <t>Műfüves pályához öltöző kialakítása önerő (GYAK)</t>
  </si>
  <si>
    <t>Energia Sporttelep fejlesztéséhez önerő</t>
  </si>
  <si>
    <t>Általános tartalék</t>
  </si>
  <si>
    <t>Egyensúlyi tartalék</t>
  </si>
  <si>
    <t>Kötelezettséggel terhelt maradvány - működési</t>
  </si>
  <si>
    <t>Kötelezettséggel terhelt maradvány - felhalmozási</t>
  </si>
  <si>
    <t>Céltartalékok</t>
  </si>
  <si>
    <t xml:space="preserve">Adócímkézés </t>
  </si>
  <si>
    <t>Pályázati önerő</t>
  </si>
  <si>
    <t>Ivó- és szennyvízvagyon hasznosítási díj felhasználása (tartalék)</t>
  </si>
  <si>
    <t>Közmunkaprogram a téli programot követően</t>
  </si>
  <si>
    <t>"Büszkeségpontok" pályázati program önerő</t>
  </si>
  <si>
    <t>Városi TV fejlesztése</t>
  </si>
  <si>
    <t>IV. Finanszírozási kiadások</t>
  </si>
  <si>
    <t>Hitel- és kölcsöntörlesztés (megelőlegezés visszafizetése)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</si>
  <si>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</si>
  <si>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</si>
  <si>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</si>
  <si>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</si>
  <si>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</si>
  <si>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</si>
  <si>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</si>
  <si>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Megnevezés</t>
  </si>
  <si>
    <t>Kisegítő mezőgazdasági szolgáltatások</t>
  </si>
  <si>
    <t xml:space="preserve">Park fenntartás GYÖNGYÖS </t>
  </si>
  <si>
    <t>Park fenntartás MÁTRAFÜRED</t>
  </si>
  <si>
    <t>Parkokban lévő öntözőrendszerek vízfogyasztása</t>
  </si>
  <si>
    <t>Parlagfű irtás önerő</t>
  </si>
  <si>
    <t>Közparkok virágosítása, gondozása</t>
  </si>
  <si>
    <t>Lakossági virágültetés támogatása</t>
  </si>
  <si>
    <t>Fel nem osztható keret</t>
  </si>
  <si>
    <t>Közterületi és intézményi játszóeszközök éves karbantartása</t>
  </si>
  <si>
    <t>Kézi szemetesek és egyéb köztéri eszközök vásárlása</t>
  </si>
  <si>
    <t>Új virágládák, planéterek beszerzése</t>
  </si>
  <si>
    <t>Faültetés és pótlás</t>
  </si>
  <si>
    <t>Mezőgazdasági földutak karbantartása</t>
  </si>
  <si>
    <t>Tárolóhely kialakítása és laktanya területén tereprendezés (2016)</t>
  </si>
  <si>
    <t>Közutak üzemeltetése</t>
  </si>
  <si>
    <t>Út karbantartás, kátyúzás, táblázás, festés GYÖNGYÖS (2016. évi maradvány)</t>
  </si>
  <si>
    <t>Út karbantartás, kátyúzás, táblázás, festés GYÖNGYÖS</t>
  </si>
  <si>
    <t>Út karbantartás,  kátyúzás, táblázás, festés MÁTRAFÜRED (részben Jobbik)</t>
  </si>
  <si>
    <t>Egyéb közutakkal kapcsolatos feladatok</t>
  </si>
  <si>
    <t>Útellenőri szolgálat és közlekedési táblák pótlása (2016. évi maradvány)</t>
  </si>
  <si>
    <t>Útellenőri szolgálat és közlekedési táblák pótlása</t>
  </si>
  <si>
    <t>Jelzőlámpák üzemeltetési és karbantartási költségei</t>
  </si>
  <si>
    <t>Járdajavítási fel nem osztható keret</t>
  </si>
  <si>
    <t>Közutak üzemeltetése - fel nem osztható keret</t>
  </si>
  <si>
    <t>Éves hídfelülvizsgálat készítése</t>
  </si>
  <si>
    <t>Babakocsi és lépcsőfeljáró készítése Kócsag u. 23.  (anyagköltség) Jobbik</t>
  </si>
  <si>
    <t>Sétány készítése Kócsag u. 31.  (anyagköltség Jobbik)</t>
  </si>
  <si>
    <t>Közvilágítás üzemeltetése, energiagazdálkodás</t>
  </si>
  <si>
    <t>Közvilágítás GYÖNGYÖS</t>
  </si>
  <si>
    <t>Közvilágítás MÁTRAFÜRED</t>
  </si>
  <si>
    <t>Térfigyelő kamerarendszerek üzemeltetése (2016. évi maradvány)</t>
  </si>
  <si>
    <t>Térfigyelő kamerarendszerek üzemeltetése</t>
  </si>
  <si>
    <t>Tanulmányok, tervek energiagazd. feladatokhoz</t>
  </si>
  <si>
    <t>Adventi világítás le- és felszerelése</t>
  </si>
  <si>
    <t>Adventi világítási elemek tárolása, éves karbantartása, biztonsági csatlakozók felszerlése</t>
  </si>
  <si>
    <t>LED-es közvilágítási rendszer tervezése (2016)</t>
  </si>
  <si>
    <t>Város- és községgazdálkodás</t>
  </si>
  <si>
    <t>Közműnyilvántartás</t>
  </si>
  <si>
    <t>Ingatlanrendezéssel és közbeszerzéssel kapcsolatos kiadások (2016. évi maradvány)</t>
  </si>
  <si>
    <t>Ingatlanrendezéssel és közbeszerzéssel kapcsolatos kiadások</t>
  </si>
  <si>
    <t>Erdészeti szakfelügyeleti tevékenység (2016. évi maradvány)</t>
  </si>
  <si>
    <t xml:space="preserve">Erdészeti szakfelügyeleti tevékenység </t>
  </si>
  <si>
    <t>Műszaki ellenőri feladatok (2016. évi maradvány)</t>
  </si>
  <si>
    <t>Műszaki ellenőri feladatok</t>
  </si>
  <si>
    <t>Engedélyek, tervek kiadásai (2016. évi maradvány)</t>
  </si>
  <si>
    <t>Engedélyek, tervek kiadásai</t>
  </si>
  <si>
    <t>Tesco felé vezető út tervezése</t>
  </si>
  <si>
    <t>P+R parkolók tervezése (Toronyház, Koháry u.)</t>
  </si>
  <si>
    <t>Városgazdai feladatok ellátásának kiadásai (2016. évi maradvány)</t>
  </si>
  <si>
    <t>Városgazdai feladatok ellátásának kiadásai</t>
  </si>
  <si>
    <t>Parki, intézményi, közterületi év közbeni munkák (2016. évi maradvány)</t>
  </si>
  <si>
    <t xml:space="preserve">Parki, intézményi, közterületi év közbeni munkák </t>
  </si>
  <si>
    <t>Szilárdhulladék lerakó utógondozása (VG Zrt.)</t>
  </si>
  <si>
    <t>Utcanév táblák cseréje (2016. évi maradvány)</t>
  </si>
  <si>
    <t>Utcanév táblák cseréje</t>
  </si>
  <si>
    <t>Forgalmi rendet szabályozó táblák pótlása, kihelyezése (5. sz. körzetben MSZP-DK)</t>
  </si>
  <si>
    <t>Településrendezési eszközök készítése</t>
  </si>
  <si>
    <t>Geodéziai alappontok tervezése (2016. évi maradvány)</t>
  </si>
  <si>
    <t>Egyéb  város és községgazd. kapcs. feladatok rendezvényekhez (színpadállítás, takarítás)</t>
  </si>
  <si>
    <t>Egyéb  város és községgazd. kapcsolatos feladatok (2016. évi maradvány)</t>
  </si>
  <si>
    <t>Egyéb  város és községgazd. kapcsolatos feladatok</t>
  </si>
  <si>
    <t>Szent István szobor áthelyezése (2016. + 2017. évi)</t>
  </si>
  <si>
    <t>Közlekedésfejlesztési koncepció elkészítése (2016. évi maradvány)</t>
  </si>
  <si>
    <t>Közlekedésfejlesztési koncepció elkészítése (2016)</t>
  </si>
  <si>
    <t>Közlekedésfejlesztési tanulmány a 24-es főút gyöngyösi szakaszára (2016. évi maradvány)</t>
  </si>
  <si>
    <t>Közlekedésfejlesztési tanulmány a 24-es főút gyöngyösi szakaszára (2016)</t>
  </si>
  <si>
    <t>Városarculat-tervezés a turizmus fejlesztése érdekében (2016)</t>
  </si>
  <si>
    <t>Városmarketing koncepció megvalósítása (FIDESZ)</t>
  </si>
  <si>
    <t>Termőföld kivonások,  földhivatali eljárások költségei (Észak-Kálvária)</t>
  </si>
  <si>
    <t xml:space="preserve">Buszmegállókban utasvárók karbantartása </t>
  </si>
  <si>
    <t xml:space="preserve">Közterületen szabálytalanul tárolt gépjárművek elszállítása, tárolása </t>
  </si>
  <si>
    <t>Települési arculati kézikönyv elkészítése</t>
  </si>
  <si>
    <t>Állategészségügyi feladatok</t>
  </si>
  <si>
    <t>Gyepmesteri feladatok (2016. évi maradvány)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</si>
  <si>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</si>
  <si>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</si>
  <si>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</si>
  <si>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</si>
  <si>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 (2016. évi maradvány)</t>
  </si>
  <si>
    <t>Csapadékvíz elvezető rendszerek karbantartása GYÖNGYÖS</t>
  </si>
  <si>
    <t>Csapadékvíz elvezető rendszerek karbantartása MÁTRAFÜRED (2016. évi maradvány)</t>
  </si>
  <si>
    <t>Csapadékvíz elvezető rendszerek karbantartása MÁTRAFÜRED</t>
  </si>
  <si>
    <t>Köztéri berendezések közüzemi díjai</t>
  </si>
  <si>
    <t>Köztéri berendezések üzemeltetése, karbantartása, javítás</t>
  </si>
  <si>
    <t>Szökőkutak, díszkutak kőburkolatának impregnálása, felújítása</t>
  </si>
  <si>
    <t xml:space="preserve">Csapadékvíz hálózat hiányzó geodéziai bemérések pótlása   </t>
  </si>
  <si>
    <t>Települési hulladék, köztisztasági tevékenység</t>
  </si>
  <si>
    <t>Közterület takarítás, kézi szemetes ürítés, locsolás GYÖNGYÖS</t>
  </si>
  <si>
    <t>Közterület takarítás, kézi szemetes ürítés, locsolás MÁTRAFÜRED</t>
  </si>
  <si>
    <t>Síkosságmentesítés GYÖNGYÖS</t>
  </si>
  <si>
    <t>Síkosságmentesítés MÁTRAFÜRED</t>
  </si>
  <si>
    <t>Mátraháza, Kékestető közterületi hulladékszállítás</t>
  </si>
  <si>
    <t>Rágcsálómentesítés (2016. évi maradvány)</t>
  </si>
  <si>
    <t>Rágcsálómentesítés</t>
  </si>
  <si>
    <t>Illegális hulladék elszállítása (2016. évi maradvány)</t>
  </si>
  <si>
    <t>Illegális hulladéklerakók felszámolása</t>
  </si>
  <si>
    <t>Illegális zöldhulladék begyűjtése közterületen (2016. évi maradvány)</t>
  </si>
  <si>
    <t>Illegális zöldhulladék begyűjtése közterületen</t>
  </si>
  <si>
    <t>Takarítási- és zöldhulladék elszállítási tartalék</t>
  </si>
  <si>
    <t>Nyilvános illemhelyek üzemeltetése és közüzemi díjai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</si>
  <si>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</si>
  <si>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</si>
  <si>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</si>
  <si>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</si>
  <si>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</si>
  <si>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 xml:space="preserve">2017. évi EREDETI előirányzat                </t>
  </si>
  <si>
    <t xml:space="preserve">2017. évi MÓDOSÍTOTT előirányzat                </t>
  </si>
  <si>
    <t>BERUHÁZÁSI KIADÁSOK</t>
  </si>
  <si>
    <t>Vízgazdálkodás</t>
  </si>
  <si>
    <t>Dél-Kálvária szennyvízelvezetés önkormányzati ingatlanhoz</t>
  </si>
  <si>
    <t>Dél-Kálvária ivóvízellátás önkormányzati telekhez</t>
  </si>
  <si>
    <t>DK-i városrész csapadékvíz elvezetés I. ütem (2016. évi maradvány)</t>
  </si>
  <si>
    <t>DK-i városrész csapadékvíz elvezetés I. ütem (részben 2016)</t>
  </si>
  <si>
    <t>Vízelvezető padka-folyóka kiépítése a Gyöngyöspatak utcában  (Jobbik)</t>
  </si>
  <si>
    <t>Csapadékvíz elvezetés kiépítése a Menház és Berta J. u. sarkán</t>
  </si>
  <si>
    <t>Víziközmű számlán kötelezettséggel terhelt (2016. évi maradvány)</t>
  </si>
  <si>
    <t>Szállítási ágazat</t>
  </si>
  <si>
    <t>Fejlesztési feladatok a 24-es főút gyöngyösi szakaszán közlekedési tanulmány alapján (2016) FIDESZ</t>
  </si>
  <si>
    <t>Járdaépítés az Ipar utcában (részben 2016) - Jobbik</t>
  </si>
  <si>
    <t>Járdaépítés Pozsonyi u. páros oldal (Jobbik)</t>
  </si>
  <si>
    <t>Faszerkezetű gyalogos híd létesítés Gólya utcai garázssor végére  (MSZP-DK)</t>
  </si>
  <si>
    <t>Gyalogátkelőhely létesítése Május 1 lépcső-Deák-Kőrösi Cs. (MSZP-DK)</t>
  </si>
  <si>
    <t>Gyalogátkelőhely létesítése a Püspöki úton  (Jobbik)</t>
  </si>
  <si>
    <t>Gyalogátkelőhely létesítése Országút úton közvilágítással (Jobbik)</t>
  </si>
  <si>
    <t>Gyalogosátvezetés Esze Tamás utca (Jobbik)</t>
  </si>
  <si>
    <t>Fekvőrendőr telepítése a Baross G. utcában (Jobbik)</t>
  </si>
  <si>
    <t>Gyeprácsos parkoló kialakítása a Warga L. 2. előtt (Jobbik)</t>
  </si>
  <si>
    <t>Gyeprácsos parkoló Kolozsvári u. 3-7 sz. épületek között (MSZP-DK)</t>
  </si>
  <si>
    <t>Gyeprácsos parkoló Dobó u. 26. szám előtt (MSZP-DK)</t>
  </si>
  <si>
    <t>Parkolók kialakítása az Aranysas u. 66 déli oldalán 1.+2. ütem 7+7db (MSZP-DK)</t>
  </si>
  <si>
    <t>Parkolók építése II. ütem Lokodi u. (Jobbik)</t>
  </si>
  <si>
    <t>Belső parkoló befejezése a Hertelendy G. úton (MSZP-DK)</t>
  </si>
  <si>
    <t>Rozgonyi u. szilárd burkolattal való ellátása (Jobbik)</t>
  </si>
  <si>
    <t>Ifjúság utcai sportpálya aszfaltozása (Jobbik)</t>
  </si>
  <si>
    <t>Korlát készítése a Damjanich úton</t>
  </si>
  <si>
    <t>Prizmatükör kihelyezése a Kolozsvári-Jászsági kereszteződéshez</t>
  </si>
  <si>
    <t>Buszváró kiépítése a Hunyadi utca elején</t>
  </si>
  <si>
    <t>Farkasmályi pincékhez vezető út felújítása</t>
  </si>
  <si>
    <t>Közlekedési-, útirányjelző- és utcanév táblák kihelyezése</t>
  </si>
  <si>
    <t>Energia ágazat</t>
  </si>
  <si>
    <t>Közvilágítási lámpa Hegyalja-Üdülő sor közötti úton (Jobbik)</t>
  </si>
  <si>
    <t>Közvilágítás kiépítése a Zöldhíd utcai gyeprácsos parkolónál (MSZP-DK)</t>
  </si>
  <si>
    <t>Közvilágítás fejlesztés 3.sz. választókörzetben (MSZP-DK)</t>
  </si>
  <si>
    <t>Közvilágítás fejlesztése Püspöki úti gyalogátkelőhelynél  (Jobbik)</t>
  </si>
  <si>
    <t>Karácsonyi dekoráció vásárlása a 10-es körzetbe (Jobbik)</t>
  </si>
  <si>
    <t>Karácsonyi dekoráció vásárlása a 9-es körzetbe (Jobbik)</t>
  </si>
  <si>
    <t>Közvilágítás korszerűsítése</t>
  </si>
  <si>
    <t>Park ágazat</t>
  </si>
  <si>
    <t>Parképítés befejezése, játszóeszközök kihelyezése az Ady téren  (MSZP-DK)</t>
  </si>
  <si>
    <t>Kinizsi tér fejlesztése, parkosítása (Jobbik)</t>
  </si>
  <si>
    <t>Utcabútorok beszerzése, kihelyezése 10-es körzet (Jobbik)</t>
  </si>
  <si>
    <t>Utcabútorok telepítése a 1-es körzetben(Jobbik)</t>
  </si>
  <si>
    <t>Kutyafuttató építése a Hertelendy G. és Verseny utcák által határolt téren (Jobbik))</t>
  </si>
  <si>
    <t>Fecske u játszótérre futópálya + street workout edzőpályához önerő (2016)</t>
  </si>
  <si>
    <t>Új játszóeszközök beszerzése Ifjúság u. játszótérre (Jobbik)</t>
  </si>
  <si>
    <t>Játszótér fejlesztés a 7. körzetben (Jobbik)</t>
  </si>
  <si>
    <t>Játszótér kialakítás az É-Kálvária lakóparkban (2016)</t>
  </si>
  <si>
    <t>Játszótér bővítés Mátrafüred (Jobbik)</t>
  </si>
  <si>
    <t>Játszótér bekerítése a Warga László és a Pacsirta úton</t>
  </si>
  <si>
    <t>Egyéb ágazat</t>
  </si>
  <si>
    <t>Rendszámfelismerő kamerarendszer építése (2016)</t>
  </si>
  <si>
    <t>Térfigyelő kamerarendszer építése (2016)</t>
  </si>
  <si>
    <t>Térfigyelő kamerák az 1.sz választókörzetbe (Jobbik)</t>
  </si>
  <si>
    <t>Térfigyelő kamerák a 2.sz választókörzetbe (Jobbik)</t>
  </si>
  <si>
    <t>Térfigyelő kamerák a 3.sz választókörzetbe (MSZP-DK)</t>
  </si>
  <si>
    <t>Jégpálya vásárlása 1. részlet (2016)</t>
  </si>
  <si>
    <t>Jégpálya vásárlása 2. részlet (2016)</t>
  </si>
  <si>
    <t>Országzászló felépítése (2016)</t>
  </si>
  <si>
    <t>Toronyházba mozgássérült feljáró kialakítása és városi kerékpár tárolók beszerzése (2016)</t>
  </si>
  <si>
    <t>Fejlesztési keret (MSZP-DK)</t>
  </si>
  <si>
    <t>Fejlesztési keret (5. körzet)</t>
  </si>
  <si>
    <t>Fejlesztési keret (10. körzet)</t>
  </si>
  <si>
    <t>Fejlesztési keret (Jobbik - Bús Á.)</t>
  </si>
  <si>
    <t>Gépjármű beszerzések</t>
  </si>
  <si>
    <t>Extrém sportpálya kerítés építése (2016. évi maradvány)</t>
  </si>
  <si>
    <t>Képviselői keretből megvalósított beruházások (2016. évi maradvány)</t>
  </si>
  <si>
    <t>Közfoglalkoztatás beruházási kiadásai</t>
  </si>
  <si>
    <t>Kisértékű tárgyi eszköz beszerzés</t>
  </si>
  <si>
    <t>Ingatlan vásárlás (0203/52. hrsz)</t>
  </si>
  <si>
    <t>BERUHÁZÁSOK ÖSSZESEN</t>
  </si>
  <si>
    <t>FELÚJÍTÁSI KIADÁSOK</t>
  </si>
  <si>
    <t xml:space="preserve">Vízgazdálkodás </t>
  </si>
  <si>
    <t>Gyöngyös, Jókai utcai bekötővezetékek cseréje és kétoldali gerinchálózat csere</t>
  </si>
  <si>
    <t>Dél-Kálvária (teniszpálya) gerincvezeték rekonstrukció</t>
  </si>
  <si>
    <t>Május 1 lépcső gerincvezeték rekonstrukció</t>
  </si>
  <si>
    <t>Halászi úti vízmű 1-es és 3-as szűrő töltet rekonstrukció</t>
  </si>
  <si>
    <t>Halászi út főnyomó-vezeték csere</t>
  </si>
  <si>
    <t>Szennyvíztelepen homokfogó szivattyú cseréje</t>
  </si>
  <si>
    <t>Szennyvíztelepen recilkulációs szivattyú cseréje</t>
  </si>
  <si>
    <t>Üdülősor út ivóvvíz vezeték bekötéseinek felújítása (2016)</t>
  </si>
  <si>
    <t>Csapadékcsatorna felújítások GYÖNGYÖS</t>
  </si>
  <si>
    <t>Csapadékcsatorna felújítások Mátrafüred</t>
  </si>
  <si>
    <t>Járdafelújítás a Dr. Harrer F. lépcső saroktól a Kálváriaparti Iskola sarokig (Jobbik)</t>
  </si>
  <si>
    <t>Járdaszakasz felújítása a Dr. Harrer F. úton - 3 db hulladékszigethez vezető szakasz (Jobbik)</t>
  </si>
  <si>
    <t>Járdafelújítás a Felsővárosban (Jobbik)</t>
  </si>
  <si>
    <t>Járdafelújítás a Püspöki út 55-től 75-ig (Jobbik)</t>
  </si>
  <si>
    <t>Járdafelújítások a 2. körzetben (Jobbik)</t>
  </si>
  <si>
    <t>Járdafelújítások a 3. körzetben (MSZP-DK)</t>
  </si>
  <si>
    <t>Járdafelújítás az 5. körzetben (Mátrai úti lakótelep- Kossuth út Ady tér- buszmegálló mögötti terület MSZP-DK)</t>
  </si>
  <si>
    <t>Járdafelújítások a 6. körzetben (Jobbik)</t>
  </si>
  <si>
    <t>Járdafelújítások a 9. körzetben (Esze T. II. ütem, Kolozsvári és Szabadság utcák egyes szakaszai) - MSZP-DK</t>
  </si>
  <si>
    <t>Járdajavítás a Jószerencsét úton Olimpia u. - Iskola u. között (Jobbik)</t>
  </si>
  <si>
    <t>Járdafelújítások Mátrafüreden (Jobbik)</t>
  </si>
  <si>
    <t>Járdafelújítás Ringsted u. 27-27/1 előtt  (Jobbik)</t>
  </si>
  <si>
    <t>Járdafelújítás Verseny u. 1-3-5  (Jobbik)</t>
  </si>
  <si>
    <t>Május 1. lépcső felújítás (MSZP-DK)</t>
  </si>
  <si>
    <t>Lépcső felújítás - Damjanich utca (MSZP-DK)</t>
  </si>
  <si>
    <t>Dr. Harrer F. utcai buszmegálló korszerűsítése (2016)</t>
  </si>
  <si>
    <t>Olimpia u. buszváró járda javítása (Jobbik)</t>
  </si>
  <si>
    <t>Kismérges út felújítása (Jobbik)</t>
  </si>
  <si>
    <t>Útjavítások Lokodi u.- Jószerencsét u. (Jobbik)</t>
  </si>
  <si>
    <t>Verseny u. 10. szám előtt szervízút felújítása I. ütem (MSZP-DK)</t>
  </si>
  <si>
    <t>Verseny u. 10/1. szám előtt parkoló és visszafordító felújítása II. ütem (MSZP-DK)</t>
  </si>
  <si>
    <t>Árvai út felújítása (Jobbik)</t>
  </si>
  <si>
    <t>Aszfaltozás a Sport és Gyár utcákban</t>
  </si>
  <si>
    <t>Bajcsy-Zs. u. 28-32. szám közötti járdaszakasz felújítása</t>
  </si>
  <si>
    <t>Ifjúság u. parkrendezés, átépítés (Jobbik)</t>
  </si>
  <si>
    <t>Városkert úton levő játszótér felújítása (MSZP-DK)</t>
  </si>
  <si>
    <t>Intézményfelújítási keret</t>
  </si>
  <si>
    <t>Epreskert Úti Tagóvoda felújítás II. ütem (2016)</t>
  </si>
  <si>
    <t>Fecske úti óvoda felújítás (2016)</t>
  </si>
  <si>
    <t>Központi Orvosi Ügyelet nyílászáró csere (2016)</t>
  </si>
  <si>
    <t>Nagy-patak mederszakasz felújítás (2016)</t>
  </si>
  <si>
    <t>Nagy-patak korlátfelújítás Gyöngyöspatak utca mindkét oldalán a Táncsics és Fuvaros u. között (2016)</t>
  </si>
  <si>
    <t>Mátrafüredi temető kerítés, térburkolat felújítás (Jobbik)</t>
  </si>
  <si>
    <t>Platán Úti Tagóvoda kazán felújítás</t>
  </si>
  <si>
    <t>Korlát felújítás az Eszterházy Egyetem kollégiumánál</t>
  </si>
  <si>
    <t>Muzslavölgyi patakhíd felújítása</t>
  </si>
  <si>
    <t>Egyéb önkormányzati felújítások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</si>
  <si>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</si>
  <si>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</si>
  <si>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</si>
  <si>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</si>
  <si>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</si>
  <si>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</si>
  <si>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</si>
  <si>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 xml:space="preserve">2017. évi EREDETI előirányzat              </t>
  </si>
  <si>
    <t xml:space="preserve">2017. évi MÓDOSÍTOTT előirányzat              </t>
  </si>
  <si>
    <t>Pénzátadás, egyéb támogatás működésre</t>
  </si>
  <si>
    <t>Pénzátadás, egyéb támogatás felhalm.</t>
  </si>
  <si>
    <t>Kiadások MINDÖSZ-SZESEN</t>
  </si>
  <si>
    <t>Civil Ház támogatása</t>
  </si>
  <si>
    <t>Kolping Ház működési támogatás</t>
  </si>
  <si>
    <t>Közművelődési megállapodás</t>
  </si>
  <si>
    <t>Gyöngyösi Amatőr Színjátszásért Közhasznú Egyesület támogatása</t>
  </si>
  <si>
    <t>Come Prima Kulturális Egyesület támogatása</t>
  </si>
  <si>
    <t>Oktatási és Kultúrális Biz. kerete (kulturális feladatok)</t>
  </si>
  <si>
    <t>Közműv. és kultúrális feladatok, támogatások</t>
  </si>
  <si>
    <t>TAO-s támogatásban részesült sportegyesületek támogatása</t>
  </si>
  <si>
    <t>Gyöngyösi Diákolimpia támogatása</t>
  </si>
  <si>
    <t>Idegenf., Ifjúsági és Sportbiz. kerete (sportfeladatok)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</si>
  <si>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</si>
  <si>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</si>
  <si>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</si>
  <si>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</si>
  <si>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 xml:space="preserve"> </t>
  </si>
  <si>
    <t>Gyöngysport Kézilabda Nonprofit Kft támogatása</t>
  </si>
  <si>
    <t>Energia Sport Egyesület utánpótlás sport támogatása</t>
  </si>
  <si>
    <t>Mozgáskorlátozottak sportolásának támogatása</t>
  </si>
  <si>
    <t>Vak Bottyán János Díjugrató verseny támogatása</t>
  </si>
  <si>
    <t>Sporttámogatási tartalék</t>
  </si>
  <si>
    <t>Sporttevékenység támogatása</t>
  </si>
  <si>
    <t>Oktatási és Kultúrális Biz. keret (oktatási feladatok)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</si>
  <si>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</si>
  <si>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</si>
  <si>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</si>
  <si>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</si>
  <si>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</si>
  <si>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</si>
  <si>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</si>
  <si>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</si>
  <si>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</si>
  <si>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>Bizottsági keret (egészségügyi tevékenység támogatása)</t>
  </si>
  <si>
    <t>Bizottsági keret (szociális tevékenység támogatása)</t>
  </si>
  <si>
    <t xml:space="preserve">Polgárőrség támogatása Gyöngyös </t>
  </si>
  <si>
    <t>Polgárőrség támogatása Mátrafüred</t>
  </si>
  <si>
    <t>Önkormányzati ösztöndíj rendszer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</si>
  <si>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</si>
  <si>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</si>
  <si>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</si>
  <si>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</si>
  <si>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</si>
  <si>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</si>
  <si>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Gyöngyös-Mátra Turisztikai Deszt. általános támogatás</t>
  </si>
  <si>
    <t>Idegenforgalmi feladatokkal kapcsolatos támogatás</t>
  </si>
  <si>
    <t>Nyugdíjasokat tömörítő szervezetek támogatása</t>
  </si>
  <si>
    <t>Ingyenes egészségügyi szűrővizsgálatok és mentális egészségvédelmi programok támogatása 3 év alatti gyermekek és szüleik számára</t>
  </si>
  <si>
    <t xml:space="preserve">Strand energetikai fejlesztés (II. ütem) </t>
  </si>
  <si>
    <t>Üdvhadsereg Reménység Centrum működtetés támogatása</t>
  </si>
  <si>
    <t>Dobó István Vármúzeum</t>
  </si>
  <si>
    <t>Gyöngyösi Városszépítő és Védő Egyesület - 2016. évi döntés</t>
  </si>
  <si>
    <t>Helyi védelem alá helyezett értékek fenntartása, homlokzat-felújítási alap és műemléki védettségű ingatlanok támogatása (2016)</t>
  </si>
  <si>
    <t>Egyéb támogatások</t>
  </si>
  <si>
    <t>Gyöngyösi Diákokért Alapítvány támogatása</t>
  </si>
  <si>
    <t>Muzsikál az Erdő Alapítvány támogatása</t>
  </si>
  <si>
    <t>"Pro Musica" Ének-Zenei Alapítvány támogatása</t>
  </si>
  <si>
    <t>Musica Mansueta Tücsökzenekar Alapítvány támogatása</t>
  </si>
  <si>
    <t>Vidróczki Alapítvány támogatása</t>
  </si>
  <si>
    <t>GYÖNGY Nemz. Néptáncfesztivál Alapítvány támogatása</t>
  </si>
  <si>
    <t>Meseházikó Alapítvány a Gyermekszínjátszásért támogatása</t>
  </si>
  <si>
    <t>Cantus Corvinus Alapítvány támogatása</t>
  </si>
  <si>
    <t>Ördögszekér Alapítvány támogatása (Borostyán Néptáncegyüttes)</t>
  </si>
  <si>
    <t>Gyöngyösi Úszó Alapítvány támogatása</t>
  </si>
  <si>
    <t>Autista Alapítvány támogatása</t>
  </si>
  <si>
    <t>Bugát -RichterAlapítvány és Berze Iskolafejlesztési Alapítvány támogatása</t>
  </si>
  <si>
    <t xml:space="preserve">Gyöngyösi Otthon Segítünk Alapítvány </t>
  </si>
  <si>
    <t>Legyen Mindig Otthonuk Alapítvány</t>
  </si>
  <si>
    <t>Berze Iskolafejlesztési Alapítvány (Mikola  Sándor középiskolai vetélkedő)</t>
  </si>
  <si>
    <t>Polgármesteri keret terhére nyújtott Alapítványi támogatások</t>
  </si>
  <si>
    <t>Alpolgármesteri keretek terhére nyújtott Alapítványi támogatások</t>
  </si>
  <si>
    <t>Képviselői keretek terhére nyújtott Alapítványi támogatások</t>
  </si>
  <si>
    <t>Bizottsági keretből alapítványoknak (eü. tevékenység)</t>
  </si>
  <si>
    <t>Bizottsági keretből alapítványoknak (szoc. tevékenység)</t>
  </si>
  <si>
    <t>Bizottsági keretből alapítványoknak (okt. tevékenység)</t>
  </si>
  <si>
    <t>Bizottsági keretből alapítványoknak (kult. tevékenység)</t>
  </si>
  <si>
    <t>Bizottsági keretből alapítványoknak (sport tevékenység)</t>
  </si>
  <si>
    <t>Egyéb alapítványi támogatások</t>
  </si>
  <si>
    <t>Alapítványi támogatások összesen</t>
  </si>
  <si>
    <t>Céljelleggel adott támogatások MINDÖSSZESEN</t>
  </si>
  <si>
    <t>-</t>
  </si>
  <si>
    <t>2017. évi MÓDOSÍTOTT előirányzat</t>
  </si>
  <si>
    <t>2017. évi EREDETI előirányzat</t>
  </si>
  <si>
    <t xml:space="preserve">2017. évi módosított előirányzat </t>
  </si>
  <si>
    <t>Tüzelőanyag támogatás</t>
  </si>
  <si>
    <t>ÖSSZESEN</t>
  </si>
  <si>
    <t xml:space="preserve">2017. évi EREDETI előirányzat      </t>
  </si>
  <si>
    <t xml:space="preserve">2017. évi MÓDOSÍTOTT előirányzat      </t>
  </si>
  <si>
    <t>a) Hulladékgazdálkodás</t>
  </si>
  <si>
    <t>Szelektív hulladékgyűjtés</t>
  </si>
  <si>
    <t>b) Zöldterületek védelme</t>
  </si>
  <si>
    <t>Faültetés</t>
  </si>
  <si>
    <t>Allergén növények irtása</t>
  </si>
  <si>
    <t>c) Vizek védelme, szennyvízelvezetés</t>
  </si>
  <si>
    <t>Vízminőség-elemzések</t>
  </si>
  <si>
    <t xml:space="preserve">Utólagos szennyvízrákötések </t>
  </si>
  <si>
    <t>d) Környezetvédelmi oktatás</t>
  </si>
  <si>
    <t>Környezetvédelmi oktatás, szemléletformálás támogatása</t>
  </si>
  <si>
    <t>Környezetvédelmi oktató, propaganda, szakmai programok</t>
  </si>
  <si>
    <t>e) Egyéb környezetvédelmet segítő tevékenység</t>
  </si>
  <si>
    <t>Klímavédelem</t>
  </si>
  <si>
    <t>Galambok elleni védekezés támogatása (lakossági)</t>
  </si>
  <si>
    <t xml:space="preserve">Kötelező tartalék </t>
  </si>
  <si>
    <t>Az ÖNKORMÁNYZATOT MEGILLETŐ 2017. ÉVI</t>
  </si>
  <si>
    <t>NORMATÍV ÁLLAMI HOZZÁJÁRULÁS JOGCÍMEI ÉS ÖSSZEGE</t>
  </si>
  <si>
    <t>Ssz</t>
  </si>
  <si>
    <t>Jogszabályi hivatkozás</t>
  </si>
  <si>
    <t xml:space="preserve">2017. évi EREDETI előirányzat             </t>
  </si>
  <si>
    <t>Mutató 
(Hő, db)</t>
  </si>
  <si>
    <t>Normatíva összege EFt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</si>
  <si>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</si>
  <si>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</si>
  <si>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</si>
  <si>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</si>
  <si>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</si>
  <si>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</si>
  <si>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</si>
  <si>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</si>
  <si>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</si>
  <si>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</si>
  <si>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</si>
  <si>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</si>
  <si>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</si>
  <si>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</si>
  <si>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</si>
  <si>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</si>
  <si>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</si>
  <si>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</si>
  <si>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</si>
  <si>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</si>
  <si>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</si>
  <si>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</si>
  <si>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</si>
  <si>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</si>
  <si>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</si>
  <si>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</si>
  <si>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</si>
  <si>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</si>
  <si>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</si>
  <si>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</si>
  <si>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</si>
  <si>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Egyéb 2016. évi általános támogatás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</si>
  <si>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</si>
  <si>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</si>
  <si>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</si>
  <si>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</si>
  <si>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</si>
  <si>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</si>
  <si>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</si>
  <si>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</si>
  <si>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</si>
  <si>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</si>
  <si>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</si>
  <si>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</si>
  <si>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</si>
  <si>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</si>
  <si>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</si>
  <si>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</si>
  <si>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</si>
  <si>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</si>
  <si>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</si>
  <si>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</si>
  <si>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</si>
  <si>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</si>
  <si>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</si>
  <si>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</si>
  <si>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</si>
  <si>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Alapfokú végzettségű pedagógus II. kategóriába sorolt óvodapedagógusok kiegészítő támogatása  (2016. december 31-ig megszerzett minősítések után)</t>
  </si>
  <si>
    <t>2.m.II.4.b (1)</t>
  </si>
  <si>
    <t>Alapfokú végzettségű mesterpedagógus kategóriába sorolt óvodapedagógusok kiegészítő támogatása  (2016. december 31-ig megszerzett minősítések után)</t>
  </si>
  <si>
    <t>2.m.II.4.b (2)</t>
  </si>
  <si>
    <t>III. Települési önkormányzatok szociális és gyermekjóléti feladatainak támogatása</t>
  </si>
  <si>
    <t>Bölcsőde, mini bölcsőde - nem fogyatékos, nem hátrányos helyzetű gyermek</t>
  </si>
  <si>
    <t>2.m.III.3.ja (1)</t>
  </si>
  <si>
    <t>Bölcsőde, mini bölcsőde - nem fogyatékos, halmozottan hátrányos helyzetű gyermek</t>
  </si>
  <si>
    <t>2.m.III.3.ja (3)</t>
  </si>
  <si>
    <t>Bölcsőde, minibölcsőde - fogyatékos gyermek</t>
  </si>
  <si>
    <t>2.m.III.3.ja (4)</t>
  </si>
  <si>
    <t>Családi bölcsőde</t>
  </si>
  <si>
    <t>2.m.III.3.jb (1)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</si>
  <si>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</si>
  <si>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</si>
  <si>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</si>
  <si>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</si>
  <si>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</si>
  <si>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2.m.III.5.c)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</si>
  <si>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</si>
  <si>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</si>
  <si>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</si>
  <si>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2.m.IV.1.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</si>
  <si>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</si>
  <si>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</si>
  <si>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</si>
  <si>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</si>
  <si>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</si>
  <si>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</si>
  <si>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</si>
  <si>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</si>
  <si>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Házi segítségnyújtás</t>
  </si>
  <si>
    <t xml:space="preserve">2.m.III.3.d (2) 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</si>
  <si>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</si>
  <si>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</si>
  <si>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</si>
  <si>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</si>
  <si>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</si>
  <si>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</si>
  <si>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</si>
  <si>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</si>
  <si>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</si>
  <si>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</si>
  <si>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</si>
  <si>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</si>
  <si>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</si>
  <si>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</si>
  <si>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</si>
  <si>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</si>
  <si>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</si>
  <si>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</si>
  <si>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</si>
  <si>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</si>
  <si>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</si>
  <si>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</si>
  <si>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</si>
  <si>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</si>
  <si>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</si>
  <si>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</si>
  <si>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</si>
  <si>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</si>
  <si>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</si>
  <si>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</si>
  <si>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</si>
  <si>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</si>
  <si>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</si>
  <si>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</si>
  <si>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önkorm. tám.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</si>
  <si>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</si>
  <si>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</si>
  <si>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</si>
  <si>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</si>
  <si>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</si>
  <si>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</si>
  <si>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</si>
  <si>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</si>
  <si>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</si>
  <si>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</si>
  <si>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Közművelődési és kulturális feladatok (3/C.mell. 1.)</t>
  </si>
  <si>
    <t>Sporttevékenység támogatása (3/C.mell. 2.)</t>
  </si>
  <si>
    <t>Okt. és Kult. Biz. kerete (oktatási feladatok) (3/C.mell. 3.)</t>
  </si>
  <si>
    <t xml:space="preserve">Sportfólió Kft támogatása </t>
  </si>
  <si>
    <t>Városi Televízió Kft támogatása  (3/C.mell. 5.)</t>
  </si>
  <si>
    <t>Egyéb támogatások (3/C mell. 6.)</t>
  </si>
  <si>
    <t>Alapítványi támogatások (3/C.mell. 7.)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</si>
  <si>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</si>
  <si>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</si>
  <si>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</si>
  <si>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</si>
  <si>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</si>
  <si>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</si>
  <si>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</si>
  <si>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</si>
  <si>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- önkormányzatok általános támogatása *</t>
  </si>
  <si>
    <t>Részönk. képviselők tiszteletdíja és járuléka</t>
  </si>
  <si>
    <t>- Üdülőhelyi feladatok</t>
  </si>
  <si>
    <t>Mátrafüredi Óvoda működési jellegű kiadásai</t>
  </si>
  <si>
    <t>- Pénzbeli szociális juttatások *</t>
  </si>
  <si>
    <t>Igazgatási feladatok *</t>
  </si>
  <si>
    <t>Helyi adók összesen</t>
  </si>
  <si>
    <t>Központi Orvosi Ügyelet kiadásai*</t>
  </si>
  <si>
    <t>- építményadó</t>
  </si>
  <si>
    <t>Közgyűjtemények támogatása (Palóc Múzeum)</t>
  </si>
  <si>
    <t>- magánszem. kommunális adója</t>
  </si>
  <si>
    <t>Helyi védelem alá helyezett értékek fenntartása (Mfüredi templom felújítás)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</si>
  <si>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</si>
  <si>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</si>
  <si>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</si>
  <si>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</si>
  <si>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</si>
  <si>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</si>
  <si>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</si>
  <si>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</si>
  <si>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</si>
  <si>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</si>
  <si>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</si>
  <si>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</si>
  <si>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</si>
  <si>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</si>
  <si>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</si>
  <si>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</si>
  <si>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</si>
  <si>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</si>
  <si>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</si>
  <si>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- Közterület takarítás, locsolás</t>
  </si>
  <si>
    <t>- Síkosságmentesítés</t>
  </si>
  <si>
    <t>Forráshiány</t>
  </si>
  <si>
    <t xml:space="preserve">Felhalmozási, felújítási kiadások </t>
  </si>
  <si>
    <t>Közvilágítási lámpahely-bővítés</t>
  </si>
  <si>
    <t>Játszótér-bővítés</t>
  </si>
  <si>
    <t>Temető kerítés és térburkolat felújítása</t>
  </si>
  <si>
    <t>Csapadékvíznyelők bőv. 24-es út - Béke út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</si>
  <si>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</si>
  <si>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</si>
  <si>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</si>
  <si>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</si>
  <si>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</si>
  <si>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</si>
  <si>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Vízelvezető padka-folyóka kiépítése a Kolozsvári-Baross G. u . találkozásánál</t>
  </si>
  <si>
    <t>Vízelvezető padka-folyóka kiépítése a Petőfi út 70/1. előtt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</si>
  <si>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</si>
  <si>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</si>
  <si>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</si>
  <si>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</si>
  <si>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</si>
  <si>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</si>
  <si>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</si>
  <si>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</si>
  <si>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</si>
  <si>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</si>
  <si>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</si>
  <si>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</si>
  <si>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</si>
  <si>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</si>
  <si>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</si>
  <si>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</si>
  <si>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</si>
  <si>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</si>
  <si>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</si>
  <si>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</si>
  <si>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</si>
  <si>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</si>
  <si>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</si>
  <si>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</si>
  <si>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</si>
  <si>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</si>
  <si>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</si>
  <si>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</si>
  <si>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</si>
  <si>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</si>
  <si>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</si>
  <si>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</si>
  <si>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</si>
  <si>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</si>
  <si>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</si>
  <si>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</si>
  <si>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</si>
  <si>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</si>
  <si>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</si>
  <si>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</si>
  <si>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</si>
  <si>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</si>
  <si>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</si>
  <si>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</si>
  <si>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</si>
  <si>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</si>
  <si>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</si>
  <si>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</si>
  <si>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</si>
  <si>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</si>
  <si>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</si>
  <si>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</si>
  <si>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</si>
  <si>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Utcabútorok telepítése a 7-es körzetben(Jobbik)</t>
  </si>
  <si>
    <t>Hattyú téri pálya hálófedés</t>
  </si>
  <si>
    <t>Járdajavítás az Aranysas utat a Fecske úttal összekötő szakaszon</t>
  </si>
  <si>
    <t>Járdafelújítások a 4. körzetben (Vezekényi, Zalár, Csokonai, Gyalogi, Deák F., Juhász Gy. , Vajda, Sas, Vértanú, Kálvin, Határ, Nádor, Török I., Rákóczi utcákban) - FIDESZ</t>
  </si>
  <si>
    <t>Fecske Úti Tagóvodába eszközbeszerzés</t>
  </si>
  <si>
    <t>Katona József Úti Tagóvoda udvarának térburkolása</t>
  </si>
  <si>
    <t>Parkoló- és útfelújítás a Bethlen Gábor út 10. előtt</t>
  </si>
  <si>
    <t>1.1</t>
  </si>
  <si>
    <t>Járdafelújítás Kassai u. - Hunyadi u. sarok</t>
  </si>
  <si>
    <t>Irányítószervi támogatás működési</t>
  </si>
  <si>
    <t>Irányítószervi támogatás felhalmozási</t>
  </si>
  <si>
    <t>Óvodaped.munkáját segítők kieg. Tám.</t>
  </si>
  <si>
    <t>Helyi közlekedés</t>
  </si>
  <si>
    <t>Érdekeltségnövelő támogatás - Könyvtár</t>
  </si>
  <si>
    <t>Nyári diákmunka</t>
  </si>
  <si>
    <t>Képviselői keret terhére nyújtott támogatás</t>
  </si>
  <si>
    <t>Ifjúsági koncepcióból eredő feladatok támogatása</t>
  </si>
  <si>
    <t>Környezetvédelmi Alap terhére elszámolt támogatások</t>
  </si>
  <si>
    <t>Magyarok Nagyasszonya Ferences Rendtartomány támogatása</t>
  </si>
  <si>
    <t>Mátrafüred, Parádi u. 1. szám alatti ingatlan megvásárlása</t>
  </si>
  <si>
    <t>Szociális célú étkezési burgonya vásárlás</t>
  </si>
  <si>
    <t>Pénzeszköz átadás Sportfólió Kft-nek mobil jégpálya fedéséhez</t>
  </si>
  <si>
    <t>Pénzeszköz átadás Püspöki úton parkoló és járda építéshez</t>
  </si>
  <si>
    <t>Járdaépítés a 10. körzetben</t>
  </si>
  <si>
    <t>Év közben felmerülő, jelenleg nem nevesített feladatok (Bús Á.)</t>
  </si>
  <si>
    <t xml:space="preserve">Év közben felmerülő, jelenleg nem nevesített feladatok a 5. körzetben (MSZP-DK) </t>
  </si>
  <si>
    <t xml:space="preserve">Év közben felmerülő, jelenleg nem nevesített feladatok a 9. körzetben (MSZP-DK) </t>
  </si>
  <si>
    <t>Pénzeszköz átadás Kálváriaparti Általános Iskola tornaterem felújításhoz</t>
  </si>
  <si>
    <t>Pénzeszköz átadás Sportfólió Kft-nek Energia Sporttelepen lévő futófolyosó részleges felújításához</t>
  </si>
  <si>
    <t>Adatok Eft-ban</t>
  </si>
  <si>
    <t>SZENNYVÍZ TELEP BÉRLETI DÍJ FELHASZNÁLÁSA</t>
  </si>
  <si>
    <t>Tervezett feladatok összesen</t>
  </si>
  <si>
    <t>IVÓVÍZVAGYON BÉRLETI DÍJ FELHASZNÁLÁSA</t>
  </si>
  <si>
    <t>Gyöngyös, Dél-Kálvária (teniszpálya) gerincvezeték rekonstrukció (100 méter DN 300)</t>
  </si>
  <si>
    <t>Gyöngyös, Május 1 lépcső gerincvezeték rekonstrukció (50 méter DN 110)</t>
  </si>
  <si>
    <t>Halászi út főnyomó vezeték csere</t>
  </si>
  <si>
    <t xml:space="preserve">Dél-Kálvária ivóvízellátás önkormányzati telekhez </t>
  </si>
  <si>
    <t>2017. évi eredeti előirányzat</t>
  </si>
  <si>
    <t>Tartalék</t>
  </si>
  <si>
    <t>Pénzeszköz átadás KHSZK-nak Idősklub közösségi tér fejlesztésre</t>
  </si>
  <si>
    <t>Pénzeszköz átadás Vármegyeház Centernek Hertelendy Gábor évfordulóra</t>
  </si>
  <si>
    <t>Alapítói hozzájárulás Ny-hevesi Reg. Hulladékgazd. Önk. Társulásnak</t>
  </si>
  <si>
    <t>Pénzeszköz átadás kerékpártároló létesítéséhez a Dobó úton</t>
  </si>
  <si>
    <t>NHSZ Gyöngyösi Hulladékkezelő Nonprofit Kft pótbefizetés</t>
  </si>
  <si>
    <t>Csapadékvíz hálózat publikálása az e-közmű rendszerben</t>
  </si>
  <si>
    <t xml:space="preserve">Információs és tájékoztató táblák beszerzése és kihelyezése </t>
  </si>
  <si>
    <t>Játszótér fejlesztés a 6. körzetben (Jobbik)</t>
  </si>
  <si>
    <t>Csapadékvíz elvezetés a Nádor utcában</t>
  </si>
  <si>
    <t xml:space="preserve">Képviselői keretből megvalósított beruházások </t>
  </si>
  <si>
    <t>Járdafelújítások a 7. körzetben (Jobbik)</t>
  </si>
  <si>
    <t>Közbeszerzésben nem érintett zöldterületi munkák</t>
  </si>
  <si>
    <t>Bevétel</t>
  </si>
  <si>
    <t>Kiadás</t>
  </si>
  <si>
    <t>Külső-Mérges patak sérült műtárgy miatti partszakasz megerősítés</t>
  </si>
  <si>
    <t>Társulás 2016. normativa elszámolása miatti visszafizetés</t>
  </si>
  <si>
    <t>Pénzeszköz átadás archívum digitalizására Város TV-nek</t>
  </si>
  <si>
    <t>Pénzeszköz átadás Vályi Nagy Károly Tornacsarnok akusztikus fejlesztéséhez Sportfólió Kft-nek</t>
  </si>
  <si>
    <t>Vízhez szoktató program nagycsoportos óvodásoknak</t>
  </si>
  <si>
    <t>Terület vásárlások</t>
  </si>
  <si>
    <t>Béke téri kutyafuttató kibővítése és átépítése</t>
  </si>
  <si>
    <t>2016. év elszámolásához kapcsolódó normatíva</t>
  </si>
  <si>
    <t>Érdekeltségnövelő támogatás - Rendezvényközpont</t>
  </si>
  <si>
    <t>Bene Egylet támogatása</t>
  </si>
  <si>
    <t>Parádi u. 1. szám alatti ingatlan megvásárlása</t>
  </si>
  <si>
    <t>Parkoló kialakítása a Warga L. 2. előtt (Jobbik)</t>
  </si>
  <si>
    <t>Mátrafüredi üdülőben járda, udvar aszfaltozás</t>
  </si>
  <si>
    <t xml:space="preserve">Játékok cseréje a Bugát Pál téri és a Béke téri játszótéren  </t>
  </si>
  <si>
    <t>Hattyú téri pálya kerítés</t>
  </si>
  <si>
    <t xml:space="preserve">Padok kihelyezése a Mérges út 1-11 előtt </t>
  </si>
  <si>
    <t>Virágládák beszerzése</t>
  </si>
  <si>
    <t>Járdafelújítás Kossuth úton</t>
  </si>
  <si>
    <t>Járdaaszfaltozás a Verseghy úton</t>
  </si>
  <si>
    <t xml:space="preserve">Jégcsapfüggöny, LED fényfűzér a Fő térre </t>
  </si>
  <si>
    <t>Gyeprácsos parkolók kialakítása a Gáspár Zs., Kismérges, Kolozsvári úton</t>
  </si>
  <si>
    <t>Tervek készítése (Petőfi u. - Diófa u., Lignit út)</t>
  </si>
  <si>
    <t>1. körzet fejlesztési keretből megvalósított beruházás</t>
  </si>
  <si>
    <t>1. körzet fejlesztési keretből megvalósított felújítás</t>
  </si>
  <si>
    <t>10. körzet fejlesztési keretből megvalósított felújítás</t>
  </si>
  <si>
    <t>5. körzet fejlesztési keeretből megvalósított dologi kiadások</t>
  </si>
  <si>
    <t>Gyöngy Akció Sportegyesület támogatása</t>
  </si>
  <si>
    <t>Járdajavítás MSZP-DK fejlesztési keret terhére</t>
  </si>
  <si>
    <t>Nyílászáró javítás MSZP-DK fejlesztési keret terhére</t>
  </si>
  <si>
    <t>Karácsonyi dekoráció szerelés 9. körzet</t>
  </si>
  <si>
    <t>Utcabútor telepítése a 9. körzetben</t>
  </si>
  <si>
    <t>Játszótéri eszközök karbantartása a 7. körzetben</t>
  </si>
  <si>
    <t>Játszótéri eszközök karbantartása a 9. körzetben</t>
  </si>
  <si>
    <t>Epreskert Úti Tagóvodában hálózat bővítés</t>
  </si>
  <si>
    <t>Játszótéri eszközök karbantartása a 6. körzetben</t>
  </si>
  <si>
    <t>Járdajavítás a 4. körzetben</t>
  </si>
  <si>
    <t>Képviselői keretből megvalósított felújítások</t>
  </si>
  <si>
    <t>Fejlesztési Támogatás Projektek kialakítása H2020 pályázat</t>
  </si>
  <si>
    <t>Mellszobrok kihelyezése közterületre</t>
  </si>
  <si>
    <t>Pénzeszköz átadás Mátrafüredi Ifjúsági Tábor működtetéséhez</t>
  </si>
  <si>
    <t>Mátra Múzeum Természettudományi Pavilon lépcsőházi falburkolat helyreállítása</t>
  </si>
  <si>
    <t>Parkoló kialakítása a Bajcsy-Zsilinszky úton</t>
  </si>
  <si>
    <t>Parkoló kialakítása a Visonta úton</t>
  </si>
  <si>
    <t>Csapadékcsatorna kiépítés az Őráló 18-20. között</t>
  </si>
  <si>
    <t>Területalapú támogatás</t>
  </si>
  <si>
    <t>Bursa Hungarics ösztöndíjprogram előző időszak elsz. Miatt</t>
  </si>
  <si>
    <t>NFM Európai mobilitási hét 2016</t>
  </si>
  <si>
    <t>Érdekeltségnövelő tám - Kubinyi program - VSVK</t>
  </si>
  <si>
    <t>EU pályázat saját forrás kieg. Tám (Ény-i városrész komplex rehab)</t>
  </si>
  <si>
    <t>TOP 2.1.1-15 Aktív Ház</t>
  </si>
  <si>
    <t>Országzászló</t>
  </si>
  <si>
    <t>Közműfejlesztési hozzájárulás (szennyvíz, gázbekötés)</t>
  </si>
  <si>
    <t>Büszkeségpont létrehozása</t>
  </si>
  <si>
    <t>Nyári napközi / élelmezési bevétel</t>
  </si>
  <si>
    <t xml:space="preserve">TOP 7.1.1-16 Kulturális és közösségi terek infrastrukturális fejlesztése </t>
  </si>
  <si>
    <t>Egyes szociális feladatok támogatása</t>
  </si>
  <si>
    <t>Gyöngyösi Röplabda SE</t>
  </si>
  <si>
    <t>Szűrővizsgálatok és egészségvédelmi programok dologi kiadásai</t>
  </si>
  <si>
    <t>Önkormányzati ösztöndíj program</t>
  </si>
  <si>
    <t xml:space="preserve">Önerő átadás Energia Sporttelepen cserepad </t>
  </si>
  <si>
    <t>GZR-T-Ö-2016-0059 Elektromos töltőállomás</t>
  </si>
  <si>
    <t>Területvásárlásokhoz kapcsolódó mentesítési munkák GYIP</t>
  </si>
  <si>
    <t>TOP-2.-1.-1-15-HE1-2016-00002 Aktiv Ház sport- és szabadidőközpont kilakítása</t>
  </si>
  <si>
    <t>Esélyegyenlőségi program megvalósítása (2016)</t>
  </si>
  <si>
    <t>Mátrafüredi Részönkormányzat által nyújtott támogatások</t>
  </si>
  <si>
    <t>KEHOP-2.2.2-15-2016-00091 Gyöngyös és térsége szennyvízelvezetésének és tisztításának fejlesztése</t>
  </si>
  <si>
    <t>6.</t>
  </si>
  <si>
    <t xml:space="preserve">TOP-7.1.1-16-HE1 -2016-00038 Kulturális és közösségi terek infrastrukturális fejlesztése </t>
  </si>
  <si>
    <t>5.</t>
  </si>
  <si>
    <t>4.</t>
  </si>
  <si>
    <t>3.</t>
  </si>
  <si>
    <t>2.</t>
  </si>
  <si>
    <t>1.</t>
  </si>
  <si>
    <t>Egyéb bevételek és önerő</t>
  </si>
  <si>
    <t>EU támogatás</t>
  </si>
  <si>
    <t>PROJEKT megnevezése</t>
  </si>
  <si>
    <t>EURÓPAI UNIÓS TÁMOGATÁSSAL MEGVALÓSULÓ PROGRAMOK 2017.</t>
  </si>
  <si>
    <t>TOP-1.4.1-16 A foglalkoztatás és az életminőség javítása családbarát, munkába állást segítő intézmények, közszolgáltatások fejlesztésével</t>
  </si>
  <si>
    <t>TOP-1.1.1-16  Ipari parkok, iparterületek fejlesztése</t>
  </si>
  <si>
    <t>Játszótér fejlesztés a Jeruzsálem úton</t>
  </si>
  <si>
    <t>Játszótéri eszközök beszerzése és telepítése a 9-es körzetben (MSZP-DK)</t>
  </si>
  <si>
    <t>Utcabútorok telepítése a 9-es körzetben(MSZP-DK)</t>
  </si>
  <si>
    <t>Teljesítés</t>
  </si>
  <si>
    <t>Index %</t>
  </si>
  <si>
    <t>AZ ÖNKORMÁNYZAT TÖBB ÉVRE VÁLLALT KÖTELEZETTSÉGEI ÉVENKÉNTI BONTÁSBAN 2017.</t>
  </si>
  <si>
    <t xml:space="preserve">Szerződés szerinti összeg </t>
  </si>
  <si>
    <t>Köt.váll. éve</t>
  </si>
  <si>
    <t>2016. évi nyitó állomány devizában</t>
  </si>
  <si>
    <t>Éves fizetési kötelezettség</t>
  </si>
  <si>
    <t>Állomány EFt-ban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</si>
  <si>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</si>
  <si>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</si>
  <si>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</si>
  <si>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</si>
  <si>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</si>
  <si>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 xml:space="preserve">Üzletrész vársárlás (Városi Sportcsarnok) </t>
  </si>
  <si>
    <t>2006.</t>
  </si>
  <si>
    <t>3.506.751 CHF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</si>
  <si>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</si>
  <si>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</si>
  <si>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</si>
  <si>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</si>
  <si>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</si>
  <si>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Készfizető kezességvállalások, garanciák</t>
  </si>
  <si>
    <t>KÖTELEZETTSÉGVÁLLALÁSOK MINDÖSSZESEN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</si>
  <si>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</si>
  <si>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</si>
  <si>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</si>
  <si>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</si>
  <si>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</si>
  <si>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</si>
  <si>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</si>
  <si>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</si>
  <si>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</si>
  <si>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</si>
  <si>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</si>
  <si>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</si>
  <si>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</si>
  <si>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</si>
  <si>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Állomány 2017.12.31-én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</si>
  <si>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</si>
  <si>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</si>
  <si>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</si>
  <si>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</si>
  <si>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</si>
  <si>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</si>
  <si>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</si>
  <si>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</si>
  <si>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</si>
  <si>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</si>
  <si>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Önkormányzat (1+….+5)</t>
  </si>
  <si>
    <t>Tisztségviselők</t>
  </si>
  <si>
    <t>Mezőőrök</t>
  </si>
  <si>
    <t>Komplex telepprogram</t>
  </si>
  <si>
    <t>Megváltozott munkaképességűek</t>
  </si>
  <si>
    <t>Önkormányzat mindösszesen (I.+II.+III.)</t>
  </si>
  <si>
    <t>*</t>
  </si>
  <si>
    <t>Közszolgálati Csoport beruházási kiadásai</t>
  </si>
  <si>
    <t>Település arculati kézikönyv</t>
  </si>
  <si>
    <t>Kincstári éves egyeztető</t>
  </si>
  <si>
    <t>ÁH-n belüli megelőlegezés</t>
  </si>
  <si>
    <t>Működési célú átvett pénzeszközök</t>
  </si>
  <si>
    <t>Gyeprácsos parkolók kialakítása (tervezés)</t>
  </si>
  <si>
    <t>Parkoló fejlesztés, parkolóhelyek kialakítása és tervezése (FIDESZ)</t>
  </si>
  <si>
    <t>Eszközök</t>
  </si>
  <si>
    <t>Tárgyévi nyitó</t>
  </si>
  <si>
    <t>Ellenőrzés, önellenőrzés</t>
  </si>
  <si>
    <t>Tárgyévi záró</t>
  </si>
  <si>
    <t>Források</t>
  </si>
  <si>
    <t>A</t>
  </si>
  <si>
    <t>Nemzeti vagyonba tartozó befekt.eszk. (I+II+III+IV)</t>
  </si>
  <si>
    <t>G</t>
  </si>
  <si>
    <t>Saját tőke (I+…+VI)</t>
  </si>
  <si>
    <t>I</t>
  </si>
  <si>
    <t>Immateriális javak</t>
  </si>
  <si>
    <t>Nemzeti vagyon induláskori értéke</t>
  </si>
  <si>
    <t>II</t>
  </si>
  <si>
    <t>Tárgyi eszközök</t>
  </si>
  <si>
    <t>Nemzeti vagyon változásai</t>
  </si>
  <si>
    <t>III</t>
  </si>
  <si>
    <t>Befektetett pü-i eszközök</t>
  </si>
  <si>
    <t>Egyéb vagyon induláskori értéke és változásai</t>
  </si>
  <si>
    <t>IV</t>
  </si>
  <si>
    <t>Koncesszióba, vagyonkezelésbe adott eszköz</t>
  </si>
  <si>
    <t>Felhalmozott eredmény</t>
  </si>
  <si>
    <t>B</t>
  </si>
  <si>
    <t>Nemzeti vagyonba tartozó forgóeszk. (I+II)</t>
  </si>
  <si>
    <t>V</t>
  </si>
  <si>
    <t>Eszközök értékhelyesbítésének forrása</t>
  </si>
  <si>
    <t>Készletek</t>
  </si>
  <si>
    <t>VI</t>
  </si>
  <si>
    <t>Mérleg szerinti eredmény</t>
  </si>
  <si>
    <t>Értékpapírok</t>
  </si>
  <si>
    <t>H</t>
  </si>
  <si>
    <t>Kötelezettségek (I+II+III)</t>
  </si>
  <si>
    <t>C</t>
  </si>
  <si>
    <t>Pénzeszközök (I-IV+V)</t>
  </si>
  <si>
    <t>Ktv.évben esedékes</t>
  </si>
  <si>
    <t>I-IV</t>
  </si>
  <si>
    <t>Saját</t>
  </si>
  <si>
    <t>Ktv.évet követő évben esedékes</t>
  </si>
  <si>
    <t>Idegen</t>
  </si>
  <si>
    <t>Kötelez.jellegű sajátos elszámolások</t>
  </si>
  <si>
    <t>D</t>
  </si>
  <si>
    <t>Követelések (I+II+III)</t>
  </si>
  <si>
    <t>Egyéb sajátos forrásold.elszámolás</t>
  </si>
  <si>
    <t>J</t>
  </si>
  <si>
    <t>Kincstári szla-vezetéssel kapcs.elszámolás</t>
  </si>
  <si>
    <t>K</t>
  </si>
  <si>
    <t>Passzív időbeli elhatárolás</t>
  </si>
  <si>
    <t>Követelés jellegű sajátos elszámolás</t>
  </si>
  <si>
    <t>E</t>
  </si>
  <si>
    <t>Egyéb sajátos eszközold.elszámolás</t>
  </si>
  <si>
    <t>F</t>
  </si>
  <si>
    <t>Aktív időbeli elhatárolás</t>
  </si>
  <si>
    <t>Eszközök összesen</t>
  </si>
  <si>
    <t>Források összesen</t>
  </si>
  <si>
    <t>Parkfejlesztés Mátrafüred</t>
  </si>
  <si>
    <t>Csalogány-Deák F. u. szennyvíz-csapadékvíz szétválasztást eredményező szennyvízgerinc felújítása</t>
  </si>
  <si>
    <t>Park fejlesztés</t>
  </si>
  <si>
    <t>Ingatlanok és kapcsolódó vagyoni értékű jogok</t>
  </si>
  <si>
    <t>Gépek, berendezések, felszerelések, járművek</t>
  </si>
  <si>
    <t>Tenyész állatok</t>
  </si>
  <si>
    <t>Beruházások és felújítások</t>
  </si>
  <si>
    <t>Koncesszióba, vagyonkezelésbe adott eszközök</t>
  </si>
  <si>
    <t>01</t>
  </si>
  <si>
    <t>Tárgyévi nyitó állomány (előző évi záró állomány)</t>
  </si>
  <si>
    <t>02</t>
  </si>
  <si>
    <t>Immateriális javak beszerzése, nem aktivált beruházások</t>
  </si>
  <si>
    <t>03</t>
  </si>
  <si>
    <t>Nem aktivált felújítások</t>
  </si>
  <si>
    <t>04</t>
  </si>
  <si>
    <t>Beruházásokból, felújításokból aktivált érték</t>
  </si>
  <si>
    <t>05</t>
  </si>
  <si>
    <t>Térítésmentes átvétel</t>
  </si>
  <si>
    <t>06</t>
  </si>
  <si>
    <t>Alapításkori átvétel, vagyonkezelésbe vétel miatti átvétel, vagyonkezelői jog visszavétele</t>
  </si>
  <si>
    <t>07</t>
  </si>
  <si>
    <t>Egyéb növekedés</t>
  </si>
  <si>
    <t>08</t>
  </si>
  <si>
    <t>Összes növekedés  (=02+…+07)</t>
  </si>
  <si>
    <t>09</t>
  </si>
  <si>
    <t>Értékesítés</t>
  </si>
  <si>
    <t>10</t>
  </si>
  <si>
    <t>Hiány, selejtezés, megsemmisülés</t>
  </si>
  <si>
    <t>Térítésmentes átadás</t>
  </si>
  <si>
    <t>12</t>
  </si>
  <si>
    <t>Költségvetési szerv, társulás alapításkori átadás, vagyonkezelésbe adás miatti átadás, vagyonkezelői jog visszaadása</t>
  </si>
  <si>
    <t>13</t>
  </si>
  <si>
    <t>Egyéb csökkenés</t>
  </si>
  <si>
    <t>14</t>
  </si>
  <si>
    <t>Összes csökkenés (=09+…+13)</t>
  </si>
  <si>
    <t>15</t>
  </si>
  <si>
    <t>Bruttó érték összesen (=01+08-14)</t>
  </si>
  <si>
    <t>16</t>
  </si>
  <si>
    <t>Terv szerinti értékcsökkenés nyitó állománya</t>
  </si>
  <si>
    <t>17</t>
  </si>
  <si>
    <t>Terv szerinti értékcsökkenés növekedése</t>
  </si>
  <si>
    <t>18</t>
  </si>
  <si>
    <t>Terv szerinti értékcsökkenés csökkenése</t>
  </si>
  <si>
    <t>19</t>
  </si>
  <si>
    <t>Terv szerinti értékcsökkenés záró állománya  (=16+17-18)</t>
  </si>
  <si>
    <t>20</t>
  </si>
  <si>
    <t>Terven felüli értékcsökkenés nyitó állománya</t>
  </si>
  <si>
    <t>21</t>
  </si>
  <si>
    <t>Terven felüli értékcsökkenés növekedés</t>
  </si>
  <si>
    <t>22</t>
  </si>
  <si>
    <t>Terven felüli értékcsökkenés visszaírás, kivezetés</t>
  </si>
  <si>
    <t>23</t>
  </si>
  <si>
    <t>Terven felüli értékcsökkenés záró állománya (=20+21-22)</t>
  </si>
  <si>
    <t>24</t>
  </si>
  <si>
    <t>Értékcsökkenés összesen (=19+23)</t>
  </si>
  <si>
    <t>25</t>
  </si>
  <si>
    <t>Eszközök nettó értéke (=15-24)</t>
  </si>
  <si>
    <t>26</t>
  </si>
  <si>
    <t>Teljesen (0-ig) leírt eszközök bruttó értéke</t>
  </si>
  <si>
    <t>MÉRLEG: ESZKÖZÖK</t>
  </si>
  <si>
    <t>Előző év végi állapot szerint</t>
  </si>
  <si>
    <t>Tárgyév végi állapot szerint</t>
  </si>
  <si>
    <t>Törzsvagyon</t>
  </si>
  <si>
    <t>Forgalom-képes vagyon</t>
  </si>
  <si>
    <t>Idegen ingatlanhoz kapcsolódó vagyon</t>
  </si>
  <si>
    <t>Mindösszesen</t>
  </si>
  <si>
    <t>kizárólagos vagy kiemelt jelentőségű</t>
  </si>
  <si>
    <t>korlátozottan forgalom-képes</t>
  </si>
  <si>
    <t>A. NEMZETI VAGYONBA TARTOZÓ BEF. ESZKÖZ</t>
  </si>
  <si>
    <t>I.   Immateriális javak</t>
  </si>
  <si>
    <t xml:space="preserve">     Vagyoni értékű jogok</t>
  </si>
  <si>
    <t xml:space="preserve">     Szellemi termékek</t>
  </si>
  <si>
    <t xml:space="preserve">     Immateriális javak értékhelyesbítése</t>
  </si>
  <si>
    <t>II.  Tárgyi eszközök</t>
  </si>
  <si>
    <t xml:space="preserve">     Ingatlanok és kapcsolódó vagyoni ért. jogok</t>
  </si>
  <si>
    <t xml:space="preserve">     Gép, berendezés, felszerelés, jármű</t>
  </si>
  <si>
    <t xml:space="preserve">     Tenyészállatok</t>
  </si>
  <si>
    <t xml:space="preserve">     Beruházások, felújítások</t>
  </si>
  <si>
    <t xml:space="preserve">     Tárgyi eszközök értékhelyesbítése</t>
  </si>
  <si>
    <t>III.  Befektetett pénzügyi  eszközök</t>
  </si>
  <si>
    <t xml:space="preserve">     Tartós részesedés</t>
  </si>
  <si>
    <t xml:space="preserve">     Tartós hitelviszonyt megtestesítő értékpapír</t>
  </si>
  <si>
    <t xml:space="preserve">     Befektetett pénzügyi eszközök értékhelyesbítése</t>
  </si>
  <si>
    <t>IV.  Koncesszióba, vagyonkez-be adott eszközök</t>
  </si>
  <si>
    <t xml:space="preserve">    Koncesszióba, vagyonkez-be adott eszköz</t>
  </si>
  <si>
    <t xml:space="preserve">    Koncesszióba, vagyonkez-be adott e.ért.hely.</t>
  </si>
  <si>
    <t>B. NEMZETI VAGYONBA TART. FORGÓESZKÖZ</t>
  </si>
  <si>
    <t xml:space="preserve">I.   Készletek </t>
  </si>
  <si>
    <t>II.  Értékpapírok</t>
  </si>
  <si>
    <t>C.  PÉNZESZKÖZÖK</t>
  </si>
  <si>
    <t xml:space="preserve">I.   Hosszú lejáratú bankbetétek </t>
  </si>
  <si>
    <t>II.  Pénztárak, csekkek, betétkönyvek</t>
  </si>
  <si>
    <t>III. Forintszámlák</t>
  </si>
  <si>
    <t>IV. Devizaszámlák</t>
  </si>
  <si>
    <t>V.  Idegen pénzeszközök</t>
  </si>
  <si>
    <t>D.  KÖVETELÉSEK</t>
  </si>
  <si>
    <t>I.   Ktv.-i évben esedékes követelés</t>
  </si>
  <si>
    <t>II.   Ktv.-i évet követően esedékes követelés</t>
  </si>
  <si>
    <t>III.   Követelés jellegű sajátos elszámolások</t>
  </si>
  <si>
    <t>E.  EGYÉB SAJÁTOS ESZKÖZOLD.ELSZÁMOLÁS</t>
  </si>
  <si>
    <t>F.  AKTÍV IDŐBELI ELHATÁROLÁS</t>
  </si>
  <si>
    <t>ESZKÖZÖK ÖSSZESEN</t>
  </si>
  <si>
    <t>H. Kötelezettségek</t>
  </si>
  <si>
    <t>I. Ktv.évben esedékes</t>
  </si>
  <si>
    <t>II. Ktv.évet követő évben esedékes</t>
  </si>
  <si>
    <t>III. Kötelez.jellegű sajátos elszámolások</t>
  </si>
  <si>
    <t>I. Egyéb sajátos forrásoldali elszámolás</t>
  </si>
  <si>
    <t>J. Kincstári szla-vezetéssel kapcs.elszámolás</t>
  </si>
  <si>
    <t>K. Passzív időbeli elhatárolás</t>
  </si>
  <si>
    <t>Eredeti</t>
  </si>
  <si>
    <t>Módosított</t>
  </si>
  <si>
    <t>Teljesítés/     eredeti előirányzat (%)</t>
  </si>
  <si>
    <t>Teljesítés/     módosított előirányzat (%)</t>
  </si>
  <si>
    <t>Előirányzat</t>
  </si>
  <si>
    <t>Munkaadókat terhelő járulékok és szocilis hj-adó</t>
  </si>
  <si>
    <t>Ellátottak pénzbeli juttatásiai</t>
  </si>
  <si>
    <t>- ebből: részesedés-szerzés és -növelés</t>
  </si>
  <si>
    <t>Költségvetési kiadások összesen(1+...+10)</t>
  </si>
  <si>
    <t>ÁH-on belüli megelőlegezések</t>
  </si>
  <si>
    <t>ÁH-on belüli megelőlegezések visszafizetése</t>
  </si>
  <si>
    <t>Betétek elhelyezése</t>
  </si>
  <si>
    <t>Finanszírozási kiadások összesen(12+...+16)</t>
  </si>
  <si>
    <t>Kiadások összesen (11+18)</t>
  </si>
  <si>
    <t>Működési célú támog. államháztart-on belülről</t>
  </si>
  <si>
    <t>- ebből: Önkormányzatok működési célú támog.</t>
  </si>
  <si>
    <t>Felhalm. célú támog. államháztart-on belülről</t>
  </si>
  <si>
    <t>- ebből: Önkormányzatok felhalm.célú támog.</t>
  </si>
  <si>
    <t>- ebből: gépjárműadó</t>
  </si>
  <si>
    <t>- ebből: ingatlanértékesítés bevétele</t>
  </si>
  <si>
    <t>-ebből: működési célú visszatérítendő támogatások, kölcsönök visszatérülése államháztartáson kívülről</t>
  </si>
  <si>
    <t xml:space="preserve">-ebből: felhalmozási célú visszatérítendő támogatások, kölcsönök visszatérülése államháztartáson kívülről </t>
  </si>
  <si>
    <t>Költségvetési bevételek összesen (19+21+23+26+27+28+29+31+32)</t>
  </si>
  <si>
    <t>ÁH-on belüli megelőlegezések törlesztése</t>
  </si>
  <si>
    <t>Központi, irányítószervi támogatás</t>
  </si>
  <si>
    <t>Finanszírozási bevételek össz. (35+…+41)</t>
  </si>
  <si>
    <t>Bevételek összesen (33+41)</t>
  </si>
  <si>
    <t>Költségvetési bevételek és kiadások különbsége (34-11) [ktgv hiány (-), ktgv többlet (+)]</t>
  </si>
  <si>
    <t>Finanszírozási műveletek eredménye (42-17)</t>
  </si>
  <si>
    <t>Bevételek és kiadások különbsége (43-19)</t>
  </si>
  <si>
    <t>Adatok  EFt-ban</t>
  </si>
  <si>
    <t>Sor-szám</t>
  </si>
  <si>
    <t xml:space="preserve">            Megnevezés</t>
  </si>
  <si>
    <t>Előző évi beszámoló</t>
  </si>
  <si>
    <t>Ellenőrzés / önellenőrzés</t>
  </si>
  <si>
    <t>Tárgy évi beszámoló</t>
  </si>
  <si>
    <t>01. Alaptevékenység költségvetési bevételei</t>
  </si>
  <si>
    <t>02. Alaptevékenység költségvetési kiadásai</t>
  </si>
  <si>
    <t>I. Alaptevékenység költségvetési egyenlege (01-02)</t>
  </si>
  <si>
    <t>03. Alaptevékenység finanszírozási bevételei</t>
  </si>
  <si>
    <t>04. Alaptevékenység finanszírozási kiadásai</t>
  </si>
  <si>
    <t>II. Alaptevékenység finanszírozási egyenlege (03-04)</t>
  </si>
  <si>
    <r>
      <t>A)</t>
    </r>
    <r>
      <rPr>
        <b/>
        <sz val="12"/>
        <color indexed="63"/>
        <rFont val="Arial"/>
        <family val="2"/>
        <charset val="238"/>
      </rPr>
      <t> Alaptevékenység maradványa (± I ± II)</t>
    </r>
  </si>
  <si>
    <t>05. Vállalkozási tevékenység költségvetési bevételei</t>
  </si>
  <si>
    <t>06. Vállalkozási tevékenység költségvetési kiadásai</t>
  </si>
  <si>
    <t>III. Vállalkozási tevékenység költségvetési egyenlege (05-06)</t>
  </si>
  <si>
    <t>07. Vállalkozási tevékenység finanszírozási bevételei</t>
  </si>
  <si>
    <t>08. Vállalkozási tevékenység finanszírozási kiadásai</t>
  </si>
  <si>
    <t>IV. Vállalkozási tevékenység finanszírozási egyenlege (07-08)</t>
  </si>
  <si>
    <r>
      <t>B)</t>
    </r>
    <r>
      <rPr>
        <b/>
        <sz val="12"/>
        <color indexed="63"/>
        <rFont val="Arial"/>
        <family val="2"/>
        <charset val="238"/>
      </rPr>
      <t> Vállalkozási tevékenység maradványa (± III ± IV)</t>
    </r>
  </si>
  <si>
    <r>
      <t>C)</t>
    </r>
    <r>
      <rPr>
        <b/>
        <sz val="12"/>
        <color indexed="63"/>
        <rFont val="Arial"/>
        <family val="2"/>
        <charset val="238"/>
      </rPr>
      <t> Összes maradvány (A+B)</t>
    </r>
  </si>
  <si>
    <r>
      <t>D)</t>
    </r>
    <r>
      <rPr>
        <b/>
        <sz val="12"/>
        <color indexed="63"/>
        <rFont val="Arial"/>
        <family val="2"/>
        <charset val="238"/>
      </rPr>
      <t> Alaptevékenység kötelezettségvállalással terhelt maradványa</t>
    </r>
  </si>
  <si>
    <r>
      <t>E)</t>
    </r>
    <r>
      <rPr>
        <b/>
        <sz val="12"/>
        <color indexed="63"/>
        <rFont val="Arial"/>
        <family val="2"/>
        <charset val="238"/>
      </rPr>
      <t> Alaptevékenység szabad maradványa (A-D)</t>
    </r>
  </si>
  <si>
    <r>
      <t>F)</t>
    </r>
    <r>
      <rPr>
        <b/>
        <sz val="12"/>
        <color indexed="63"/>
        <rFont val="Arial"/>
        <family val="2"/>
        <charset val="238"/>
      </rPr>
      <t> Vállalkozási tevékenységet terhelő befizetési kötelezettség (B*0,1)</t>
    </r>
  </si>
  <si>
    <r>
      <t>G)</t>
    </r>
    <r>
      <rPr>
        <b/>
        <sz val="12"/>
        <color indexed="63"/>
        <rFont val="Arial"/>
        <family val="2"/>
        <charset val="238"/>
      </rPr>
      <t> Vállalkozási tevékenység felhasználható maradványa (B-F)</t>
    </r>
  </si>
  <si>
    <t>01. Közhatalmi eredményszemléletű bevételek</t>
  </si>
  <si>
    <t>02. Eszközök és szolgáltatások értékesítése nettó eredményszemléletű bevételei</t>
  </si>
  <si>
    <t>03. Tevékenység egyéb nettó eredményszemléletű bevételei</t>
  </si>
  <si>
    <t>I. Tevékenység nettó eredményszemléletű bevétele (01+02+03)</t>
  </si>
  <si>
    <t>04. Saját termelésű készletek állományváltozása</t>
  </si>
  <si>
    <t>05. Saját előállítású eszközök aktivált értéke</t>
  </si>
  <si>
    <t>II. Aktivált saját teljesítmények értéke (±04+05)</t>
  </si>
  <si>
    <t>06. Központi működési célú támogatások eredményszemléletű bevételei</t>
  </si>
  <si>
    <t>07. Egyéb működési célú támogatások eredményszemléletű bevételei</t>
  </si>
  <si>
    <t>08. Felhalmozási célú támogatások eredményszemléletű bevételei</t>
  </si>
  <si>
    <t>09. Különféle egyéb eredményszemléletű bevételek</t>
  </si>
  <si>
    <t>III. Egyéb eredményszemléletű bevételek (06+07+08+09)</t>
  </si>
  <si>
    <t>10. Anyagköltség</t>
  </si>
  <si>
    <t>11. Igénybe vett szolgáltatások értéke</t>
  </si>
  <si>
    <t>12. Eladott áruk beszerzési értéke</t>
  </si>
  <si>
    <t>13. Eladott (közvetített) szolgáltatások értéke</t>
  </si>
  <si>
    <t>IV. Anyagjellegű ráfordítások (10+11+12+13)</t>
  </si>
  <si>
    <t>14. Bérköltség</t>
  </si>
  <si>
    <t>15. Személyi jellegű egyéb kifizetések</t>
  </si>
  <si>
    <t>16. Bérjárulékok</t>
  </si>
  <si>
    <t>V. Személyi jellegű ráfordítások (14+15+16)</t>
  </si>
  <si>
    <t>VI. Értékcsökkenési leírás</t>
  </si>
  <si>
    <t>VII. Egyéb ráfordítások</t>
  </si>
  <si>
    <t>A) Tevékenység eredménye (I±II+III-IV-V-VI-VII.)</t>
  </si>
  <si>
    <t>17. Kapott (járó) osztalék és részesedés</t>
  </si>
  <si>
    <t>18. Részesedésekből származó eredményszemléletű bevételek, árfolyamnyereségek</t>
  </si>
  <si>
    <t>19.Befektetett pénzügyi eszközökből származó eredményszemléletű bevételek, árfolyamnyereségek</t>
  </si>
  <si>
    <t>- ebből: árfolyamnyereség</t>
  </si>
  <si>
    <t>20. Egyéb kapott (járó) kamatok és kamatjellegű eredményszemléletű bevételek</t>
  </si>
  <si>
    <t>VIII. Pénzügyi műveletek eredményszemléletű bevételei (17+18+19+20)</t>
  </si>
  <si>
    <t>21. Fizetendő kamatok és kamatjellegű ráfordítások</t>
  </si>
  <si>
    <t>22. Pénzügyi műveletek egyéb ráfordításai</t>
  </si>
  <si>
    <t>- ebből: árfolyamveszteség</t>
  </si>
  <si>
    <t>IX. Pénzügyi műveletek ráfordításai (21+22)</t>
  </si>
  <si>
    <t>B) Pénzügyi műveletek eredménye (VIII-IX.)</t>
  </si>
  <si>
    <t>C) Mérleg szerinti eredmény (±A±B)</t>
  </si>
  <si>
    <t>Secondwind támogatása</t>
  </si>
  <si>
    <t>7.</t>
  </si>
  <si>
    <t>Közfoglalkoztatottak létszáma</t>
  </si>
  <si>
    <t>Járdafelújítás a 24-es főközlekedési út mellett</t>
  </si>
  <si>
    <t>Szervízút javítás Parádi út 5-11. között</t>
  </si>
  <si>
    <t>Járdafelújítás Erdész és Abasári u.</t>
  </si>
  <si>
    <t>- Nyilvános illemhely üzemeltetése és közüzemi díjai**</t>
  </si>
  <si>
    <t>** Megbízási díjat is tartalmaz 313 EFt összegben</t>
  </si>
  <si>
    <t xml:space="preserve">* Az adatok lakosságszámarányosan 2017-ben 735 fő állandó lakost figyelembe véve kerültek kiszámításra e(Gyöngyös lakosságszáma 30.114 fő). </t>
  </si>
  <si>
    <t>Előirányzatokra vonatkozó Követelés / Kötelezettség vállalás</t>
  </si>
  <si>
    <t>Pesti út szervízút (Jószerencsét-Szövetkezet utca közötti szakasz) és járda teljes felújítása (MSZP-DK)</t>
  </si>
  <si>
    <t>Helyi védelem alá helyezett értékek fenntartása, homlokzat-felújítási alap és műemléki védettségű ingatlanok támogatása</t>
  </si>
  <si>
    <t>PH</t>
  </si>
  <si>
    <t>VB</t>
  </si>
  <si>
    <t>DB</t>
  </si>
  <si>
    <t>GYVÓ</t>
  </si>
  <si>
    <t>MMK</t>
  </si>
  <si>
    <t>VSVK</t>
  </si>
  <si>
    <t>ÖNK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</si>
</sst>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%"/>
  </numFmts>
  <fonts count="5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Arial"/>
      <family val="2"/>
      <charset val="238"/>
    </font>
    <font>
      <sz val="11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sz val="12"/>
      <color rgb="FFFF0000"/>
      <name val="Times New Roman CE"/>
      <family val="1"/>
      <charset val="238"/>
    </font>
    <font>
      <b/>
      <sz val="16"/>
      <name val="Times New Roman"/>
      <family val="1"/>
      <charset val="238"/>
    </font>
    <font>
      <b/>
      <sz val="12"/>
      <name val="Century Gothic"/>
      <family val="2"/>
      <charset val="238"/>
    </font>
    <font>
      <sz val="10"/>
      <name val="Century Gothic"/>
      <family val="2"/>
      <charset val="238"/>
    </font>
    <font>
      <b/>
      <sz val="12"/>
      <name val="Times New Roman CE"/>
    </font>
    <font>
      <b/>
      <sz val="12"/>
      <name val="Arial CE"/>
      <charset val="238"/>
    </font>
    <font>
      <sz val="12"/>
      <name val="Arial CE"/>
      <charset val="238"/>
    </font>
    <font>
      <sz val="12"/>
      <color indexed="63"/>
      <name val="Arial"/>
      <family val="2"/>
      <charset val="238"/>
    </font>
    <font>
      <b/>
      <i/>
      <sz val="12"/>
      <color indexed="63"/>
      <name val="Arial"/>
      <family val="2"/>
      <charset val="238"/>
    </font>
    <font>
      <b/>
      <sz val="12"/>
      <color indexed="63"/>
      <name val="Arial"/>
      <family val="2"/>
      <charset val="238"/>
    </font>
    <font>
      <sz val="10"/>
      <name val="CG Omega"/>
      <family val="2"/>
    </font>
    <font>
      <sz val="11"/>
      <color indexed="63"/>
      <name val="Arial"/>
      <family val="2"/>
      <charset val="238"/>
    </font>
    <font>
      <b/>
      <sz val="11"/>
      <color indexed="63"/>
      <name val="Arial"/>
      <family val="2"/>
      <charset val="238"/>
    </font>
    <font>
      <sz val="9"/>
      <name val="Arial"/>
      <family val="2"/>
      <charset val="238"/>
    </font>
    <font>
      <b/>
      <i/>
      <sz val="1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</fills>
  <borders count="17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4" fillId="0" borderId="0"/>
    <xf numFmtId="3" fontId="10" fillId="0" borderId="0">
      <alignment vertical="center"/>
    </xf>
    <xf numFmtId="0" fontId="17" fillId="0" borderId="0"/>
    <xf numFmtId="0" fontId="21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" fillId="0" borderId="0"/>
    <xf numFmtId="3" fontId="10" fillId="0" borderId="0">
      <alignment vertical="center"/>
    </xf>
  </cellStyleXfs>
  <cellXfs count="188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3" fontId="3" fillId="0" borderId="9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3" fontId="2" fillId="0" borderId="0" xfId="3" applyNumberFormat="1" applyFont="1" applyFill="1" applyAlignment="1">
      <alignment vertical="center" wrapText="1"/>
    </xf>
    <xf numFmtId="0" fontId="2" fillId="0" borderId="0" xfId="2" applyFont="1" applyFill="1" applyAlignment="1">
      <alignment vertical="center" wrapText="1"/>
    </xf>
    <xf numFmtId="0" fontId="2" fillId="0" borderId="0" xfId="2" applyFont="1" applyFill="1" applyAlignment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3" fontId="4" fillId="2" borderId="10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20" xfId="3" applyFont="1" applyBorder="1" applyAlignment="1">
      <alignment horizontal="right" vertical="center" wrapText="1"/>
    </xf>
    <xf numFmtId="3" fontId="3" fillId="0" borderId="10" xfId="3" applyNumberFormat="1" applyFont="1" applyBorder="1" applyAlignment="1">
      <alignment vertical="center" wrapText="1"/>
    </xf>
    <xf numFmtId="0" fontId="3" fillId="0" borderId="16" xfId="3" applyFont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5" fillId="0" borderId="29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 wrapText="1"/>
    </xf>
    <xf numFmtId="0" fontId="3" fillId="0" borderId="16" xfId="3" applyFont="1" applyBorder="1" applyAlignment="1">
      <alignment vertical="center" wrapText="1"/>
    </xf>
    <xf numFmtId="0" fontId="3" fillId="0" borderId="0" xfId="3" applyFont="1" applyBorder="1" applyAlignment="1">
      <alignment vertical="center" wrapText="1"/>
    </xf>
    <xf numFmtId="0" fontId="3" fillId="3" borderId="12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3" fontId="2" fillId="0" borderId="9" xfId="3" applyNumberFormat="1" applyFont="1" applyFill="1" applyBorder="1" applyAlignment="1">
      <alignment vertical="center" wrapText="1"/>
    </xf>
    <xf numFmtId="3" fontId="2" fillId="0" borderId="10" xfId="3" applyNumberFormat="1" applyFont="1" applyFill="1" applyBorder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3" fontId="2" fillId="0" borderId="16" xfId="3" applyNumberFormat="1" applyFont="1" applyFill="1" applyBorder="1" applyAlignment="1">
      <alignment vertical="center" wrapText="1"/>
    </xf>
    <xf numFmtId="0" fontId="2" fillId="0" borderId="0" xfId="2" applyFont="1" applyAlignment="1">
      <alignment vertical="center"/>
    </xf>
    <xf numFmtId="3" fontId="3" fillId="0" borderId="32" xfId="3" applyNumberFormat="1" applyFont="1" applyFill="1" applyBorder="1" applyAlignment="1">
      <alignment vertical="center" wrapText="1"/>
    </xf>
    <xf numFmtId="3" fontId="3" fillId="0" borderId="31" xfId="2" applyNumberFormat="1" applyFont="1" applyFill="1" applyBorder="1" applyAlignment="1">
      <alignment vertical="center" wrapText="1"/>
    </xf>
    <xf numFmtId="3" fontId="3" fillId="0" borderId="34" xfId="2" applyNumberFormat="1" applyFont="1" applyFill="1" applyBorder="1" applyAlignment="1">
      <alignment vertical="center" wrapText="1"/>
    </xf>
    <xf numFmtId="3" fontId="3" fillId="0" borderId="32" xfId="2" applyNumberFormat="1" applyFont="1" applyFill="1" applyBorder="1" applyAlignment="1">
      <alignment vertical="center" wrapText="1"/>
    </xf>
    <xf numFmtId="3" fontId="3" fillId="0" borderId="10" xfId="3" applyNumberFormat="1" applyFont="1" applyFill="1" applyBorder="1" applyAlignment="1">
      <alignment vertical="center" wrapText="1"/>
    </xf>
    <xf numFmtId="3" fontId="3" fillId="0" borderId="20" xfId="2" applyNumberFormat="1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40" xfId="2" applyFont="1" applyFill="1" applyBorder="1" applyAlignment="1">
      <alignment vertical="center"/>
    </xf>
    <xf numFmtId="0" fontId="6" fillId="0" borderId="9" xfId="2" quotePrefix="1" applyFont="1" applyFill="1" applyBorder="1" applyAlignment="1">
      <alignment vertical="center"/>
    </xf>
    <xf numFmtId="3" fontId="6" fillId="0" borderId="10" xfId="3" applyNumberFormat="1" applyFont="1" applyFill="1" applyBorder="1" applyAlignment="1">
      <alignment vertical="center" wrapText="1"/>
    </xf>
    <xf numFmtId="3" fontId="2" fillId="0" borderId="40" xfId="3" applyNumberFormat="1" applyFont="1" applyFill="1" applyBorder="1" applyAlignment="1">
      <alignment vertical="center" wrapText="1"/>
    </xf>
    <xf numFmtId="3" fontId="2" fillId="0" borderId="8" xfId="3" applyNumberFormat="1" applyFont="1" applyFill="1" applyBorder="1" applyAlignment="1">
      <alignment vertical="center" wrapText="1"/>
    </xf>
    <xf numFmtId="3" fontId="2" fillId="0" borderId="19" xfId="3" applyNumberFormat="1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40" xfId="2" applyFont="1" applyFill="1" applyBorder="1" applyAlignment="1">
      <alignment vertical="center" wrapText="1"/>
    </xf>
    <xf numFmtId="3" fontId="3" fillId="0" borderId="19" xfId="3" applyNumberFormat="1" applyFont="1" applyFill="1" applyBorder="1" applyAlignment="1">
      <alignment vertical="center" wrapText="1"/>
    </xf>
    <xf numFmtId="3" fontId="3" fillId="0" borderId="18" xfId="2" applyNumberFormat="1" applyFont="1" applyFill="1" applyBorder="1" applyAlignment="1">
      <alignment vertical="center" wrapText="1"/>
    </xf>
    <xf numFmtId="3" fontId="3" fillId="0" borderId="8" xfId="2" applyNumberFormat="1" applyFont="1" applyFill="1" applyBorder="1" applyAlignment="1">
      <alignment vertical="center" wrapText="1"/>
    </xf>
    <xf numFmtId="3" fontId="3" fillId="0" borderId="19" xfId="2" applyNumberFormat="1" applyFont="1" applyFill="1" applyBorder="1" applyAlignment="1">
      <alignment vertical="center" wrapText="1"/>
    </xf>
    <xf numFmtId="3" fontId="6" fillId="0" borderId="19" xfId="3" applyNumberFormat="1" applyFont="1" applyFill="1" applyBorder="1" applyAlignment="1">
      <alignment vertical="center" wrapText="1"/>
    </xf>
    <xf numFmtId="3" fontId="6" fillId="0" borderId="9" xfId="3" applyNumberFormat="1" applyFont="1" applyFill="1" applyBorder="1" applyAlignment="1">
      <alignment vertical="center" wrapText="1"/>
    </xf>
    <xf numFmtId="0" fontId="2" fillId="3" borderId="42" xfId="2" applyFont="1" applyFill="1" applyBorder="1" applyAlignment="1">
      <alignment horizontal="center" vertical="center"/>
    </xf>
    <xf numFmtId="0" fontId="2" fillId="3" borderId="43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3" fillId="3" borderId="44" xfId="2" applyFont="1" applyFill="1" applyBorder="1" applyAlignment="1">
      <alignment horizontal="left" vertical="center"/>
    </xf>
    <xf numFmtId="0" fontId="2" fillId="3" borderId="34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vertical="center"/>
    </xf>
    <xf numFmtId="0" fontId="2" fillId="0" borderId="34" xfId="2" applyFont="1" applyFill="1" applyBorder="1" applyAlignment="1">
      <alignment vertical="center" wrapText="1"/>
    </xf>
    <xf numFmtId="0" fontId="2" fillId="0" borderId="40" xfId="2" applyFont="1" applyFill="1" applyBorder="1" applyAlignment="1">
      <alignment vertical="center" wrapText="1"/>
    </xf>
    <xf numFmtId="0" fontId="3" fillId="0" borderId="40" xfId="2" applyFont="1" applyFill="1" applyBorder="1" applyAlignment="1">
      <alignment vertical="center"/>
    </xf>
    <xf numFmtId="0" fontId="2" fillId="3" borderId="9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2" fillId="0" borderId="8" xfId="3" applyFont="1" applyFill="1" applyBorder="1" applyAlignment="1">
      <alignment vertical="center"/>
    </xf>
    <xf numFmtId="0" fontId="2" fillId="0" borderId="43" xfId="2" applyFont="1" applyFill="1" applyBorder="1" applyAlignment="1">
      <alignment vertical="center" wrapText="1"/>
    </xf>
    <xf numFmtId="0" fontId="3" fillId="0" borderId="0" xfId="3" applyFont="1" applyAlignment="1">
      <alignment vertical="center"/>
    </xf>
    <xf numFmtId="0" fontId="2" fillId="0" borderId="40" xfId="3" applyFont="1" applyFill="1" applyBorder="1" applyAlignment="1">
      <alignment vertical="center"/>
    </xf>
    <xf numFmtId="0" fontId="2" fillId="0" borderId="45" xfId="2" applyFont="1" applyFill="1" applyBorder="1" applyAlignment="1">
      <alignment vertical="center" wrapText="1"/>
    </xf>
    <xf numFmtId="3" fontId="2" fillId="0" borderId="9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/>
    </xf>
    <xf numFmtId="0" fontId="3" fillId="0" borderId="43" xfId="2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2" fillId="0" borderId="43" xfId="2" applyFont="1" applyFill="1" applyBorder="1" applyAlignment="1">
      <alignment vertical="center"/>
    </xf>
    <xf numFmtId="3" fontId="2" fillId="0" borderId="43" xfId="3" applyNumberFormat="1" applyFont="1" applyFill="1" applyBorder="1" applyAlignment="1">
      <alignment vertical="center" wrapText="1"/>
    </xf>
    <xf numFmtId="3" fontId="2" fillId="0" borderId="15" xfId="3" applyNumberFormat="1" applyFont="1" applyFill="1" applyBorder="1" applyAlignment="1">
      <alignment vertical="center" wrapText="1"/>
    </xf>
    <xf numFmtId="0" fontId="2" fillId="0" borderId="9" xfId="3" applyFont="1" applyFill="1" applyBorder="1" applyAlignment="1">
      <alignment vertical="center"/>
    </xf>
    <xf numFmtId="0" fontId="6" fillId="0" borderId="40" xfId="2" applyFont="1" applyFill="1" applyBorder="1" applyAlignment="1">
      <alignment vertical="center" wrapText="1"/>
    </xf>
    <xf numFmtId="0" fontId="6" fillId="3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vertical="center"/>
    </xf>
    <xf numFmtId="0" fontId="3" fillId="0" borderId="49" xfId="2" applyFont="1" applyFill="1" applyBorder="1" applyAlignment="1">
      <alignment vertical="center" wrapText="1"/>
    </xf>
    <xf numFmtId="3" fontId="3" fillId="0" borderId="50" xfId="3" applyNumberFormat="1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vertical="center" wrapText="1"/>
    </xf>
    <xf numFmtId="3" fontId="3" fillId="0" borderId="50" xfId="2" applyNumberFormat="1" applyFont="1" applyFill="1" applyBorder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3" fontId="3" fillId="0" borderId="54" xfId="3" applyNumberFormat="1" applyFont="1" applyFill="1" applyBorder="1" applyAlignment="1">
      <alignment vertical="center" wrapText="1"/>
    </xf>
    <xf numFmtId="3" fontId="3" fillId="0" borderId="55" xfId="2" applyNumberFormat="1" applyFont="1" applyFill="1" applyBorder="1" applyAlignment="1">
      <alignment horizontal="right" vertical="center" wrapText="1"/>
    </xf>
    <xf numFmtId="3" fontId="3" fillId="0" borderId="53" xfId="2" applyNumberFormat="1" applyFont="1" applyFill="1" applyBorder="1" applyAlignment="1">
      <alignment horizontal="right" vertical="center" wrapText="1"/>
    </xf>
    <xf numFmtId="3" fontId="3" fillId="0" borderId="54" xfId="2" applyNumberFormat="1" applyFont="1" applyFill="1" applyBorder="1" applyAlignment="1">
      <alignment horizontal="right" vertical="center" wrapText="1"/>
    </xf>
    <xf numFmtId="3" fontId="2" fillId="0" borderId="18" xfId="2" applyNumberFormat="1" applyFont="1" applyFill="1" applyBorder="1" applyAlignment="1">
      <alignment vertical="center" wrapText="1"/>
    </xf>
    <xf numFmtId="0" fontId="3" fillId="3" borderId="58" xfId="2" applyFont="1" applyFill="1" applyBorder="1" applyAlignment="1">
      <alignment horizontal="left" vertical="center"/>
    </xf>
    <xf numFmtId="0" fontId="3" fillId="3" borderId="59" xfId="2" applyFont="1" applyFill="1" applyBorder="1" applyAlignment="1">
      <alignment horizontal="left" vertical="center"/>
    </xf>
    <xf numFmtId="0" fontId="3" fillId="0" borderId="59" xfId="2" applyFont="1" applyFill="1" applyBorder="1" applyAlignment="1">
      <alignment horizontal="left" vertical="center"/>
    </xf>
    <xf numFmtId="0" fontId="3" fillId="0" borderId="34" xfId="2" applyFont="1" applyFill="1" applyBorder="1" applyAlignment="1">
      <alignment horizontal="left" vertical="center" wrapText="1"/>
    </xf>
    <xf numFmtId="3" fontId="3" fillId="0" borderId="60" xfId="3" applyNumberFormat="1" applyFont="1" applyFill="1" applyBorder="1" applyAlignment="1">
      <alignment horizontal="right" vertical="center" wrapText="1"/>
    </xf>
    <xf numFmtId="3" fontId="3" fillId="0" borderId="61" xfId="3" applyNumberFormat="1" applyFont="1" applyFill="1" applyBorder="1" applyAlignment="1">
      <alignment vertical="center" wrapText="1"/>
    </xf>
    <xf numFmtId="3" fontId="3" fillId="0" borderId="61" xfId="2" applyNumberFormat="1" applyFont="1" applyFill="1" applyBorder="1" applyAlignment="1">
      <alignment horizontal="right" vertical="center" wrapText="1"/>
    </xf>
    <xf numFmtId="3" fontId="3" fillId="0" borderId="59" xfId="3" applyNumberFormat="1" applyFont="1" applyFill="1" applyBorder="1" applyAlignment="1">
      <alignment horizontal="right" vertical="center" wrapText="1"/>
    </xf>
    <xf numFmtId="3" fontId="3" fillId="0" borderId="68" xfId="3" applyNumberFormat="1" applyFont="1" applyFill="1" applyBorder="1" applyAlignment="1">
      <alignment vertical="center" wrapText="1"/>
    </xf>
    <xf numFmtId="3" fontId="5" fillId="0" borderId="67" xfId="2" applyNumberFormat="1" applyFont="1" applyFill="1" applyBorder="1" applyAlignment="1">
      <alignment vertical="center" wrapText="1"/>
    </xf>
    <xf numFmtId="3" fontId="5" fillId="0" borderId="69" xfId="2" applyNumberFormat="1" applyFont="1" applyFill="1" applyBorder="1" applyAlignment="1">
      <alignment vertical="center" wrapText="1"/>
    </xf>
    <xf numFmtId="3" fontId="2" fillId="0" borderId="0" xfId="3" applyNumberFormat="1" applyFont="1" applyFill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2" fillId="0" borderId="0" xfId="3" applyFont="1" applyFill="1" applyAlignment="1">
      <alignment vertical="center" wrapText="1"/>
    </xf>
    <xf numFmtId="0" fontId="2" fillId="0" borderId="0" xfId="3" applyFont="1" applyFill="1" applyBorder="1" applyAlignment="1">
      <alignment vertical="center" wrapText="1"/>
    </xf>
    <xf numFmtId="0" fontId="2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0" xfId="3" applyFont="1" applyFill="1" applyAlignment="1">
      <alignment vertical="center"/>
    </xf>
    <xf numFmtId="0" fontId="5" fillId="2" borderId="9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5" fillId="2" borderId="10" xfId="3" applyNumberFormat="1" applyFont="1" applyFill="1" applyBorder="1" applyAlignment="1">
      <alignment vertical="center" wrapText="1"/>
    </xf>
    <xf numFmtId="0" fontId="3" fillId="0" borderId="0" xfId="3" applyFont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 wrapText="1"/>
    </xf>
    <xf numFmtId="3" fontId="8" fillId="0" borderId="8" xfId="3" applyNumberFormat="1" applyFont="1" applyFill="1" applyBorder="1" applyAlignment="1">
      <alignment vertical="center"/>
    </xf>
    <xf numFmtId="3" fontId="8" fillId="0" borderId="19" xfId="3" applyNumberFormat="1" applyFont="1" applyFill="1" applyBorder="1" applyAlignment="1">
      <alignment vertical="center"/>
    </xf>
    <xf numFmtId="0" fontId="2" fillId="3" borderId="42" xfId="3" applyFont="1" applyFill="1" applyBorder="1" applyAlignment="1">
      <alignment horizontal="center" vertical="center"/>
    </xf>
    <xf numFmtId="0" fontId="2" fillId="3" borderId="43" xfId="3" applyFont="1" applyFill="1" applyBorder="1" applyAlignment="1">
      <alignment horizontal="center" vertical="center"/>
    </xf>
    <xf numFmtId="0" fontId="2" fillId="0" borderId="43" xfId="3" applyFont="1" applyFill="1" applyBorder="1" applyAlignment="1">
      <alignment vertical="center"/>
    </xf>
    <xf numFmtId="0" fontId="2" fillId="0" borderId="43" xfId="3" applyFont="1" applyFill="1" applyBorder="1" applyAlignment="1">
      <alignment vertical="center" wrapText="1"/>
    </xf>
    <xf numFmtId="3" fontId="9" fillId="0" borderId="8" xfId="3" applyNumberFormat="1" applyFont="1" applyFill="1" applyBorder="1" applyAlignment="1">
      <alignment vertical="center"/>
    </xf>
    <xf numFmtId="3" fontId="9" fillId="0" borderId="19" xfId="3" applyNumberFormat="1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vertical="center"/>
    </xf>
    <xf numFmtId="0" fontId="3" fillId="0" borderId="23" xfId="3" applyFont="1" applyFill="1" applyBorder="1" applyAlignment="1">
      <alignment vertical="center" wrapText="1"/>
    </xf>
    <xf numFmtId="3" fontId="5" fillId="0" borderId="24" xfId="3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vertical="center" wrapText="1"/>
    </xf>
    <xf numFmtId="3" fontId="5" fillId="0" borderId="9" xfId="3" applyNumberFormat="1" applyFont="1" applyFill="1" applyBorder="1" applyAlignment="1">
      <alignment vertical="center"/>
    </xf>
    <xf numFmtId="3" fontId="5" fillId="0" borderId="10" xfId="3" applyNumberFormat="1" applyFont="1" applyFill="1" applyBorder="1" applyAlignment="1">
      <alignment vertical="center"/>
    </xf>
    <xf numFmtId="3" fontId="8" fillId="0" borderId="9" xfId="3" applyNumberFormat="1" applyFont="1" applyFill="1" applyBorder="1" applyAlignment="1">
      <alignment vertical="center"/>
    </xf>
    <xf numFmtId="3" fontId="8" fillId="0" borderId="10" xfId="3" applyNumberFormat="1" applyFont="1" applyFill="1" applyBorder="1" applyAlignment="1">
      <alignment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43" xfId="3" applyFont="1" applyFill="1" applyBorder="1" applyAlignment="1">
      <alignment vertical="center"/>
    </xf>
    <xf numFmtId="0" fontId="6" fillId="0" borderId="9" xfId="3" quotePrefix="1" applyFont="1" applyFill="1" applyBorder="1" applyAlignment="1">
      <alignment vertical="center" wrapText="1"/>
    </xf>
    <xf numFmtId="3" fontId="9" fillId="0" borderId="43" xfId="3" applyNumberFormat="1" applyFont="1" applyFill="1" applyBorder="1" applyAlignment="1">
      <alignment vertical="center"/>
    </xf>
    <xf numFmtId="3" fontId="9" fillId="0" borderId="15" xfId="3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43" xfId="3" applyNumberFormat="1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quotePrefix="1" applyFont="1" applyFill="1" applyBorder="1" applyAlignment="1">
      <alignment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3" fontId="5" fillId="0" borderId="8" xfId="3" applyNumberFormat="1" applyFont="1" applyFill="1" applyBorder="1" applyAlignment="1">
      <alignment vertical="center"/>
    </xf>
    <xf numFmtId="3" fontId="5" fillId="0" borderId="19" xfId="3" applyNumberFormat="1" applyFont="1" applyFill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9" xfId="3" applyNumberFormat="1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vertical="center"/>
    </xf>
    <xf numFmtId="0" fontId="2" fillId="0" borderId="9" xfId="3" quotePrefix="1" applyFont="1" applyFill="1" applyBorder="1" applyAlignment="1">
      <alignment vertical="center" wrapText="1"/>
    </xf>
    <xf numFmtId="0" fontId="2" fillId="0" borderId="43" xfId="3" quotePrefix="1" applyFont="1" applyFill="1" applyBorder="1" applyAlignment="1">
      <alignment vertical="center" wrapText="1"/>
    </xf>
    <xf numFmtId="0" fontId="3" fillId="3" borderId="73" xfId="3" applyFont="1" applyFill="1" applyBorder="1" applyAlignment="1">
      <alignment horizontal="left" vertical="center"/>
    </xf>
    <xf numFmtId="0" fontId="2" fillId="3" borderId="53" xfId="3" applyFont="1" applyFill="1" applyBorder="1" applyAlignment="1">
      <alignment horizontal="center" vertical="center"/>
    </xf>
    <xf numFmtId="0" fontId="2" fillId="0" borderId="53" xfId="3" applyFont="1" applyFill="1" applyBorder="1" applyAlignment="1">
      <alignment vertical="center"/>
    </xf>
    <xf numFmtId="0" fontId="2" fillId="0" borderId="53" xfId="3" applyFont="1" applyFill="1" applyBorder="1" applyAlignment="1">
      <alignment vertical="center" wrapText="1"/>
    </xf>
    <xf numFmtId="3" fontId="5" fillId="0" borderId="54" xfId="3" applyNumberFormat="1" applyFont="1" applyFill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vertical="center"/>
    </xf>
    <xf numFmtId="0" fontId="6" fillId="0" borderId="9" xfId="3" quotePrefix="1" applyFont="1" applyFill="1" applyBorder="1" applyAlignment="1">
      <alignment vertical="center"/>
    </xf>
    <xf numFmtId="0" fontId="6" fillId="0" borderId="9" xfId="3" applyFont="1" applyFill="1" applyBorder="1" applyAlignment="1">
      <alignment vertical="center"/>
    </xf>
    <xf numFmtId="0" fontId="6" fillId="0" borderId="43" xfId="3" applyFont="1" applyFill="1" applyBorder="1" applyAlignment="1">
      <alignment vertical="center" wrapText="1"/>
    </xf>
    <xf numFmtId="0" fontId="2" fillId="0" borderId="9" xfId="3" quotePrefix="1" applyFont="1" applyFill="1" applyBorder="1" applyAlignment="1">
      <alignment vertical="center"/>
    </xf>
    <xf numFmtId="0" fontId="6" fillId="0" borderId="40" xfId="3" applyFont="1" applyFill="1" applyBorder="1" applyAlignment="1">
      <alignment vertical="center"/>
    </xf>
    <xf numFmtId="0" fontId="3" fillId="3" borderId="10" xfId="3" applyFont="1" applyFill="1" applyBorder="1" applyAlignment="1">
      <alignment vertical="center"/>
    </xf>
    <xf numFmtId="0" fontId="6" fillId="0" borderId="8" xfId="3" applyFont="1" applyFill="1" applyBorder="1" applyAlignment="1">
      <alignment vertical="center"/>
    </xf>
    <xf numFmtId="0" fontId="6" fillId="0" borderId="9" xfId="3" applyFont="1" applyFill="1" applyBorder="1" applyAlignment="1">
      <alignment vertical="center" wrapText="1"/>
    </xf>
    <xf numFmtId="0" fontId="6" fillId="0" borderId="16" xfId="3" applyFont="1" applyFill="1" applyBorder="1" applyAlignment="1">
      <alignment vertical="center"/>
    </xf>
    <xf numFmtId="0" fontId="2" fillId="0" borderId="8" xfId="3" applyFont="1" applyFill="1" applyBorder="1" applyAlignment="1">
      <alignment vertical="center" wrapText="1"/>
    </xf>
    <xf numFmtId="0" fontId="3" fillId="0" borderId="10" xfId="3" applyFont="1" applyFill="1" applyBorder="1" applyAlignment="1">
      <alignment vertical="center" wrapText="1"/>
    </xf>
    <xf numFmtId="0" fontId="6" fillId="0" borderId="2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3" fontId="2" fillId="0" borderId="9" xfId="5" applyFont="1" applyFill="1" applyBorder="1" applyAlignment="1">
      <alignment vertical="center" wrapText="1"/>
    </xf>
    <xf numFmtId="3" fontId="8" fillId="0" borderId="9" xfId="5" applyNumberFormat="1" applyFont="1" applyFill="1" applyBorder="1">
      <alignment vertical="center"/>
    </xf>
    <xf numFmtId="3" fontId="8" fillId="0" borderId="10" xfId="5" applyNumberFormat="1" applyFont="1" applyFill="1" applyBorder="1" applyAlignment="1">
      <alignment vertical="center"/>
    </xf>
    <xf numFmtId="0" fontId="2" fillId="0" borderId="45" xfId="3" applyFont="1" applyFill="1" applyBorder="1" applyAlignment="1">
      <alignment vertical="center"/>
    </xf>
    <xf numFmtId="0" fontId="3" fillId="3" borderId="53" xfId="3" applyFont="1" applyFill="1" applyBorder="1" applyAlignment="1">
      <alignment horizontal="left" vertical="center"/>
    </xf>
    <xf numFmtId="0" fontId="3" fillId="0" borderId="53" xfId="3" applyFont="1" applyFill="1" applyBorder="1" applyAlignment="1">
      <alignment horizontal="left" vertical="center"/>
    </xf>
    <xf numFmtId="0" fontId="3" fillId="0" borderId="53" xfId="3" applyFont="1" applyFill="1" applyBorder="1" applyAlignment="1">
      <alignment horizontal="left" vertical="center" wrapText="1"/>
    </xf>
    <xf numFmtId="3" fontId="5" fillId="0" borderId="53" xfId="3" applyNumberFormat="1" applyFont="1" applyFill="1" applyBorder="1" applyAlignment="1">
      <alignment horizontal="right" vertical="center"/>
    </xf>
    <xf numFmtId="3" fontId="5" fillId="0" borderId="54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8" xfId="3" applyNumberFormat="1" applyFont="1" applyFill="1" applyBorder="1" applyAlignment="1">
      <alignment vertical="center"/>
    </xf>
    <xf numFmtId="3" fontId="8" fillId="0" borderId="0" xfId="3" applyNumberFormat="1" applyFont="1" applyFill="1" applyAlignment="1">
      <alignment vertical="center"/>
    </xf>
    <xf numFmtId="0" fontId="8" fillId="0" borderId="0" xfId="3" applyFont="1" applyAlignment="1">
      <alignment vertical="center"/>
    </xf>
    <xf numFmtId="3" fontId="13" fillId="0" borderId="0" xfId="5" applyFont="1" applyFill="1" applyBorder="1" applyAlignment="1">
      <alignment horizontal="center" vertical="center"/>
    </xf>
    <xf numFmtId="3" fontId="13" fillId="0" borderId="55" xfId="4" applyFont="1" applyFill="1" applyBorder="1" applyAlignment="1">
      <alignment horizontal="right" vertical="center"/>
    </xf>
    <xf numFmtId="165" fontId="13" fillId="0" borderId="55" xfId="4" applyNumberFormat="1" applyFont="1" applyFill="1" applyBorder="1" applyAlignment="1">
      <alignment horizontal="right" vertical="center"/>
    </xf>
    <xf numFmtId="3" fontId="14" fillId="0" borderId="0" xfId="4" applyFont="1" applyBorder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2" xfId="5" applyFont="1" applyFill="1" applyBorder="1" applyAlignment="1">
      <alignment vertical="center"/>
    </xf>
    <xf numFmtId="3" fontId="14" fillId="0" borderId="9" xfId="5" applyFont="1" applyFill="1" applyBorder="1">
      <alignment vertical="center"/>
    </xf>
    <xf numFmtId="3" fontId="14" fillId="0" borderId="10" xfId="5" applyFont="1" applyFill="1" applyBorder="1" applyAlignment="1">
      <alignment vertical="center"/>
    </xf>
    <xf numFmtId="3" fontId="14" fillId="0" borderId="8" xfId="5" applyFont="1" applyFill="1" applyBorder="1">
      <alignment vertical="center"/>
    </xf>
    <xf numFmtId="3" fontId="14" fillId="0" borderId="19" xfId="5" applyFont="1" applyFill="1" applyBorder="1" applyAlignment="1">
      <alignment vertical="center"/>
    </xf>
    <xf numFmtId="3" fontId="14" fillId="0" borderId="47" xfId="5" applyFont="1" applyFill="1" applyBorder="1" applyAlignment="1">
      <alignment vertical="center"/>
    </xf>
    <xf numFmtId="3" fontId="14" fillId="0" borderId="12" xfId="5" applyFont="1" applyFill="1" applyBorder="1" applyAlignment="1">
      <alignment horizontal="left" vertical="center"/>
    </xf>
    <xf numFmtId="3" fontId="13" fillId="0" borderId="58" xfId="5" applyFont="1" applyFill="1" applyBorder="1" applyAlignment="1">
      <alignment vertical="center"/>
    </xf>
    <xf numFmtId="3" fontId="13" fillId="0" borderId="61" xfId="5" applyFont="1" applyFill="1" applyBorder="1" applyAlignment="1">
      <alignment vertical="center"/>
    </xf>
    <xf numFmtId="3" fontId="13" fillId="0" borderId="62" xfId="5" applyNumberFormat="1" applyFont="1" applyFill="1" applyBorder="1">
      <alignment vertical="center"/>
    </xf>
    <xf numFmtId="3" fontId="13" fillId="0" borderId="59" xfId="5" applyNumberFormat="1" applyFont="1" applyFill="1" applyBorder="1">
      <alignment vertical="center"/>
    </xf>
    <xf numFmtId="3" fontId="13" fillId="0" borderId="61" xfId="5" applyNumberFormat="1" applyFont="1" applyFill="1" applyBorder="1">
      <alignment vertical="center"/>
    </xf>
    <xf numFmtId="3" fontId="13" fillId="0" borderId="0" xfId="4" applyFont="1">
      <alignment vertical="center"/>
    </xf>
    <xf numFmtId="3" fontId="14" fillId="0" borderId="12" xfId="5" applyFont="1" applyFill="1" applyBorder="1" applyAlignment="1">
      <alignment horizontal="left" vertical="center" wrapText="1"/>
    </xf>
    <xf numFmtId="3" fontId="14" fillId="0" borderId="7" xfId="5" applyFont="1" applyFill="1" applyBorder="1" applyAlignment="1">
      <alignment horizontal="left" vertical="center" wrapText="1"/>
    </xf>
    <xf numFmtId="3" fontId="14" fillId="0" borderId="7" xfId="5" applyFont="1" applyFill="1" applyBorder="1" applyAlignment="1">
      <alignment horizontal="left" vertical="center"/>
    </xf>
    <xf numFmtId="3" fontId="14" fillId="0" borderId="0" xfId="4" applyFont="1" applyFill="1">
      <alignment vertical="center"/>
    </xf>
    <xf numFmtId="3" fontId="14" fillId="0" borderId="12" xfId="5" applyFont="1" applyFill="1" applyBorder="1" applyAlignment="1">
      <alignment vertical="center" wrapText="1"/>
    </xf>
    <xf numFmtId="3" fontId="15" fillId="0" borderId="0" xfId="4" applyFont="1" applyFill="1">
      <alignment vertical="center"/>
    </xf>
    <xf numFmtId="3" fontId="14" fillId="0" borderId="7" xfId="4" applyFont="1" applyFill="1" applyBorder="1" applyAlignment="1">
      <alignment vertical="center"/>
    </xf>
    <xf numFmtId="3" fontId="14" fillId="0" borderId="8" xfId="4" applyFont="1" applyFill="1" applyBorder="1" applyAlignment="1">
      <alignment vertical="center"/>
    </xf>
    <xf numFmtId="3" fontId="14" fillId="0" borderId="40" xfId="5" applyFont="1" applyFill="1" applyBorder="1" applyAlignment="1">
      <alignment horizontal="right" vertical="center"/>
    </xf>
    <xf numFmtId="3" fontId="14" fillId="0" borderId="8" xfId="5" applyFont="1" applyFill="1" applyBorder="1" applyAlignment="1">
      <alignment vertical="center"/>
    </xf>
    <xf numFmtId="3" fontId="14" fillId="0" borderId="12" xfId="4" applyFont="1" applyFill="1" applyBorder="1" applyAlignment="1">
      <alignment vertical="center"/>
    </xf>
    <xf numFmtId="3" fontId="14" fillId="0" borderId="16" xfId="5" applyFont="1" applyFill="1" applyBorder="1" applyAlignment="1">
      <alignment horizontal="right" vertical="center"/>
    </xf>
    <xf numFmtId="3" fontId="14" fillId="0" borderId="9" xfId="5" applyFont="1" applyFill="1" applyBorder="1" applyAlignment="1">
      <alignment vertical="center"/>
    </xf>
    <xf numFmtId="3" fontId="13" fillId="0" borderId="58" xfId="4" applyFont="1" applyFill="1" applyBorder="1" applyAlignment="1">
      <alignment vertical="center"/>
    </xf>
    <xf numFmtId="3" fontId="13" fillId="0" borderId="50" xfId="5" applyFont="1" applyFill="1" applyBorder="1" applyAlignment="1">
      <alignment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34" xfId="5" applyNumberFormat="1" applyFont="1" applyFill="1" applyBorder="1" applyAlignment="1">
      <alignment horizontal="right" vertical="center"/>
    </xf>
    <xf numFmtId="3" fontId="13" fillId="0" borderId="50" xfId="5" applyNumberFormat="1" applyFont="1" applyFill="1" applyBorder="1" applyAlignment="1">
      <alignment horizontal="right" vertical="center"/>
    </xf>
    <xf numFmtId="3" fontId="14" fillId="0" borderId="42" xfId="5" applyFont="1" applyFill="1" applyBorder="1" applyAlignment="1">
      <alignment vertical="center" wrapText="1"/>
    </xf>
    <xf numFmtId="3" fontId="14" fillId="0" borderId="9" xfId="4" applyFont="1" applyFill="1" applyBorder="1">
      <alignment vertical="center"/>
    </xf>
    <xf numFmtId="3" fontId="14" fillId="0" borderId="10" xfId="4" applyFont="1" applyFill="1" applyBorder="1" applyAlignment="1">
      <alignment vertical="center"/>
    </xf>
    <xf numFmtId="3" fontId="14" fillId="0" borderId="42" xfId="5" applyFont="1" applyFill="1" applyBorder="1" applyAlignment="1">
      <alignment vertical="center"/>
    </xf>
    <xf numFmtId="3" fontId="13" fillId="0" borderId="44" xfId="5" applyFont="1" applyFill="1" applyBorder="1" applyAlignment="1">
      <alignment vertical="center"/>
    </xf>
    <xf numFmtId="3" fontId="14" fillId="0" borderId="8" xfId="4" applyFont="1" applyFill="1" applyBorder="1">
      <alignment vertical="center"/>
    </xf>
    <xf numFmtId="3" fontId="14" fillId="0" borderId="19" xfId="4" applyFont="1" applyFill="1" applyBorder="1" applyAlignment="1">
      <alignment vertical="center"/>
    </xf>
    <xf numFmtId="3" fontId="14" fillId="0" borderId="47" xfId="5" applyFont="1" applyFill="1" applyBorder="1" applyAlignment="1">
      <alignment horizontal="left" vertical="center"/>
    </xf>
    <xf numFmtId="3" fontId="13" fillId="0" borderId="34" xfId="4" applyFont="1" applyFill="1" applyBorder="1">
      <alignment vertical="center"/>
    </xf>
    <xf numFmtId="3" fontId="13" fillId="0" borderId="32" xfId="4" applyFont="1" applyFill="1" applyBorder="1" applyAlignment="1">
      <alignment vertical="center"/>
    </xf>
    <xf numFmtId="3" fontId="13" fillId="0" borderId="34" xfId="4" applyNumberFormat="1" applyFont="1" applyFill="1" applyBorder="1">
      <alignment vertical="center"/>
    </xf>
    <xf numFmtId="3" fontId="14" fillId="0" borderId="40" xfId="4" applyFont="1" applyFill="1" applyBorder="1">
      <alignment vertical="center"/>
    </xf>
    <xf numFmtId="3" fontId="13" fillId="0" borderId="47" xfId="5" applyFont="1" applyFill="1" applyBorder="1" applyAlignment="1">
      <alignment horizontal="left" vertical="center"/>
    </xf>
    <xf numFmtId="3" fontId="13" fillId="0" borderId="50" xfId="4" applyFont="1" applyFill="1" applyBorder="1" applyAlignment="1">
      <alignment vertical="center"/>
    </xf>
    <xf numFmtId="3" fontId="13" fillId="0" borderId="0" xfId="4" applyNumberFormat="1" applyFont="1" applyFill="1" applyBorder="1">
      <alignment vertical="center"/>
    </xf>
    <xf numFmtId="3" fontId="13" fillId="0" borderId="48" xfId="4" applyNumberFormat="1" applyFont="1" applyFill="1" applyBorder="1">
      <alignment vertical="center"/>
    </xf>
    <xf numFmtId="3" fontId="13" fillId="0" borderId="50" xfId="4" applyNumberFormat="1" applyFont="1" applyFill="1" applyBorder="1">
      <alignment vertical="center"/>
    </xf>
    <xf numFmtId="3" fontId="13" fillId="0" borderId="79" xfId="5" quotePrefix="1" applyFont="1" applyFill="1" applyBorder="1" applyAlignment="1">
      <alignment horizontal="left" vertical="center"/>
    </xf>
    <xf numFmtId="3" fontId="13" fillId="0" borderId="81" xfId="4" applyFont="1" applyFill="1" applyBorder="1" applyAlignment="1">
      <alignment vertical="center"/>
    </xf>
    <xf numFmtId="3" fontId="13" fillId="0" borderId="82" xfId="4" applyNumberFormat="1" applyFont="1" applyFill="1" applyBorder="1">
      <alignment vertical="center"/>
    </xf>
    <xf numFmtId="3" fontId="13" fillId="0" borderId="80" xfId="4" applyNumberFormat="1" applyFont="1" applyFill="1" applyBorder="1">
      <alignment vertical="center"/>
    </xf>
    <xf numFmtId="3" fontId="13" fillId="0" borderId="81" xfId="4" applyNumberFormat="1" applyFont="1" applyFill="1" applyBorder="1">
      <alignment vertical="center"/>
    </xf>
    <xf numFmtId="3" fontId="14" fillId="0" borderId="0" xfId="4" applyFont="1" applyFill="1" applyAlignment="1">
      <alignment vertical="center"/>
    </xf>
    <xf numFmtId="3" fontId="14" fillId="0" borderId="0" xfId="4" applyFont="1" applyFill="1" applyBorder="1">
      <alignment vertical="center"/>
    </xf>
    <xf numFmtId="165" fontId="14" fillId="0" borderId="0" xfId="4" applyNumberFormat="1" applyFont="1" applyFill="1" applyBorder="1">
      <alignment vertical="center"/>
    </xf>
    <xf numFmtId="3" fontId="13" fillId="0" borderId="0" xfId="5" applyFont="1" applyFill="1" applyAlignment="1">
      <alignment vertical="center"/>
    </xf>
    <xf numFmtId="3" fontId="16" fillId="4" borderId="85" xfId="5" applyFont="1" applyFill="1" applyBorder="1" applyAlignment="1">
      <alignment vertical="center"/>
    </xf>
    <xf numFmtId="3" fontId="13" fillId="4" borderId="53" xfId="6" applyFont="1" applyFill="1" applyBorder="1" applyAlignment="1">
      <alignment horizontal="center" vertical="center" wrapText="1"/>
    </xf>
    <xf numFmtId="0" fontId="13" fillId="4" borderId="53" xfId="7" applyFont="1" applyFill="1" applyBorder="1" applyAlignment="1">
      <alignment horizontal="center" vertical="center" wrapText="1"/>
    </xf>
    <xf numFmtId="0" fontId="13" fillId="4" borderId="23" xfId="7" applyFont="1" applyFill="1" applyBorder="1" applyAlignment="1">
      <alignment horizontal="center" vertical="center" wrapText="1"/>
    </xf>
    <xf numFmtId="3" fontId="13" fillId="0" borderId="28" xfId="5" applyFont="1" applyFill="1" applyBorder="1" applyAlignment="1">
      <alignment vertical="center" wrapText="1"/>
    </xf>
    <xf numFmtId="3" fontId="13" fillId="0" borderId="20" xfId="5" applyFont="1" applyFill="1" applyBorder="1" applyAlignment="1">
      <alignment vertical="center" wrapText="1"/>
    </xf>
    <xf numFmtId="3" fontId="13" fillId="0" borderId="10" xfId="5" applyFont="1" applyFill="1" applyBorder="1" applyAlignment="1">
      <alignment vertical="center" wrapText="1"/>
    </xf>
    <xf numFmtId="3" fontId="13" fillId="0" borderId="16" xfId="5" applyFont="1" applyFill="1" applyBorder="1" applyAlignment="1">
      <alignment vertical="center" wrapText="1"/>
    </xf>
    <xf numFmtId="3" fontId="14" fillId="0" borderId="86" xfId="5" applyFont="1" applyFill="1" applyBorder="1" applyAlignment="1">
      <alignment vertical="center"/>
    </xf>
    <xf numFmtId="3" fontId="14" fillId="0" borderId="9" xfId="5" applyNumberFormat="1" applyFont="1" applyFill="1" applyBorder="1">
      <alignment vertical="center"/>
    </xf>
    <xf numFmtId="3" fontId="14" fillId="0" borderId="10" xfId="5" applyNumberFormat="1" applyFont="1" applyFill="1" applyBorder="1" applyAlignment="1">
      <alignment vertical="center"/>
    </xf>
    <xf numFmtId="3" fontId="13" fillId="0" borderId="87" xfId="5" applyFont="1" applyFill="1" applyBorder="1" applyAlignment="1">
      <alignment horizontal="left" vertical="center"/>
    </xf>
    <xf numFmtId="3" fontId="13" fillId="0" borderId="59" xfId="4" applyNumberFormat="1" applyFont="1" applyFill="1" applyBorder="1">
      <alignment vertical="center"/>
    </xf>
    <xf numFmtId="3" fontId="13" fillId="0" borderId="61" xfId="4" applyNumberFormat="1" applyFont="1" applyFill="1" applyBorder="1" applyAlignment="1">
      <alignment vertical="center"/>
    </xf>
    <xf numFmtId="3" fontId="13" fillId="0" borderId="61" xfId="4" applyNumberFormat="1" applyFont="1" applyFill="1" applyBorder="1">
      <alignment vertical="center"/>
    </xf>
    <xf numFmtId="3" fontId="15" fillId="0" borderId="0" xfId="4" applyFont="1" applyBorder="1">
      <alignment vertical="center"/>
    </xf>
    <xf numFmtId="3" fontId="14" fillId="0" borderId="88" xfId="5" applyFont="1" applyFill="1" applyBorder="1" applyAlignment="1">
      <alignment vertical="center"/>
    </xf>
    <xf numFmtId="3" fontId="14" fillId="0" borderId="86" xfId="5" applyFont="1" applyFill="1" applyBorder="1" applyAlignment="1">
      <alignment vertical="center" wrapText="1"/>
    </xf>
    <xf numFmtId="3" fontId="14" fillId="0" borderId="9" xfId="5" applyNumberFormat="1" applyFont="1" applyFill="1" applyBorder="1" applyAlignment="1">
      <alignment horizontal="right" vertical="center"/>
    </xf>
    <xf numFmtId="3" fontId="14" fillId="0" borderId="9" xfId="5" applyNumberFormat="1" applyFont="1" applyFill="1" applyBorder="1" applyAlignment="1">
      <alignment vertical="center"/>
    </xf>
    <xf numFmtId="3" fontId="13" fillId="0" borderId="87" xfId="5" applyFont="1" applyFill="1" applyBorder="1" applyAlignment="1">
      <alignment vertical="center"/>
    </xf>
    <xf numFmtId="3" fontId="13" fillId="0" borderId="61" xfId="5" applyNumberFormat="1" applyFont="1" applyFill="1" applyBorder="1" applyAlignment="1">
      <alignment vertical="center"/>
    </xf>
    <xf numFmtId="3" fontId="14" fillId="0" borderId="9" xfId="5" applyFont="1" applyFill="1" applyBorder="1" applyAlignment="1">
      <alignment vertical="center" wrapText="1"/>
    </xf>
    <xf numFmtId="3" fontId="14" fillId="0" borderId="19" xfId="5" applyFont="1" applyFill="1" applyBorder="1" applyAlignment="1">
      <alignment vertical="center" wrapText="1"/>
    </xf>
    <xf numFmtId="3" fontId="13" fillId="0" borderId="50" xfId="5" applyNumberFormat="1" applyFont="1" applyFill="1" applyBorder="1">
      <alignment vertical="center"/>
    </xf>
    <xf numFmtId="3" fontId="14" fillId="0" borderId="91" xfId="5" applyFont="1" applyFill="1" applyBorder="1" applyAlignment="1">
      <alignment vertical="center"/>
    </xf>
    <xf numFmtId="3" fontId="14" fillId="0" borderId="8" xfId="5" applyNumberFormat="1" applyFont="1" applyFill="1" applyBorder="1">
      <alignment vertical="center"/>
    </xf>
    <xf numFmtId="3" fontId="14" fillId="0" borderId="19" xfId="5" applyNumberFormat="1" applyFont="1" applyFill="1" applyBorder="1" applyAlignment="1">
      <alignment vertical="center" wrapText="1"/>
    </xf>
    <xf numFmtId="3" fontId="13" fillId="0" borderId="92" xfId="5" applyFont="1" applyFill="1" applyBorder="1" applyAlignment="1">
      <alignment vertical="center"/>
    </xf>
    <xf numFmtId="3" fontId="13" fillId="0" borderId="34" xfId="5" applyNumberFormat="1" applyFont="1" applyFill="1" applyBorder="1">
      <alignment vertical="center"/>
    </xf>
    <xf numFmtId="3" fontId="13" fillId="0" borderId="32" xfId="5" applyNumberFormat="1" applyFont="1" applyFill="1" applyBorder="1" applyAlignment="1">
      <alignment vertical="center"/>
    </xf>
    <xf numFmtId="3" fontId="13" fillId="0" borderId="32" xfId="5" applyNumberFormat="1" applyFont="1" applyFill="1" applyBorder="1">
      <alignment vertical="center"/>
    </xf>
    <xf numFmtId="3" fontId="14" fillId="0" borderId="91" xfId="5" applyFont="1" applyFill="1" applyBorder="1" applyAlignment="1">
      <alignment horizontal="left" vertical="center"/>
    </xf>
    <xf numFmtId="3" fontId="14" fillId="0" borderId="8" xfId="5" applyNumberFormat="1" applyFont="1" applyFill="1" applyBorder="1" applyAlignment="1">
      <alignment horizontal="right" vertical="center"/>
    </xf>
    <xf numFmtId="3" fontId="14" fillId="0" borderId="19" xfId="5" applyNumberFormat="1" applyFont="1" applyFill="1" applyBorder="1" applyAlignment="1">
      <alignment vertical="center"/>
    </xf>
    <xf numFmtId="3" fontId="14" fillId="0" borderId="10" xfId="5" applyFont="1" applyFill="1" applyBorder="1">
      <alignment vertical="center"/>
    </xf>
    <xf numFmtId="3" fontId="14" fillId="0" borderId="10" xfId="5" applyNumberFormat="1" applyFont="1" applyFill="1" applyBorder="1">
      <alignment vertical="center"/>
    </xf>
    <xf numFmtId="3" fontId="13" fillId="0" borderId="93" xfId="5" applyFont="1" applyFill="1" applyBorder="1" applyAlignment="1">
      <alignment vertical="center"/>
    </xf>
    <xf numFmtId="3" fontId="13" fillId="0" borderId="68" xfId="5" applyNumberFormat="1" applyFont="1" applyFill="1" applyBorder="1" applyAlignment="1">
      <alignment vertical="center"/>
    </xf>
    <xf numFmtId="3" fontId="14" fillId="0" borderId="43" xfId="5" applyNumberFormat="1" applyFont="1" applyFill="1" applyBorder="1" applyAlignment="1">
      <alignment horizontal="right" vertical="center"/>
    </xf>
    <xf numFmtId="3" fontId="14" fillId="0" borderId="15" xfId="5" applyNumberFormat="1" applyFont="1" applyFill="1" applyBorder="1" applyAlignment="1">
      <alignment vertical="center"/>
    </xf>
    <xf numFmtId="3" fontId="13" fillId="0" borderId="92" xfId="5" applyFont="1" applyFill="1" applyBorder="1" applyAlignment="1">
      <alignment horizontal="left" vertical="center"/>
    </xf>
    <xf numFmtId="3" fontId="13" fillId="0" borderId="32" xfId="5" quotePrefix="1" applyNumberFormat="1" applyFont="1" applyFill="1" applyBorder="1" applyAlignment="1">
      <alignment vertical="center"/>
    </xf>
    <xf numFmtId="3" fontId="13" fillId="0" borderId="15" xfId="5" applyNumberFormat="1" applyFont="1" applyFill="1" applyBorder="1">
      <alignment vertical="center"/>
    </xf>
    <xf numFmtId="3" fontId="13" fillId="0" borderId="15" xfId="5" applyNumberFormat="1" applyFont="1" applyFill="1" applyBorder="1" applyAlignment="1">
      <alignment horizontal="right" vertical="center"/>
    </xf>
    <xf numFmtId="3" fontId="14" fillId="0" borderId="86" xfId="5" applyFont="1" applyBorder="1" applyAlignment="1">
      <alignment vertical="center"/>
    </xf>
    <xf numFmtId="3" fontId="14" fillId="0" borderId="88" xfId="5" applyFont="1" applyFill="1" applyBorder="1" applyAlignment="1">
      <alignment vertical="center" wrapText="1"/>
    </xf>
    <xf numFmtId="3" fontId="13" fillId="0" borderId="85" xfId="5" applyFont="1" applyFill="1" applyBorder="1" applyAlignment="1">
      <alignment horizontal="left" vertical="center"/>
    </xf>
    <xf numFmtId="3" fontId="13" fillId="0" borderId="54" xfId="5" applyNumberFormat="1" applyFont="1" applyFill="1" applyBorder="1" applyAlignment="1">
      <alignment vertical="center"/>
    </xf>
    <xf numFmtId="3" fontId="13" fillId="0" borderId="54" xfId="5" applyNumberFormat="1" applyFont="1" applyFill="1" applyBorder="1">
      <alignment vertical="center"/>
    </xf>
    <xf numFmtId="3" fontId="13" fillId="0" borderId="85" xfId="5" applyFont="1" applyFill="1" applyBorder="1" applyAlignment="1">
      <alignment vertical="center"/>
    </xf>
    <xf numFmtId="3" fontId="13" fillId="0" borderId="53" xfId="5" applyNumberFormat="1" applyFont="1" applyFill="1" applyBorder="1" applyAlignment="1">
      <alignment vertical="center"/>
    </xf>
    <xf numFmtId="3" fontId="14" fillId="0" borderId="82" xfId="4" applyFont="1" applyBorder="1" applyAlignment="1">
      <alignment horizontal="center" vertical="center"/>
    </xf>
    <xf numFmtId="3" fontId="14" fillId="0" borderId="0" xfId="4" applyFont="1" applyAlignment="1">
      <alignment vertical="center"/>
    </xf>
    <xf numFmtId="3" fontId="13" fillId="0" borderId="93" xfId="5" applyFont="1" applyFill="1" applyBorder="1" applyAlignment="1">
      <alignment horizontal="left" vertical="center"/>
    </xf>
    <xf numFmtId="3" fontId="13" fillId="0" borderId="68" xfId="5" applyNumberFormat="1" applyFont="1" applyFill="1" applyBorder="1">
      <alignment vertical="center"/>
    </xf>
    <xf numFmtId="3" fontId="14" fillId="0" borderId="0" xfId="4" applyNumberFormat="1" applyFont="1" applyFill="1">
      <alignment vertical="center"/>
    </xf>
    <xf numFmtId="165" fontId="14" fillId="0" borderId="0" xfId="4" applyNumberFormat="1" applyFont="1" applyFill="1">
      <alignment vertical="center"/>
    </xf>
    <xf numFmtId="3" fontId="13" fillId="0" borderId="0" xfId="5" applyFont="1">
      <alignment vertical="center"/>
    </xf>
    <xf numFmtId="3" fontId="13" fillId="0" borderId="0" xfId="5" applyFont="1" applyFill="1" applyAlignment="1">
      <alignment vertical="center" wrapText="1"/>
    </xf>
    <xf numFmtId="0" fontId="14" fillId="0" borderId="0" xfId="8" applyFont="1" applyFill="1" applyBorder="1" applyAlignment="1">
      <alignment vertical="center"/>
    </xf>
    <xf numFmtId="3" fontId="19" fillId="0" borderId="91" xfId="5" applyFont="1" applyFill="1" applyBorder="1" applyAlignment="1">
      <alignment horizontal="center" vertical="center"/>
    </xf>
    <xf numFmtId="3" fontId="19" fillId="0" borderId="102" xfId="5" applyFont="1" applyFill="1" applyBorder="1" applyAlignment="1">
      <alignment vertical="center" wrapText="1"/>
    </xf>
    <xf numFmtId="3" fontId="19" fillId="0" borderId="8" xfId="5" applyNumberFormat="1" applyFont="1" applyFill="1" applyBorder="1" applyAlignment="1">
      <alignment vertical="center"/>
    </xf>
    <xf numFmtId="3" fontId="19" fillId="0" borderId="90" xfId="5" applyFont="1" applyFill="1" applyBorder="1" applyAlignment="1">
      <alignment vertical="center" wrapText="1"/>
    </xf>
    <xf numFmtId="3" fontId="19" fillId="0" borderId="86" xfId="5" applyFont="1" applyFill="1" applyBorder="1" applyAlignment="1">
      <alignment horizontal="center" vertical="center"/>
    </xf>
    <xf numFmtId="3" fontId="19" fillId="0" borderId="9" xfId="5" applyNumberFormat="1" applyFont="1" applyFill="1" applyBorder="1" applyAlignment="1">
      <alignment vertical="center"/>
    </xf>
    <xf numFmtId="3" fontId="18" fillId="0" borderId="87" xfId="5" applyFont="1" applyFill="1" applyBorder="1" applyAlignment="1">
      <alignment horizontal="center" vertical="center"/>
    </xf>
    <xf numFmtId="3" fontId="18" fillId="0" borderId="103" xfId="5" applyFont="1" applyFill="1" applyBorder="1" applyAlignment="1">
      <alignment vertical="center" wrapText="1"/>
    </xf>
    <xf numFmtId="3" fontId="18" fillId="0" borderId="59" xfId="5" applyNumberFormat="1" applyFont="1" applyFill="1" applyBorder="1" applyAlignment="1">
      <alignment vertical="center"/>
    </xf>
    <xf numFmtId="3" fontId="20" fillId="0" borderId="91" xfId="5" applyFont="1" applyFill="1" applyBorder="1" applyAlignment="1">
      <alignment horizontal="center" vertical="center"/>
    </xf>
    <xf numFmtId="3" fontId="20" fillId="0" borderId="86" xfId="5" applyFont="1" applyFill="1" applyBorder="1" applyAlignment="1">
      <alignment horizontal="center" vertical="center"/>
    </xf>
    <xf numFmtId="3" fontId="19" fillId="0" borderId="102" xfId="5" quotePrefix="1" applyFont="1" applyFill="1" applyBorder="1" applyAlignment="1">
      <alignment vertical="center" wrapText="1"/>
    </xf>
    <xf numFmtId="3" fontId="20" fillId="0" borderId="9" xfId="5" applyNumberFormat="1" applyFont="1" applyFill="1" applyBorder="1" applyAlignment="1">
      <alignment vertical="center"/>
    </xf>
    <xf numFmtId="3" fontId="18" fillId="0" borderId="105" xfId="5" applyFont="1" applyFill="1" applyBorder="1" applyAlignment="1">
      <alignment horizontal="center" vertical="center"/>
    </xf>
    <xf numFmtId="3" fontId="18" fillId="0" borderId="106" xfId="5" applyFont="1" applyFill="1" applyBorder="1" applyAlignment="1">
      <alignment vertical="center" wrapText="1"/>
    </xf>
    <xf numFmtId="3" fontId="18" fillId="0" borderId="108" xfId="5" applyNumberFormat="1" applyFont="1" applyFill="1" applyBorder="1" applyAlignment="1">
      <alignment vertical="center"/>
    </xf>
    <xf numFmtId="3" fontId="18" fillId="0" borderId="112" xfId="5" applyFont="1" applyFill="1" applyBorder="1" applyAlignment="1">
      <alignment vertical="center" wrapText="1"/>
    </xf>
    <xf numFmtId="3" fontId="18" fillId="0" borderId="113" xfId="5" applyNumberFormat="1" applyFont="1" applyFill="1" applyBorder="1" applyAlignment="1">
      <alignment vertical="center"/>
    </xf>
    <xf numFmtId="3" fontId="20" fillId="0" borderId="116" xfId="5" applyFont="1" applyFill="1" applyBorder="1" applyAlignment="1">
      <alignment vertical="center" wrapText="1"/>
    </xf>
    <xf numFmtId="3" fontId="20" fillId="0" borderId="8" xfId="5" applyNumberFormat="1" applyFont="1" applyFill="1" applyBorder="1" applyAlignment="1">
      <alignment vertical="center"/>
    </xf>
    <xf numFmtId="3" fontId="20" fillId="0" borderId="117" xfId="5" applyFont="1" applyFill="1" applyBorder="1" applyAlignment="1">
      <alignment vertical="center" wrapText="1"/>
    </xf>
    <xf numFmtId="3" fontId="20" fillId="0" borderId="59" xfId="5" applyNumberFormat="1" applyFont="1" applyFill="1" applyBorder="1" applyAlignment="1">
      <alignment vertical="center"/>
    </xf>
    <xf numFmtId="3" fontId="19" fillId="0" borderId="88" xfId="5" applyFont="1" applyFill="1" applyBorder="1" applyAlignment="1">
      <alignment horizontal="center" vertical="center"/>
    </xf>
    <xf numFmtId="3" fontId="19" fillId="0" borderId="118" xfId="5" applyFont="1" applyFill="1" applyBorder="1" applyAlignment="1">
      <alignment vertical="center" wrapText="1"/>
    </xf>
    <xf numFmtId="3" fontId="19" fillId="0" borderId="43" xfId="5" applyNumberFormat="1" applyFont="1" applyFill="1" applyBorder="1" applyAlignment="1">
      <alignment vertical="center"/>
    </xf>
    <xf numFmtId="3" fontId="19" fillId="0" borderId="16" xfId="5" applyNumberFormat="1" applyFont="1" applyFill="1" applyBorder="1" applyAlignment="1">
      <alignment vertical="center"/>
    </xf>
    <xf numFmtId="3" fontId="18" fillId="0" borderId="92" xfId="5" applyFont="1" applyFill="1" applyBorder="1" applyAlignment="1">
      <alignment horizontal="center" vertical="center"/>
    </xf>
    <xf numFmtId="3" fontId="18" fillId="0" borderId="119" xfId="5" applyFont="1" applyFill="1" applyBorder="1" applyAlignment="1">
      <alignment vertical="center" wrapText="1"/>
    </xf>
    <xf numFmtId="3" fontId="18" fillId="0" borderId="34" xfId="5" applyNumberFormat="1" applyFont="1" applyFill="1" applyBorder="1" applyAlignment="1">
      <alignment vertical="center"/>
    </xf>
    <xf numFmtId="3" fontId="19" fillId="0" borderId="40" xfId="5" applyNumberFormat="1" applyFont="1" applyFill="1" applyBorder="1" applyAlignment="1">
      <alignment vertical="center"/>
    </xf>
    <xf numFmtId="3" fontId="18" fillId="0" borderId="121" xfId="5" applyFont="1" applyFill="1" applyBorder="1" applyAlignment="1">
      <alignment vertical="center" wrapText="1"/>
    </xf>
    <xf numFmtId="3" fontId="18" fillId="0" borderId="32" xfId="5" applyFont="1" applyFill="1" applyBorder="1" applyAlignment="1">
      <alignment vertical="center"/>
    </xf>
    <xf numFmtId="0" fontId="13" fillId="0" borderId="0" xfId="8" applyFont="1" applyFill="1" applyBorder="1" applyAlignment="1">
      <alignment vertical="center"/>
    </xf>
    <xf numFmtId="3" fontId="18" fillId="0" borderId="122" xfId="5" applyFont="1" applyFill="1" applyBorder="1" applyAlignment="1">
      <alignment horizontal="left" vertical="center"/>
    </xf>
    <xf numFmtId="3" fontId="18" fillId="0" borderId="123" xfId="5" applyFont="1" applyFill="1" applyBorder="1" applyAlignment="1">
      <alignment horizontal="left" vertical="center" wrapText="1"/>
    </xf>
    <xf numFmtId="3" fontId="18" fillId="0" borderId="80" xfId="5" applyNumberFormat="1" applyFont="1" applyFill="1" applyBorder="1" applyAlignment="1">
      <alignment vertical="center"/>
    </xf>
    <xf numFmtId="3" fontId="18" fillId="0" borderId="82" xfId="5" applyFont="1" applyFill="1" applyBorder="1" applyAlignment="1">
      <alignment horizontal="right" vertical="center"/>
    </xf>
    <xf numFmtId="3" fontId="18" fillId="0" borderId="80" xfId="5" applyFont="1" applyFill="1" applyBorder="1" applyAlignment="1">
      <alignment horizontal="right" vertical="center"/>
    </xf>
    <xf numFmtId="3" fontId="18" fillId="0" borderId="80" xfId="5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center" vertical="center" wrapText="1"/>
    </xf>
    <xf numFmtId="3" fontId="4" fillId="0" borderId="0" xfId="3" applyNumberFormat="1" applyFont="1" applyFill="1" applyBorder="1" applyAlignment="1">
      <alignment horizontal="center" vertical="center" wrapText="1"/>
    </xf>
    <xf numFmtId="3" fontId="3" fillId="0" borderId="0" xfId="2" applyNumberFormat="1" applyFont="1" applyBorder="1" applyAlignment="1">
      <alignment vertical="center" wrapText="1"/>
    </xf>
    <xf numFmtId="3" fontId="2" fillId="0" borderId="0" xfId="2" applyNumberFormat="1" applyFont="1" applyFill="1" applyBorder="1" applyAlignment="1">
      <alignment vertical="center" wrapText="1"/>
    </xf>
    <xf numFmtId="3" fontId="5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 wrapText="1"/>
    </xf>
    <xf numFmtId="3" fontId="5" fillId="0" borderId="0" xfId="2" applyNumberFormat="1" applyFont="1" applyBorder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3" fontId="13" fillId="0" borderId="34" xfId="4" applyFont="1" applyFill="1" applyBorder="1" applyAlignment="1">
      <alignment vertical="center"/>
    </xf>
    <xf numFmtId="3" fontId="13" fillId="0" borderId="0" xfId="5" applyFont="1" applyBorder="1" applyAlignment="1">
      <alignment horizontal="right" vertical="center"/>
    </xf>
    <xf numFmtId="49" fontId="14" fillId="0" borderId="0" xfId="4" applyNumberFormat="1" applyFont="1" applyAlignment="1">
      <alignment horizontal="center" vertical="center"/>
    </xf>
    <xf numFmtId="3" fontId="14" fillId="0" borderId="91" xfId="5" applyFont="1" applyBorder="1">
      <alignment vertical="center"/>
    </xf>
    <xf numFmtId="3" fontId="13" fillId="0" borderId="92" xfId="5" applyFont="1" applyBorder="1">
      <alignment vertical="center"/>
    </xf>
    <xf numFmtId="49" fontId="13" fillId="0" borderId="0" xfId="4" applyNumberFormat="1" applyFont="1" applyAlignment="1">
      <alignment horizontal="center" vertical="center"/>
    </xf>
    <xf numFmtId="3" fontId="13" fillId="0" borderId="92" xfId="5" applyFont="1" applyBorder="1" applyAlignment="1">
      <alignment horizontal="left" vertical="center"/>
    </xf>
    <xf numFmtId="3" fontId="13" fillId="0" borderId="32" xfId="4" applyNumberFormat="1" applyFont="1" applyFill="1" applyBorder="1" applyAlignment="1">
      <alignment vertical="center"/>
    </xf>
    <xf numFmtId="3" fontId="13" fillId="0" borderId="0" xfId="4" applyFont="1" applyAlignment="1">
      <alignment horizontal="justify" vertical="center"/>
    </xf>
    <xf numFmtId="3" fontId="14" fillId="0" borderId="86" xfId="5" applyFont="1" applyBorder="1">
      <alignment vertical="center"/>
    </xf>
    <xf numFmtId="3" fontId="14" fillId="0" borderId="88" xfId="5" applyFont="1" applyBorder="1">
      <alignment vertical="center"/>
    </xf>
    <xf numFmtId="3" fontId="13" fillId="0" borderId="114" xfId="5" applyNumberFormat="1" applyFont="1" applyBorder="1" applyAlignment="1">
      <alignment vertical="center"/>
    </xf>
    <xf numFmtId="3" fontId="14" fillId="0" borderId="91" xfId="5" applyFont="1" applyFill="1" applyBorder="1" applyAlignment="1">
      <alignment vertical="center" wrapText="1"/>
    </xf>
    <xf numFmtId="3" fontId="14" fillId="0" borderId="91" xfId="5" applyFont="1" applyBorder="1" applyAlignment="1">
      <alignment vertical="center" wrapText="1"/>
    </xf>
    <xf numFmtId="3" fontId="13" fillId="0" borderId="92" xfId="5" applyFont="1" applyBorder="1" applyAlignment="1">
      <alignment horizontal="justify" vertical="center"/>
    </xf>
    <xf numFmtId="3" fontId="14" fillId="0" borderId="86" xfId="5" applyFont="1" applyBorder="1" applyAlignment="1">
      <alignment vertical="center" wrapText="1"/>
    </xf>
    <xf numFmtId="3" fontId="13" fillId="0" borderId="145" xfId="5" applyFont="1" applyFill="1" applyBorder="1">
      <alignment vertical="center"/>
    </xf>
    <xf numFmtId="3" fontId="13" fillId="0" borderId="81" xfId="4" applyNumberFormat="1" applyFont="1" applyFill="1" applyBorder="1" applyAlignment="1">
      <alignment vertical="center"/>
    </xf>
    <xf numFmtId="3" fontId="13" fillId="0" borderId="0" xfId="5" applyFont="1" applyFill="1" applyBorder="1">
      <alignment vertical="center"/>
    </xf>
    <xf numFmtId="3" fontId="13" fillId="0" borderId="0" xfId="4" applyNumberFormat="1" applyFont="1" applyBorder="1">
      <alignment vertical="center"/>
    </xf>
    <xf numFmtId="3" fontId="14" fillId="0" borderId="0" xfId="4" applyNumberFormat="1" applyFont="1">
      <alignment vertical="center"/>
    </xf>
    <xf numFmtId="0" fontId="13" fillId="0" borderId="0" xfId="10" applyFont="1" applyAlignment="1">
      <alignment horizontal="centerContinuous" vertical="center"/>
    </xf>
    <xf numFmtId="0" fontId="2" fillId="0" borderId="0" xfId="10" applyFont="1" applyBorder="1" applyAlignment="1">
      <alignment horizontal="centerContinuous" vertical="center"/>
    </xf>
    <xf numFmtId="3" fontId="2" fillId="0" borderId="0" xfId="10" applyNumberFormat="1" applyFont="1" applyFill="1" applyAlignment="1">
      <alignment horizontal="centerContinuous" vertical="center"/>
    </xf>
    <xf numFmtId="165" fontId="2" fillId="0" borderId="0" xfId="10" applyNumberFormat="1" applyFont="1" applyFill="1" applyAlignment="1">
      <alignment horizontal="centerContinuous"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2" fillId="0" borderId="0" xfId="10" applyFont="1" applyFill="1">
      <alignment vertical="center"/>
    </xf>
    <xf numFmtId="165" fontId="2" fillId="0" borderId="0" xfId="10" applyNumberFormat="1" applyFont="1" applyFill="1">
      <alignment vertical="center"/>
    </xf>
    <xf numFmtId="165" fontId="2" fillId="0" borderId="0" xfId="10" applyNumberFormat="1" applyFont="1" applyFill="1" applyAlignment="1">
      <alignment horizontal="right" vertical="center"/>
    </xf>
    <xf numFmtId="0" fontId="3" fillId="0" borderId="0" xfId="10" applyFont="1">
      <alignment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4" fillId="2" borderId="9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19" xfId="10" applyFont="1" applyFill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19" xfId="10" applyNumberFormat="1" applyFont="1" applyFill="1" applyBorder="1" applyAlignment="1">
      <alignment vertical="center"/>
    </xf>
    <xf numFmtId="3" fontId="2" fillId="0" borderId="7" xfId="10" applyNumberFormat="1" applyFont="1" applyFill="1" applyBorder="1" applyAlignment="1">
      <alignment horizontal="center" vertical="center" wrapText="1"/>
    </xf>
    <xf numFmtId="3" fontId="2" fillId="0" borderId="8" xfId="10" applyNumberFormat="1" applyFont="1" applyFill="1" applyBorder="1" applyAlignment="1">
      <alignment vertical="center"/>
    </xf>
    <xf numFmtId="3" fontId="2" fillId="0" borderId="17" xfId="10" applyNumberFormat="1" applyFont="1" applyFill="1" applyBorder="1" applyAlignment="1">
      <alignment horizontal="center" vertical="center" wrapText="1"/>
    </xf>
    <xf numFmtId="0" fontId="2" fillId="0" borderId="149" xfId="10" applyFont="1" applyFill="1" applyBorder="1" applyAlignment="1">
      <alignment horizontal="center" vertical="center" wrapText="1"/>
    </xf>
    <xf numFmtId="3" fontId="2" fillId="0" borderId="23" xfId="10" applyNumberFormat="1" applyFont="1" applyFill="1" applyBorder="1" applyAlignment="1">
      <alignment vertical="center"/>
    </xf>
    <xf numFmtId="3" fontId="2" fillId="0" borderId="24" xfId="10" applyNumberFormat="1" applyFont="1" applyFill="1" applyBorder="1" applyAlignment="1">
      <alignment vertical="center"/>
    </xf>
    <xf numFmtId="3" fontId="3" fillId="0" borderId="57" xfId="10" applyNumberFormat="1" applyFont="1" applyFill="1" applyBorder="1" applyAlignment="1">
      <alignment vertical="center"/>
    </xf>
    <xf numFmtId="3" fontId="3" fillId="0" borderId="18" xfId="10" applyNumberFormat="1" applyFont="1" applyFill="1" applyBorder="1" applyAlignment="1">
      <alignment vertical="center"/>
    </xf>
    <xf numFmtId="3" fontId="3" fillId="0" borderId="19" xfId="10" applyNumberFormat="1" applyFont="1" applyFill="1" applyBorder="1" applyAlignment="1">
      <alignment vertical="center"/>
    </xf>
    <xf numFmtId="3" fontId="2" fillId="0" borderId="102" xfId="10" applyNumberFormat="1" applyFont="1" applyFill="1" applyBorder="1" applyAlignment="1">
      <alignment vertical="center" wrapText="1"/>
    </xf>
    <xf numFmtId="3" fontId="2" fillId="0" borderId="8" xfId="10" applyNumberFormat="1" applyFont="1" applyFill="1" applyBorder="1">
      <alignment vertical="center"/>
    </xf>
    <xf numFmtId="0" fontId="2" fillId="0" borderId="135" xfId="10" applyFont="1" applyFill="1" applyBorder="1" applyAlignment="1">
      <alignment horizontal="center" vertical="center" wrapText="1"/>
    </xf>
    <xf numFmtId="3" fontId="2" fillId="0" borderId="9" xfId="10" applyNumberFormat="1" applyFont="1" applyFill="1" applyBorder="1">
      <alignment vertical="center"/>
    </xf>
    <xf numFmtId="3" fontId="2" fillId="0" borderId="10" xfId="10" applyNumberFormat="1" applyFont="1" applyFill="1" applyBorder="1" applyAlignment="1">
      <alignment vertical="center"/>
    </xf>
    <xf numFmtId="3" fontId="2" fillId="0" borderId="34" xfId="10" applyNumberFormat="1" applyFont="1" applyFill="1" applyBorder="1" applyAlignment="1">
      <alignment vertical="center"/>
    </xf>
    <xf numFmtId="3" fontId="2" fillId="2" borderId="114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/>
    </xf>
    <xf numFmtId="3" fontId="2" fillId="0" borderId="12" xfId="10" applyNumberFormat="1" applyFont="1" applyFill="1" applyBorder="1" applyAlignment="1">
      <alignment horizontal="center" vertical="center"/>
    </xf>
    <xf numFmtId="3" fontId="2" fillId="0" borderId="132" xfId="10" applyNumberFormat="1" applyFont="1" applyFill="1" applyBorder="1" applyAlignment="1">
      <alignment vertical="center" wrapText="1"/>
    </xf>
    <xf numFmtId="3" fontId="2" fillId="0" borderId="9" xfId="10" applyNumberFormat="1" applyFont="1" applyFill="1" applyBorder="1" applyAlignment="1">
      <alignment vertical="center"/>
    </xf>
    <xf numFmtId="3" fontId="2" fillId="0" borderId="48" xfId="10" applyNumberFormat="1" applyFont="1" applyFill="1" applyBorder="1" applyAlignment="1">
      <alignment vertical="center"/>
    </xf>
    <xf numFmtId="3" fontId="2" fillId="0" borderId="50" xfId="10" applyNumberFormat="1" applyFont="1" applyFill="1" applyBorder="1" applyAlignment="1">
      <alignment vertical="center"/>
    </xf>
    <xf numFmtId="0" fontId="3" fillId="0" borderId="146" xfId="10" applyFont="1" applyFill="1" applyBorder="1" applyAlignment="1">
      <alignment horizontal="center" vertical="center" wrapText="1"/>
    </xf>
    <xf numFmtId="0" fontId="3" fillId="0" borderId="141" xfId="10" applyFont="1" applyFill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3" fillId="0" borderId="5" xfId="10" applyNumberFormat="1" applyFont="1" applyFill="1" applyBorder="1" applyAlignment="1">
      <alignment vertical="center"/>
    </xf>
    <xf numFmtId="0" fontId="3" fillId="0" borderId="0" xfId="10" applyFont="1" applyFill="1">
      <alignment vertical="center"/>
    </xf>
    <xf numFmtId="3" fontId="3" fillId="0" borderId="39" xfId="10" applyNumberFormat="1" applyFont="1" applyFill="1" applyBorder="1" applyAlignment="1">
      <alignment vertical="center"/>
    </xf>
    <xf numFmtId="3" fontId="2" fillId="0" borderId="89" xfId="10" applyNumberFormat="1" applyFont="1" applyFill="1" applyBorder="1" applyAlignment="1">
      <alignment vertical="center" wrapText="1"/>
    </xf>
    <xf numFmtId="0" fontId="2" fillId="0" borderId="10" xfId="10" applyFont="1" applyFill="1" applyBorder="1" applyAlignment="1">
      <alignment horizontal="center" vertical="center" wrapText="1"/>
    </xf>
    <xf numFmtId="0" fontId="3" fillId="0" borderId="150" xfId="10" applyFont="1" applyFill="1" applyBorder="1" applyAlignment="1">
      <alignment vertical="center"/>
    </xf>
    <xf numFmtId="0" fontId="3" fillId="0" borderId="151" xfId="10" applyFont="1" applyFill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0" borderId="24" xfId="10" applyNumberFormat="1" applyFont="1" applyFill="1" applyBorder="1" applyAlignment="1">
      <alignment vertical="center"/>
    </xf>
    <xf numFmtId="3" fontId="3" fillId="4" borderId="24" xfId="1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3" fontId="14" fillId="0" borderId="0" xfId="11" applyFont="1">
      <alignment vertical="center"/>
    </xf>
    <xf numFmtId="3" fontId="14" fillId="0" borderId="0" xfId="11" applyFont="1" applyAlignment="1">
      <alignment vertical="center" wrapText="1"/>
    </xf>
    <xf numFmtId="3" fontId="13" fillId="0" borderId="0" xfId="11" applyFont="1" applyBorder="1" applyAlignment="1">
      <alignment horizontal="right" vertical="center"/>
    </xf>
    <xf numFmtId="3" fontId="13" fillId="0" borderId="55" xfId="11" applyFont="1" applyBorder="1" applyAlignment="1">
      <alignment horizontal="right" vertical="center"/>
    </xf>
    <xf numFmtId="0" fontId="13" fillId="0" borderId="0" xfId="12" applyFont="1" applyAlignment="1">
      <alignment vertical="center"/>
    </xf>
    <xf numFmtId="3" fontId="13" fillId="2" borderId="54" xfId="5" applyFont="1" applyFill="1" applyBorder="1" applyAlignment="1">
      <alignment horizontal="center" vertical="center" wrapText="1"/>
    </xf>
    <xf numFmtId="3" fontId="14" fillId="0" borderId="12" xfId="11" applyFont="1" applyBorder="1" applyAlignment="1">
      <alignment horizontal="center" vertical="center" wrapText="1"/>
    </xf>
    <xf numFmtId="3" fontId="14" fillId="0" borderId="89" xfId="11" applyFont="1" applyBorder="1" applyAlignment="1">
      <alignment vertical="center" wrapText="1"/>
    </xf>
    <xf numFmtId="3" fontId="14" fillId="0" borderId="9" xfId="11" applyFont="1" applyFill="1" applyBorder="1" applyAlignment="1">
      <alignment vertical="center" wrapText="1"/>
    </xf>
    <xf numFmtId="3" fontId="14" fillId="0" borderId="10" xfId="11" applyNumberFormat="1" applyFont="1" applyFill="1" applyBorder="1" applyAlignment="1">
      <alignment vertical="center" wrapText="1"/>
    </xf>
    <xf numFmtId="3" fontId="14" fillId="0" borderId="89" xfId="11" applyFont="1" applyFill="1" applyBorder="1" applyAlignment="1">
      <alignment vertical="center" wrapText="1"/>
    </xf>
    <xf numFmtId="3" fontId="13" fillId="0" borderId="79" xfId="11" applyFont="1" applyBorder="1" applyAlignment="1">
      <alignment horizontal="left" vertical="center"/>
    </xf>
    <xf numFmtId="3" fontId="13" fillId="0" borderId="153" xfId="11" applyFont="1" applyBorder="1" applyAlignment="1">
      <alignment vertical="center"/>
    </xf>
    <xf numFmtId="3" fontId="13" fillId="0" borderId="81" xfId="11" applyNumberFormat="1" applyFont="1" applyFill="1" applyBorder="1" applyAlignment="1">
      <alignment vertical="center" wrapText="1"/>
    </xf>
    <xf numFmtId="0" fontId="14" fillId="0" borderId="0" xfId="13" applyFont="1" applyFill="1" applyAlignment="1">
      <alignment wrapText="1"/>
    </xf>
    <xf numFmtId="0" fontId="14" fillId="0" borderId="0" xfId="13" applyFont="1" applyFill="1"/>
    <xf numFmtId="0" fontId="13" fillId="0" borderId="0" xfId="13" applyFont="1" applyFill="1" applyAlignment="1">
      <alignment horizontal="right"/>
    </xf>
    <xf numFmtId="0" fontId="13" fillId="0" borderId="0" xfId="13" applyFont="1" applyFill="1"/>
    <xf numFmtId="0" fontId="13" fillId="2" borderId="53" xfId="13" applyFont="1" applyFill="1" applyBorder="1" applyAlignment="1">
      <alignment horizontal="center" vertical="center" wrapText="1"/>
    </xf>
    <xf numFmtId="0" fontId="13" fillId="2" borderId="52" xfId="13" applyFont="1" applyFill="1" applyBorder="1" applyAlignment="1">
      <alignment horizontal="center" vertical="center" wrapText="1"/>
    </xf>
    <xf numFmtId="0" fontId="13" fillId="2" borderId="53" xfId="7" applyFont="1" applyFill="1" applyBorder="1" applyAlignment="1">
      <alignment vertical="center" wrapText="1"/>
    </xf>
    <xf numFmtId="0" fontId="14" fillId="0" borderId="12" xfId="13" applyFont="1" applyFill="1" applyBorder="1" applyAlignment="1">
      <alignment vertical="center" wrapText="1"/>
    </xf>
    <xf numFmtId="3" fontId="14" fillId="0" borderId="8" xfId="13" applyNumberFormat="1" applyFont="1" applyFill="1" applyBorder="1" applyAlignment="1">
      <alignment vertical="center"/>
    </xf>
    <xf numFmtId="3" fontId="14" fillId="0" borderId="27" xfId="13" applyNumberFormat="1" applyFont="1" applyFill="1" applyBorder="1" applyAlignment="1">
      <alignment vertical="center"/>
    </xf>
    <xf numFmtId="3" fontId="14" fillId="0" borderId="19" xfId="13" applyNumberFormat="1" applyFont="1" applyFill="1" applyBorder="1" applyAlignment="1">
      <alignment vertical="center"/>
    </xf>
    <xf numFmtId="0" fontId="14" fillId="0" borderId="10" xfId="13" applyFont="1" applyFill="1" applyBorder="1" applyAlignment="1">
      <alignment vertical="center" wrapText="1"/>
    </xf>
    <xf numFmtId="3" fontId="14" fillId="0" borderId="9" xfId="13" applyNumberFormat="1" applyFont="1" applyFill="1" applyBorder="1" applyAlignment="1">
      <alignment vertical="center"/>
    </xf>
    <xf numFmtId="0" fontId="14" fillId="0" borderId="0" xfId="13" applyFont="1" applyFill="1" applyAlignment="1">
      <alignment vertical="center"/>
    </xf>
    <xf numFmtId="0" fontId="15" fillId="0" borderId="12" xfId="13" quotePrefix="1" applyFont="1" applyFill="1" applyBorder="1" applyAlignment="1">
      <alignment vertical="center" wrapText="1"/>
    </xf>
    <xf numFmtId="3" fontId="15" fillId="0" borderId="8" xfId="13" applyNumberFormat="1" applyFont="1" applyFill="1" applyBorder="1" applyAlignment="1">
      <alignment vertical="center"/>
    </xf>
    <xf numFmtId="3" fontId="15" fillId="0" borderId="9" xfId="13" applyNumberFormat="1" applyFont="1" applyFill="1" applyBorder="1" applyAlignment="1">
      <alignment vertical="center"/>
    </xf>
    <xf numFmtId="3" fontId="14" fillId="0" borderId="10" xfId="13" applyNumberFormat="1" applyFont="1" applyFill="1" applyBorder="1" applyAlignment="1">
      <alignment vertical="center"/>
    </xf>
    <xf numFmtId="0" fontId="13" fillId="0" borderId="10" xfId="13" applyFont="1" applyFill="1" applyBorder="1" applyAlignment="1">
      <alignment vertical="center" wrapText="1"/>
    </xf>
    <xf numFmtId="3" fontId="22" fillId="0" borderId="9" xfId="13" applyNumberFormat="1" applyFont="1" applyFill="1" applyBorder="1" applyAlignment="1">
      <alignment vertical="center"/>
    </xf>
    <xf numFmtId="0" fontId="14" fillId="0" borderId="42" xfId="13" applyFont="1" applyFill="1" applyBorder="1" applyAlignment="1">
      <alignment vertical="center" wrapText="1"/>
    </xf>
    <xf numFmtId="0" fontId="15" fillId="0" borderId="10" xfId="13" quotePrefix="1" applyFont="1" applyFill="1" applyBorder="1" applyAlignment="1">
      <alignment vertical="center" wrapText="1"/>
    </xf>
    <xf numFmtId="0" fontId="13" fillId="0" borderId="10" xfId="13" quotePrefix="1" applyFont="1" applyFill="1" applyBorder="1" applyAlignment="1">
      <alignment vertical="center" wrapText="1"/>
    </xf>
    <xf numFmtId="0" fontId="14" fillId="0" borderId="10" xfId="13" quotePrefix="1" applyFont="1" applyFill="1" applyBorder="1" applyAlignment="1">
      <alignment vertical="center" wrapText="1"/>
    </xf>
    <xf numFmtId="0" fontId="13" fillId="0" borderId="79" xfId="13" applyFont="1" applyFill="1" applyBorder="1" applyAlignment="1">
      <alignment vertical="center" wrapText="1"/>
    </xf>
    <xf numFmtId="3" fontId="13" fillId="0" borderId="80" xfId="13" applyNumberFormat="1" applyFont="1" applyFill="1" applyBorder="1" applyAlignment="1">
      <alignment vertical="center"/>
    </xf>
    <xf numFmtId="3" fontId="13" fillId="0" borderId="124" xfId="13" applyNumberFormat="1" applyFont="1" applyFill="1" applyBorder="1" applyAlignment="1">
      <alignment vertical="center"/>
    </xf>
    <xf numFmtId="0" fontId="13" fillId="0" borderId="81" xfId="13" quotePrefix="1" applyFont="1" applyFill="1" applyBorder="1" applyAlignment="1">
      <alignment vertical="center" wrapText="1"/>
    </xf>
    <xf numFmtId="0" fontId="13" fillId="0" borderId="0" xfId="13" applyFont="1" applyFill="1" applyAlignment="1">
      <alignment vertical="center"/>
    </xf>
    <xf numFmtId="3" fontId="16" fillId="0" borderId="0" xfId="13" applyNumberFormat="1" applyFont="1" applyFill="1"/>
    <xf numFmtId="3" fontId="14" fillId="0" borderId="0" xfId="13" applyNumberFormat="1" applyFont="1" applyFill="1"/>
    <xf numFmtId="3" fontId="13" fillId="0" borderId="0" xfId="13" applyNumberFormat="1" applyFont="1" applyFill="1"/>
    <xf numFmtId="0" fontId="14" fillId="0" borderId="0" xfId="13" applyFont="1" applyFill="1" applyAlignment="1">
      <alignment horizontal="right"/>
    </xf>
    <xf numFmtId="3" fontId="14" fillId="0" borderId="0" xfId="13" applyNumberFormat="1" applyFont="1" applyFill="1" applyAlignment="1">
      <alignment wrapText="1"/>
    </xf>
    <xf numFmtId="3" fontId="3" fillId="0" borderId="0" xfId="3" applyNumberFormat="1" applyFont="1" applyAlignment="1">
      <alignment horizontal="center" vertical="center" wrapText="1"/>
    </xf>
    <xf numFmtId="3" fontId="3" fillId="0" borderId="0" xfId="3" applyNumberFormat="1" applyFont="1" applyAlignment="1">
      <alignment vertical="center" wrapText="1"/>
    </xf>
    <xf numFmtId="3" fontId="2" fillId="0" borderId="0" xfId="3" applyNumberFormat="1" applyFont="1" applyAlignment="1">
      <alignment vertical="center" wrapText="1"/>
    </xf>
    <xf numFmtId="3" fontId="3" fillId="0" borderId="0" xfId="3" applyNumberFormat="1" applyFont="1" applyAlignment="1">
      <alignment horizontal="left" vertical="center" wrapText="1"/>
    </xf>
    <xf numFmtId="3" fontId="8" fillId="0" borderId="0" xfId="3" applyNumberFormat="1" applyFont="1" applyAlignment="1">
      <alignment vertical="center" wrapText="1"/>
    </xf>
    <xf numFmtId="3" fontId="13" fillId="0" borderId="9" xfId="13" applyNumberFormat="1" applyFont="1" applyFill="1" applyBorder="1" applyAlignment="1">
      <alignment vertical="center"/>
    </xf>
    <xf numFmtId="3" fontId="13" fillId="0" borderId="10" xfId="13" applyNumberFormat="1" applyFont="1" applyFill="1" applyBorder="1" applyAlignment="1">
      <alignment vertical="center"/>
    </xf>
    <xf numFmtId="3" fontId="3" fillId="0" borderId="41" xfId="10" applyNumberFormat="1" applyFont="1" applyFill="1" applyBorder="1" applyAlignment="1">
      <alignment vertical="center"/>
    </xf>
    <xf numFmtId="3" fontId="3" fillId="0" borderId="6" xfId="10" applyNumberFormat="1" applyFont="1" applyFill="1" applyBorder="1" applyAlignment="1">
      <alignment vertical="center"/>
    </xf>
    <xf numFmtId="3" fontId="3" fillId="0" borderId="72" xfId="10" applyNumberFormat="1" applyFont="1" applyFill="1" applyBorder="1" applyAlignment="1">
      <alignment vertical="center"/>
    </xf>
    <xf numFmtId="165" fontId="2" fillId="0" borderId="9" xfId="10" applyNumberFormat="1" applyFont="1" applyFill="1" applyBorder="1" applyAlignment="1">
      <alignment vertical="center"/>
    </xf>
    <xf numFmtId="49" fontId="10" fillId="0" borderId="0" xfId="14" applyNumberFormat="1" applyFill="1" applyAlignment="1">
      <alignment horizontal="center" vertical="center"/>
    </xf>
    <xf numFmtId="3" fontId="10" fillId="0" borderId="0" xfId="14" applyFill="1">
      <alignment vertical="center"/>
    </xf>
    <xf numFmtId="3" fontId="10" fillId="0" borderId="0" xfId="14">
      <alignment vertical="center"/>
    </xf>
    <xf numFmtId="3" fontId="26" fillId="4" borderId="9" xfId="14" applyFont="1" applyFill="1" applyBorder="1" applyAlignment="1">
      <alignment horizontal="center" vertical="center" wrapText="1"/>
    </xf>
    <xf numFmtId="3" fontId="26" fillId="11" borderId="34" xfId="14" applyFont="1" applyFill="1" applyBorder="1" applyAlignment="1">
      <alignment vertical="center"/>
    </xf>
    <xf numFmtId="3" fontId="26" fillId="11" borderId="34" xfId="14" applyFont="1" applyFill="1" applyBorder="1">
      <alignment vertical="center"/>
    </xf>
    <xf numFmtId="3" fontId="27" fillId="11" borderId="34" xfId="14" applyFont="1" applyFill="1" applyBorder="1">
      <alignment vertical="center"/>
    </xf>
    <xf numFmtId="3" fontId="26" fillId="4" borderId="34" xfId="14" applyFont="1" applyFill="1" applyBorder="1">
      <alignment vertical="center"/>
    </xf>
    <xf numFmtId="49" fontId="26" fillId="0" borderId="0" xfId="14" applyNumberFormat="1" applyFont="1" applyFill="1" applyAlignment="1">
      <alignment horizontal="center" vertical="center"/>
    </xf>
    <xf numFmtId="3" fontId="26" fillId="0" borderId="0" xfId="14" applyFont="1" applyFill="1">
      <alignment vertical="center"/>
    </xf>
    <xf numFmtId="3" fontId="26" fillId="0" borderId="0" xfId="14" applyFont="1">
      <alignment vertical="center"/>
    </xf>
    <xf numFmtId="3" fontId="27" fillId="12" borderId="8" xfId="14" applyFont="1" applyFill="1" applyBorder="1" applyAlignment="1">
      <alignment vertical="center"/>
    </xf>
    <xf numFmtId="3" fontId="27" fillId="12" borderId="8" xfId="14" applyFont="1" applyFill="1" applyBorder="1" applyAlignment="1">
      <alignment vertical="center" wrapText="1"/>
    </xf>
    <xf numFmtId="3" fontId="28" fillId="12" borderId="8" xfId="14" applyFont="1" applyFill="1" applyBorder="1" applyAlignment="1">
      <alignment vertical="center" wrapText="1"/>
    </xf>
    <xf numFmtId="3" fontId="28" fillId="12" borderId="9" xfId="14" applyFont="1" applyFill="1" applyBorder="1" applyAlignment="1">
      <alignment vertical="center" wrapText="1"/>
    </xf>
    <xf numFmtId="49" fontId="21" fillId="12" borderId="9" xfId="14" applyNumberFormat="1" applyFont="1" applyFill="1" applyBorder="1" applyAlignment="1">
      <alignment horizontal="center" vertical="center" wrapText="1"/>
    </xf>
    <xf numFmtId="3" fontId="28" fillId="12" borderId="43" xfId="14" applyFont="1" applyFill="1" applyBorder="1" applyAlignment="1">
      <alignment vertical="center" wrapText="1"/>
    </xf>
    <xf numFmtId="49" fontId="21" fillId="0" borderId="0" xfId="14" applyNumberFormat="1" applyFont="1" applyFill="1" applyAlignment="1">
      <alignment horizontal="center" vertical="center" wrapText="1"/>
    </xf>
    <xf numFmtId="3" fontId="21" fillId="0" borderId="0" xfId="14" applyFont="1" applyFill="1" applyAlignment="1">
      <alignment vertical="center" wrapText="1"/>
    </xf>
    <xf numFmtId="3" fontId="28" fillId="12" borderId="8" xfId="14" applyFont="1" applyFill="1" applyBorder="1" applyAlignment="1">
      <alignment vertical="center"/>
    </xf>
    <xf numFmtId="3" fontId="28" fillId="12" borderId="43" xfId="14" applyFont="1" applyFill="1" applyBorder="1" applyAlignment="1">
      <alignment horizontal="center" vertical="center"/>
    </xf>
    <xf numFmtId="49" fontId="21" fillId="12" borderId="43" xfId="14" applyNumberFormat="1" applyFont="1" applyFill="1" applyBorder="1" applyAlignment="1">
      <alignment horizontal="center" vertical="center" wrapText="1"/>
    </xf>
    <xf numFmtId="49" fontId="21" fillId="12" borderId="8" xfId="14" applyNumberFormat="1" applyFont="1" applyFill="1" applyBorder="1" applyAlignment="1">
      <alignment horizontal="center" vertical="center" wrapText="1"/>
    </xf>
    <xf numFmtId="49" fontId="21" fillId="12" borderId="48" xfId="14" applyNumberFormat="1" applyFont="1" applyFill="1" applyBorder="1" applyAlignment="1">
      <alignment horizontal="center" vertical="center" wrapText="1"/>
    </xf>
    <xf numFmtId="3" fontId="29" fillId="12" borderId="8" xfId="14" applyFont="1" applyFill="1" applyBorder="1" applyAlignment="1">
      <alignment vertical="center" wrapText="1"/>
    </xf>
    <xf numFmtId="3" fontId="28" fillId="12" borderId="9" xfId="14" applyFont="1" applyFill="1" applyBorder="1" applyAlignment="1">
      <alignment horizontal="center" vertical="center"/>
    </xf>
    <xf numFmtId="3" fontId="21" fillId="12" borderId="9" xfId="14" applyFont="1" applyFill="1" applyBorder="1" applyAlignment="1">
      <alignment vertical="center" wrapText="1"/>
    </xf>
    <xf numFmtId="3" fontId="21" fillId="12" borderId="8" xfId="14" applyFont="1" applyFill="1" applyBorder="1" applyAlignment="1">
      <alignment vertical="center" wrapText="1"/>
    </xf>
    <xf numFmtId="3" fontId="28" fillId="12" borderId="9" xfId="14" applyFont="1" applyFill="1" applyBorder="1" applyAlignment="1">
      <alignment horizontal="center" vertical="center" wrapText="1"/>
    </xf>
    <xf numFmtId="3" fontId="28" fillId="6" borderId="9" xfId="14" applyFont="1" applyFill="1" applyBorder="1" applyAlignment="1">
      <alignment vertical="center"/>
    </xf>
    <xf numFmtId="3" fontId="27" fillId="6" borderId="8" xfId="14" applyFont="1" applyFill="1" applyBorder="1" applyAlignment="1">
      <alignment vertical="center" wrapText="1"/>
    </xf>
    <xf numFmtId="3" fontId="28" fillId="6" borderId="8" xfId="14" applyFont="1" applyFill="1" applyBorder="1" applyAlignment="1">
      <alignment vertical="center" wrapText="1"/>
    </xf>
    <xf numFmtId="3" fontId="21" fillId="6" borderId="8" xfId="14" applyFont="1" applyFill="1" applyBorder="1">
      <alignment vertical="center"/>
    </xf>
    <xf numFmtId="3" fontId="21" fillId="6" borderId="43" xfId="14" applyFont="1" applyFill="1" applyBorder="1">
      <alignment vertical="center"/>
    </xf>
    <xf numFmtId="49" fontId="21" fillId="0" borderId="0" xfId="14" applyNumberFormat="1" applyFont="1" applyFill="1" applyAlignment="1">
      <alignment horizontal="center" vertical="center"/>
    </xf>
    <xf numFmtId="3" fontId="21" fillId="0" borderId="0" xfId="14" applyFont="1" applyFill="1">
      <alignment vertical="center"/>
    </xf>
    <xf numFmtId="3" fontId="28" fillId="6" borderId="9" xfId="14" applyFont="1" applyFill="1" applyBorder="1" applyAlignment="1">
      <alignment vertical="center" wrapText="1"/>
    </xf>
    <xf numFmtId="3" fontId="21" fillId="6" borderId="9" xfId="14" applyFont="1" applyFill="1" applyBorder="1" applyAlignment="1">
      <alignment vertical="center" wrapText="1"/>
    </xf>
    <xf numFmtId="3" fontId="21" fillId="6" borderId="8" xfId="14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vertical="center"/>
    </xf>
    <xf numFmtId="3" fontId="28" fillId="6" borderId="9" xfId="14" quotePrefix="1" applyFont="1" applyFill="1" applyBorder="1" applyAlignment="1">
      <alignment vertical="center" wrapText="1"/>
    </xf>
    <xf numFmtId="49" fontId="21" fillId="6" borderId="48" xfId="14" applyNumberFormat="1" applyFont="1" applyFill="1" applyBorder="1" applyAlignment="1">
      <alignment vertical="center"/>
    </xf>
    <xf numFmtId="49" fontId="21" fillId="6" borderId="8" xfId="14" applyNumberFormat="1" applyFont="1" applyFill="1" applyBorder="1" applyAlignment="1">
      <alignment vertical="center"/>
    </xf>
    <xf numFmtId="3" fontId="28" fillId="13" borderId="9" xfId="14" applyFont="1" applyFill="1" applyBorder="1" applyAlignment="1">
      <alignment vertical="center"/>
    </xf>
    <xf numFmtId="3" fontId="28" fillId="13" borderId="9" xfId="14" applyFont="1" applyFill="1" applyBorder="1" applyAlignment="1">
      <alignment vertical="center" wrapText="1"/>
    </xf>
    <xf numFmtId="3" fontId="21" fillId="13" borderId="9" xfId="14" applyFont="1" applyFill="1" applyBorder="1" applyAlignment="1">
      <alignment vertical="center" wrapText="1"/>
    </xf>
    <xf numFmtId="3" fontId="21" fillId="13" borderId="8" xfId="14" applyFont="1" applyFill="1" applyBorder="1" applyAlignment="1">
      <alignment vertical="center" wrapText="1"/>
    </xf>
    <xf numFmtId="3" fontId="21" fillId="13" borderId="43" xfId="14" applyFont="1" applyFill="1" applyBorder="1">
      <alignment vertical="center"/>
    </xf>
    <xf numFmtId="3" fontId="28" fillId="13" borderId="8" xfId="14" quotePrefix="1" applyFont="1" applyFill="1" applyBorder="1" applyAlignment="1">
      <alignment vertical="center" wrapText="1"/>
    </xf>
    <xf numFmtId="3" fontId="28" fillId="6" borderId="8" xfId="14" quotePrefix="1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3" fontId="26" fillId="9" borderId="9" xfId="14" applyFont="1" applyFill="1" applyBorder="1" applyAlignment="1">
      <alignment vertical="center"/>
    </xf>
    <xf numFmtId="3" fontId="26" fillId="9" borderId="9" xfId="14" applyFont="1" applyFill="1" applyBorder="1" applyAlignment="1">
      <alignment vertical="center" wrapText="1"/>
    </xf>
    <xf numFmtId="3" fontId="28" fillId="9" borderId="9" xfId="14" applyFont="1" applyFill="1" applyBorder="1" applyAlignment="1">
      <alignment horizontal="left" vertical="center" wrapText="1"/>
    </xf>
    <xf numFmtId="3" fontId="21" fillId="9" borderId="9" xfId="14" applyFont="1" applyFill="1" applyBorder="1" applyAlignment="1">
      <alignment horizontal="right" vertical="center" wrapText="1"/>
    </xf>
    <xf numFmtId="3" fontId="21" fillId="9" borderId="8" xfId="14" applyFont="1" applyFill="1" applyBorder="1" applyAlignment="1">
      <alignment vertical="center" wrapText="1"/>
    </xf>
    <xf numFmtId="49" fontId="21" fillId="9" borderId="9" xfId="14" applyNumberFormat="1" applyFont="1" applyFill="1" applyBorder="1" applyAlignment="1">
      <alignment horizontal="center" vertical="center" wrapText="1"/>
    </xf>
    <xf numFmtId="3" fontId="21" fillId="14" borderId="0" xfId="14" applyFont="1" applyFill="1" applyAlignment="1">
      <alignment vertical="center" wrapText="1"/>
    </xf>
    <xf numFmtId="3" fontId="28" fillId="9" borderId="9" xfId="14" applyFont="1" applyFill="1" applyBorder="1" applyAlignment="1">
      <alignment vertical="center"/>
    </xf>
    <xf numFmtId="3" fontId="28" fillId="9" borderId="9" xfId="14" applyFont="1" applyFill="1" applyBorder="1" applyAlignment="1">
      <alignment vertical="center" wrapText="1"/>
    </xf>
    <xf numFmtId="3" fontId="28" fillId="9" borderId="43" xfId="14" applyFont="1" applyFill="1" applyBorder="1" applyAlignment="1">
      <alignment vertical="center"/>
    </xf>
    <xf numFmtId="3" fontId="28" fillId="9" borderId="8" xfId="14" applyFont="1" applyFill="1" applyBorder="1" applyAlignment="1">
      <alignment vertical="center"/>
    </xf>
    <xf numFmtId="3" fontId="26" fillId="12" borderId="9" xfId="14" applyFont="1" applyFill="1" applyBorder="1" applyAlignment="1">
      <alignment vertical="center"/>
    </xf>
    <xf numFmtId="3" fontId="26" fillId="12" borderId="9" xfId="14" applyFont="1" applyFill="1" applyBorder="1" applyAlignment="1">
      <alignment vertical="center" wrapText="1"/>
    </xf>
    <xf numFmtId="3" fontId="28" fillId="12" borderId="9" xfId="14" applyFont="1" applyFill="1" applyBorder="1" applyAlignment="1">
      <alignment horizontal="left" vertical="center" wrapText="1"/>
    </xf>
    <xf numFmtId="3" fontId="21" fillId="9" borderId="0" xfId="14" applyFont="1" applyFill="1" applyAlignment="1">
      <alignment vertical="center" wrapText="1"/>
    </xf>
    <xf numFmtId="3" fontId="30" fillId="11" borderId="9" xfId="14" applyFont="1" applyFill="1" applyBorder="1" applyAlignment="1">
      <alignment vertical="center"/>
    </xf>
    <xf numFmtId="3" fontId="30" fillId="11" borderId="9" xfId="14" applyFont="1" applyFill="1" applyBorder="1">
      <alignment vertical="center"/>
    </xf>
    <xf numFmtId="3" fontId="30" fillId="11" borderId="9" xfId="14" quotePrefix="1" applyFont="1" applyFill="1" applyBorder="1" applyAlignment="1">
      <alignment horizontal="center" vertical="center"/>
    </xf>
    <xf numFmtId="49" fontId="30" fillId="4" borderId="9" xfId="14" applyNumberFormat="1" applyFont="1" applyFill="1" applyBorder="1">
      <alignment vertical="center"/>
    </xf>
    <xf numFmtId="49" fontId="31" fillId="0" borderId="0" xfId="14" applyNumberFormat="1" applyFont="1" applyFill="1" applyAlignment="1">
      <alignment horizontal="center" vertical="center" wrapText="1"/>
    </xf>
    <xf numFmtId="3" fontId="31" fillId="0" borderId="0" xfId="14" applyFont="1" applyFill="1" applyAlignment="1">
      <alignment vertical="center" wrapText="1"/>
    </xf>
    <xf numFmtId="3" fontId="10" fillId="0" borderId="0" xfId="14" applyAlignment="1">
      <alignment vertical="center"/>
    </xf>
    <xf numFmtId="3" fontId="32" fillId="6" borderId="0" xfId="14" applyFont="1" applyFill="1" applyAlignment="1">
      <alignment horizontal="right" vertical="center"/>
    </xf>
    <xf numFmtId="49" fontId="33" fillId="6" borderId="0" xfId="14" applyNumberFormat="1" applyFont="1" applyFill="1">
      <alignment vertical="center"/>
    </xf>
    <xf numFmtId="3" fontId="33" fillId="6" borderId="0" xfId="14" applyFont="1" applyFill="1" applyAlignment="1">
      <alignment horizontal="right" vertical="center"/>
    </xf>
    <xf numFmtId="3" fontId="33" fillId="6" borderId="0" xfId="14" applyFont="1" applyFill="1">
      <alignment vertical="center"/>
    </xf>
    <xf numFmtId="49" fontId="26" fillId="6" borderId="0" xfId="14" applyNumberFormat="1" applyFont="1" applyFill="1">
      <alignment vertical="center"/>
    </xf>
    <xf numFmtId="49" fontId="26" fillId="0" borderId="0" xfId="14" applyNumberFormat="1" applyFont="1">
      <alignment vertical="center"/>
    </xf>
    <xf numFmtId="49" fontId="30" fillId="0" borderId="0" xfId="14" applyNumberFormat="1" applyFont="1" applyFill="1" applyAlignment="1">
      <alignment horizontal="center" vertical="center"/>
    </xf>
    <xf numFmtId="3" fontId="30" fillId="0" borderId="0" xfId="14" applyFont="1" applyFill="1">
      <alignment vertical="center"/>
    </xf>
    <xf numFmtId="3" fontId="30" fillId="0" borderId="0" xfId="14" applyFont="1">
      <alignment vertical="center"/>
    </xf>
    <xf numFmtId="49" fontId="10" fillId="0" borderId="0" xfId="14" applyNumberFormat="1" applyAlignment="1">
      <alignment horizontal="center" vertical="center"/>
    </xf>
    <xf numFmtId="3" fontId="28" fillId="12" borderId="8" xfId="14" applyFont="1" applyFill="1" applyBorder="1" applyAlignment="1">
      <alignment vertical="center" wrapText="1"/>
    </xf>
    <xf numFmtId="3" fontId="28" fillId="12" borderId="48" xfId="14" applyFont="1" applyFill="1" applyBorder="1" applyAlignment="1">
      <alignment vertical="center" wrapText="1"/>
    </xf>
    <xf numFmtId="0" fontId="13" fillId="0" borderId="0" xfId="10" applyFont="1" applyAlignment="1">
      <alignment horizontal="centerContinuous"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Fill="1" applyBorder="1" applyAlignment="1">
      <alignment horizontal="left" vertical="center" wrapText="1"/>
    </xf>
    <xf numFmtId="0" fontId="2" fillId="0" borderId="102" xfId="10" applyFont="1" applyFill="1" applyBorder="1" applyAlignment="1">
      <alignment vertical="center" wrapText="1"/>
    </xf>
    <xf numFmtId="0" fontId="2" fillId="0" borderId="89" xfId="10" applyFont="1" applyFill="1" applyBorder="1" applyAlignment="1">
      <alignment vertical="center" wrapText="1"/>
    </xf>
    <xf numFmtId="3" fontId="3" fillId="0" borderId="4" xfId="10" applyNumberFormat="1" applyFont="1" applyFill="1" applyBorder="1" applyAlignment="1">
      <alignment vertical="center" wrapText="1"/>
    </xf>
    <xf numFmtId="3" fontId="3" fillId="0" borderId="37" xfId="10" applyNumberFormat="1" applyFont="1" applyFill="1" applyBorder="1" applyAlignment="1">
      <alignment vertical="center" wrapText="1"/>
    </xf>
    <xf numFmtId="0" fontId="2" fillId="0" borderId="0" xfId="10" applyFont="1" applyFill="1" applyAlignment="1">
      <alignment vertical="center" wrapText="1"/>
    </xf>
    <xf numFmtId="165" fontId="2" fillId="0" borderId="8" xfId="10" applyNumberFormat="1" applyFont="1" applyFill="1" applyBorder="1">
      <alignment vertical="center"/>
    </xf>
    <xf numFmtId="3" fontId="28" fillId="12" borderId="43" xfId="14" applyFont="1" applyFill="1" applyBorder="1" applyAlignment="1">
      <alignment horizontal="center" vertical="center"/>
    </xf>
    <xf numFmtId="49" fontId="21" fillId="12" borderId="43" xfId="14" applyNumberFormat="1" applyFont="1" applyFill="1" applyBorder="1" applyAlignment="1">
      <alignment horizontal="center" vertical="center" wrapText="1"/>
    </xf>
    <xf numFmtId="3" fontId="6" fillId="0" borderId="8" xfId="2" applyNumberFormat="1" applyFont="1" applyFill="1" applyBorder="1" applyAlignment="1">
      <alignment vertical="center" wrapText="1"/>
    </xf>
    <xf numFmtId="3" fontId="6" fillId="0" borderId="19" xfId="2" applyNumberFormat="1" applyFont="1" applyFill="1" applyBorder="1" applyAlignment="1">
      <alignment vertical="center" wrapText="1"/>
    </xf>
    <xf numFmtId="3" fontId="3" fillId="0" borderId="34" xfId="2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3" fontId="8" fillId="0" borderId="50" xfId="0" applyNumberFormat="1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3" fontId="2" fillId="0" borderId="18" xfId="3" applyNumberFormat="1" applyFont="1" applyFill="1" applyBorder="1" applyAlignment="1">
      <alignment vertical="center" wrapText="1"/>
    </xf>
    <xf numFmtId="0" fontId="14" fillId="0" borderId="13" xfId="13" applyFont="1" applyFill="1" applyBorder="1" applyAlignment="1">
      <alignment vertical="center" wrapText="1"/>
    </xf>
    <xf numFmtId="0" fontId="14" fillId="0" borderId="14" xfId="13" applyFont="1" applyFill="1" applyBorder="1" applyAlignment="1">
      <alignment vertical="center" wrapText="1"/>
    </xf>
    <xf numFmtId="0" fontId="14" fillId="0" borderId="46" xfId="13" applyFont="1" applyFill="1" applyBorder="1" applyAlignment="1">
      <alignment vertical="center" wrapText="1"/>
    </xf>
    <xf numFmtId="0" fontId="14" fillId="0" borderId="29" xfId="13" applyFont="1" applyFill="1" applyBorder="1" applyAlignment="1">
      <alignment vertical="center" wrapText="1"/>
    </xf>
    <xf numFmtId="0" fontId="14" fillId="0" borderId="0" xfId="13" applyFont="1" applyFill="1" applyBorder="1" applyAlignment="1">
      <alignment vertical="center" wrapText="1"/>
    </xf>
    <xf numFmtId="0" fontId="14" fillId="0" borderId="51" xfId="13" applyFont="1" applyFill="1" applyBorder="1" applyAlignment="1">
      <alignment vertical="center" wrapText="1"/>
    </xf>
    <xf numFmtId="3" fontId="14" fillId="0" borderId="9" xfId="5" applyFont="1" applyFill="1" applyBorder="1" applyAlignment="1">
      <alignment horizontal="right" vertical="center"/>
    </xf>
    <xf numFmtId="0" fontId="15" fillId="0" borderId="0" xfId="8" applyFont="1" applyFill="1" applyBorder="1" applyAlignment="1">
      <alignment vertical="center"/>
    </xf>
    <xf numFmtId="3" fontId="13" fillId="0" borderId="0" xfId="5" applyFont="1" applyAlignment="1">
      <alignment vertical="center"/>
    </xf>
    <xf numFmtId="165" fontId="13" fillId="0" borderId="0" xfId="8" applyNumberFormat="1" applyFont="1" applyFill="1" applyBorder="1" applyAlignment="1">
      <alignment horizontal="right" vertical="center"/>
    </xf>
    <xf numFmtId="0" fontId="13" fillId="0" borderId="0" xfId="8" applyFont="1" applyFill="1" applyBorder="1" applyAlignment="1">
      <alignment horizontal="right" vertical="center"/>
    </xf>
    <xf numFmtId="0" fontId="19" fillId="0" borderId="0" xfId="8" applyFont="1" applyFill="1" applyBorder="1" applyAlignment="1">
      <alignment vertical="center"/>
    </xf>
    <xf numFmtId="3" fontId="18" fillId="0" borderId="61" xfId="5" applyFont="1" applyFill="1" applyBorder="1" applyAlignment="1">
      <alignment vertical="center"/>
    </xf>
    <xf numFmtId="3" fontId="18" fillId="0" borderId="61" xfId="5" applyNumberFormat="1" applyFont="1" applyFill="1" applyBorder="1" applyAlignment="1">
      <alignment vertical="center"/>
    </xf>
    <xf numFmtId="3" fontId="18" fillId="0" borderId="60" xfId="5" applyNumberFormat="1" applyFont="1" applyFill="1" applyBorder="1" applyAlignment="1">
      <alignment vertical="center"/>
    </xf>
    <xf numFmtId="3" fontId="18" fillId="0" borderId="107" xfId="5" applyNumberFormat="1" applyFont="1" applyFill="1" applyBorder="1" applyAlignment="1">
      <alignment vertical="center"/>
    </xf>
    <xf numFmtId="3" fontId="18" fillId="0" borderId="38" xfId="5" applyNumberFormat="1" applyFont="1" applyFill="1" applyBorder="1" applyAlignment="1">
      <alignment vertical="center"/>
    </xf>
    <xf numFmtId="3" fontId="20" fillId="0" borderId="40" xfId="5" applyNumberFormat="1" applyFont="1" applyFill="1" applyBorder="1" applyAlignment="1">
      <alignment vertical="center"/>
    </xf>
    <xf numFmtId="3" fontId="20" fillId="0" borderId="60" xfId="5" applyNumberFormat="1" applyFont="1" applyFill="1" applyBorder="1" applyAlignment="1">
      <alignment vertical="center"/>
    </xf>
    <xf numFmtId="3" fontId="18" fillId="0" borderId="34" xfId="5" applyFont="1" applyFill="1" applyBorder="1" applyAlignment="1">
      <alignment vertical="center"/>
    </xf>
    <xf numFmtId="3" fontId="14" fillId="0" borderId="0" xfId="9" applyFont="1" applyFill="1" applyBorder="1" applyAlignment="1">
      <alignment vertical="center"/>
    </xf>
    <xf numFmtId="0" fontId="14" fillId="0" borderId="0" xfId="8" applyFont="1" applyFill="1" applyBorder="1" applyAlignment="1">
      <alignment vertical="center" wrapText="1"/>
    </xf>
    <xf numFmtId="165" fontId="14" fillId="0" borderId="0" xfId="8" applyNumberFormat="1" applyFont="1" applyFill="1" applyBorder="1" applyAlignment="1">
      <alignment vertical="center"/>
    </xf>
    <xf numFmtId="3" fontId="14" fillId="0" borderId="0" xfId="8" applyNumberFormat="1" applyFont="1" applyFill="1" applyBorder="1" applyAlignment="1">
      <alignment vertical="center"/>
    </xf>
    <xf numFmtId="0" fontId="14" fillId="0" borderId="0" xfId="15" applyFont="1"/>
    <xf numFmtId="0" fontId="13" fillId="0" borderId="0" xfId="15" applyFont="1" applyAlignment="1">
      <alignment vertical="center"/>
    </xf>
    <xf numFmtId="0" fontId="14" fillId="0" borderId="0" xfId="15" applyFont="1" applyAlignment="1">
      <alignment vertical="center"/>
    </xf>
    <xf numFmtId="0" fontId="14" fillId="0" borderId="0" xfId="15" applyFont="1" applyAlignment="1">
      <alignment horizontal="center"/>
    </xf>
    <xf numFmtId="0" fontId="13" fillId="0" borderId="0" xfId="15" applyFont="1" applyFill="1" applyAlignment="1">
      <alignment vertical="center"/>
    </xf>
    <xf numFmtId="3" fontId="13" fillId="0" borderId="81" xfId="5" applyFont="1" applyFill="1" applyBorder="1" applyAlignment="1">
      <alignment vertical="center" wrapText="1"/>
    </xf>
    <xf numFmtId="3" fontId="13" fillId="0" borderId="80" xfId="5" applyFont="1" applyFill="1" applyBorder="1" applyAlignment="1">
      <alignment vertical="center" wrapText="1"/>
    </xf>
    <xf numFmtId="0" fontId="14" fillId="0" borderId="0" xfId="15" applyFont="1" applyFill="1" applyBorder="1" applyAlignment="1">
      <alignment vertical="center"/>
    </xf>
    <xf numFmtId="3" fontId="14" fillId="0" borderId="8" xfId="5" applyFont="1" applyFill="1" applyBorder="1" applyAlignment="1">
      <alignment vertical="center" wrapText="1"/>
    </xf>
    <xf numFmtId="3" fontId="14" fillId="0" borderId="89" xfId="5" applyFont="1" applyFill="1" applyBorder="1" applyAlignment="1">
      <alignment horizontal="left" vertical="center" wrapText="1"/>
    </xf>
    <xf numFmtId="3" fontId="14" fillId="0" borderId="12" xfId="5" applyFont="1" applyFill="1" applyBorder="1" applyAlignment="1">
      <alignment horizontal="center" vertical="center" wrapText="1"/>
    </xf>
    <xf numFmtId="3" fontId="14" fillId="0" borderId="50" xfId="5" applyFont="1" applyFill="1" applyBorder="1" applyAlignment="1">
      <alignment vertical="center"/>
    </xf>
    <xf numFmtId="3" fontId="14" fillId="0" borderId="48" xfId="5" applyFont="1" applyFill="1" applyBorder="1" applyAlignment="1">
      <alignment vertical="center"/>
    </xf>
    <xf numFmtId="3" fontId="14" fillId="0" borderId="133" xfId="5" applyFont="1" applyFill="1" applyBorder="1" applyAlignment="1">
      <alignment vertical="center" wrapText="1"/>
    </xf>
    <xf numFmtId="3" fontId="14" fillId="0" borderId="47" xfId="5" applyFont="1" applyFill="1" applyBorder="1" applyAlignment="1">
      <alignment horizontal="center" vertical="center"/>
    </xf>
    <xf numFmtId="3" fontId="14" fillId="0" borderId="136" xfId="5" applyFont="1" applyFill="1" applyBorder="1" applyAlignment="1">
      <alignment vertical="center" wrapText="1"/>
    </xf>
    <xf numFmtId="3" fontId="14" fillId="0" borderId="7" xfId="5" applyFont="1" applyFill="1" applyBorder="1" applyAlignment="1">
      <alignment horizontal="center" vertical="center"/>
    </xf>
    <xf numFmtId="3" fontId="14" fillId="0" borderId="5" xfId="5" applyFont="1" applyFill="1" applyBorder="1" applyAlignment="1">
      <alignment vertical="center"/>
    </xf>
    <xf numFmtId="3" fontId="14" fillId="0" borderId="27" xfId="5" applyFont="1" applyFill="1" applyBorder="1" applyAlignment="1">
      <alignment vertical="center"/>
    </xf>
    <xf numFmtId="3" fontId="14" fillId="0" borderId="156" xfId="5" applyFont="1" applyFill="1" applyBorder="1" applyAlignment="1">
      <alignment vertical="center" wrapText="1"/>
    </xf>
    <xf numFmtId="3" fontId="14" fillId="0" borderId="146" xfId="5" applyFont="1" applyFill="1" applyBorder="1" applyAlignment="1">
      <alignment horizontal="center" vertical="center"/>
    </xf>
    <xf numFmtId="3" fontId="13" fillId="2" borderId="8" xfId="5" applyFont="1" applyFill="1" applyBorder="1" applyAlignment="1">
      <alignment horizontal="center" vertical="center" wrapText="1"/>
    </xf>
    <xf numFmtId="3" fontId="13" fillId="0" borderId="0" xfId="5" applyFont="1" applyAlignment="1">
      <alignment horizontal="right"/>
    </xf>
    <xf numFmtId="3" fontId="13" fillId="0" borderId="0" xfId="5" applyFont="1" applyAlignment="1">
      <alignment horizontal="centerContinuous" vertical="center"/>
    </xf>
    <xf numFmtId="0" fontId="14" fillId="0" borderId="0" xfId="15" applyFont="1" applyAlignment="1">
      <alignment horizontal="centerContinuous"/>
    </xf>
    <xf numFmtId="3" fontId="37" fillId="0" borderId="0" xfId="5" applyFont="1" applyAlignment="1">
      <alignment horizontal="centerContinuous" vertical="center"/>
    </xf>
    <xf numFmtId="3" fontId="13" fillId="2" borderId="53" xfId="6" applyFont="1" applyFill="1" applyBorder="1" applyAlignment="1">
      <alignment horizontal="center" vertical="center" wrapText="1"/>
    </xf>
    <xf numFmtId="3" fontId="13" fillId="4" borderId="126" xfId="6" applyFont="1" applyFill="1" applyBorder="1" applyAlignment="1">
      <alignment horizontal="center" vertical="center" wrapText="1"/>
    </xf>
    <xf numFmtId="3" fontId="13" fillId="2" borderId="126" xfId="6" applyFont="1" applyFill="1" applyBorder="1" applyAlignment="1">
      <alignment horizontal="center" vertical="center" wrapText="1"/>
    </xf>
    <xf numFmtId="0" fontId="13" fillId="2" borderId="53" xfId="7" applyFont="1" applyFill="1" applyBorder="1" applyAlignment="1">
      <alignment horizontal="center" vertical="center" wrapText="1"/>
    </xf>
    <xf numFmtId="3" fontId="6" fillId="0" borderId="9" xfId="2" applyNumberFormat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vertical="center" wrapText="1"/>
    </xf>
    <xf numFmtId="3" fontId="2" fillId="0" borderId="43" xfId="2" applyNumberFormat="1" applyFont="1" applyFill="1" applyBorder="1" applyAlignment="1">
      <alignment vertical="center" wrapText="1"/>
    </xf>
    <xf numFmtId="3" fontId="2" fillId="0" borderId="20" xfId="2" applyNumberFormat="1" applyFont="1" applyFill="1" applyBorder="1" applyAlignment="1">
      <alignment vertical="center" wrapText="1"/>
    </xf>
    <xf numFmtId="3" fontId="8" fillId="0" borderId="9" xfId="5" applyFont="1" applyFill="1" applyBorder="1">
      <alignment vertical="center"/>
    </xf>
    <xf numFmtId="3" fontId="14" fillId="0" borderId="8" xfId="5" applyFont="1" applyFill="1" applyBorder="1" applyAlignment="1">
      <alignment horizontal="right" vertical="center"/>
    </xf>
    <xf numFmtId="3" fontId="14" fillId="0" borderId="43" xfId="5" applyFont="1" applyFill="1" applyBorder="1" applyAlignment="1">
      <alignment horizontal="right" vertical="center"/>
    </xf>
    <xf numFmtId="3" fontId="19" fillId="0" borderId="40" xfId="5" applyFont="1" applyFill="1" applyBorder="1" applyAlignment="1">
      <alignment vertical="center"/>
    </xf>
    <xf numFmtId="3" fontId="19" fillId="0" borderId="16" xfId="5" applyFont="1" applyFill="1" applyBorder="1" applyAlignment="1">
      <alignment vertical="center"/>
    </xf>
    <xf numFmtId="3" fontId="20" fillId="0" borderId="16" xfId="5" applyFont="1" applyFill="1" applyBorder="1" applyAlignment="1">
      <alignment vertical="center"/>
    </xf>
    <xf numFmtId="3" fontId="19" fillId="0" borderId="45" xfId="5" applyFont="1" applyFill="1" applyBorder="1" applyAlignment="1">
      <alignment vertical="center"/>
    </xf>
    <xf numFmtId="0" fontId="14" fillId="0" borderId="19" xfId="13" applyFont="1" applyFill="1" applyBorder="1" applyAlignment="1">
      <alignment vertical="center" wrapText="1"/>
    </xf>
    <xf numFmtId="0" fontId="15" fillId="0" borderId="19" xfId="13" quotePrefix="1" applyFont="1" applyFill="1" applyBorder="1" applyAlignment="1">
      <alignment vertical="center" wrapText="1"/>
    </xf>
    <xf numFmtId="0" fontId="14" fillId="0" borderId="15" xfId="13" applyFont="1" applyFill="1" applyBorder="1" applyAlignment="1">
      <alignment vertical="center" wrapText="1"/>
    </xf>
    <xf numFmtId="165" fontId="14" fillId="0" borderId="21" xfId="13" applyNumberFormat="1" applyFont="1" applyFill="1" applyBorder="1" applyAlignment="1">
      <alignment vertical="center"/>
    </xf>
    <xf numFmtId="3" fontId="14" fillId="0" borderId="48" xfId="13" applyNumberFormat="1" applyFont="1" applyFill="1" applyBorder="1" applyAlignment="1">
      <alignment vertical="center"/>
    </xf>
    <xf numFmtId="0" fontId="14" fillId="0" borderId="0" xfId="16" applyFont="1" applyAlignment="1">
      <alignment horizontal="centerContinuous" vertical="center" wrapText="1"/>
    </xf>
    <xf numFmtId="0" fontId="14" fillId="0" borderId="0" xfId="16" applyFont="1" applyAlignment="1">
      <alignment vertical="center" wrapText="1"/>
    </xf>
    <xf numFmtId="3" fontId="10" fillId="0" borderId="0" xfId="17" applyFont="1">
      <alignment vertical="center"/>
    </xf>
    <xf numFmtId="0" fontId="13" fillId="0" borderId="0" xfId="16" applyFont="1" applyAlignment="1">
      <alignment horizontal="right" vertical="center"/>
    </xf>
    <xf numFmtId="0" fontId="13" fillId="0" borderId="57" xfId="16" applyFont="1" applyFill="1" applyBorder="1" applyAlignment="1">
      <alignment vertical="center"/>
    </xf>
    <xf numFmtId="0" fontId="13" fillId="0" borderId="4" xfId="16" applyFont="1" applyFill="1" applyBorder="1" applyAlignment="1">
      <alignment vertical="center" wrapText="1"/>
    </xf>
    <xf numFmtId="0" fontId="13" fillId="0" borderId="6" xfId="16" applyFont="1" applyFill="1" applyBorder="1" applyAlignment="1">
      <alignment vertical="center" wrapText="1"/>
    </xf>
    <xf numFmtId="0" fontId="15" fillId="0" borderId="7" xfId="16" applyFont="1" applyBorder="1" applyAlignment="1">
      <alignment vertical="center" wrapText="1"/>
    </xf>
    <xf numFmtId="0" fontId="15" fillId="0" borderId="10" xfId="16" applyFont="1" applyFill="1" applyBorder="1" applyAlignment="1">
      <alignment vertical="center" wrapText="1"/>
    </xf>
    <xf numFmtId="3" fontId="15" fillId="4" borderId="8" xfId="16" applyNumberFormat="1" applyFont="1" applyFill="1" applyBorder="1" applyAlignment="1">
      <alignment vertical="center" wrapText="1"/>
    </xf>
    <xf numFmtId="3" fontId="14" fillId="0" borderId="9" xfId="16" applyNumberFormat="1" applyFont="1" applyFill="1" applyBorder="1" applyAlignment="1">
      <alignment vertical="center" wrapText="1"/>
    </xf>
    <xf numFmtId="3" fontId="14" fillId="0" borderId="16" xfId="16" applyNumberFormat="1" applyFont="1" applyFill="1" applyBorder="1" applyAlignment="1">
      <alignment vertical="center" wrapText="1"/>
    </xf>
    <xf numFmtId="3" fontId="14" fillId="0" borderId="11" xfId="16" applyNumberFormat="1" applyFont="1" applyFill="1" applyBorder="1" applyAlignment="1">
      <alignment vertical="center" wrapText="1"/>
    </xf>
    <xf numFmtId="0" fontId="13" fillId="0" borderId="17" xfId="16" applyFont="1" applyFill="1" applyBorder="1" applyAlignment="1">
      <alignment vertical="center"/>
    </xf>
    <xf numFmtId="0" fontId="14" fillId="0" borderId="20" xfId="16" applyFont="1" applyFill="1" applyBorder="1" applyAlignment="1">
      <alignment vertical="center" wrapText="1"/>
    </xf>
    <xf numFmtId="3" fontId="14" fillId="0" borderId="20" xfId="16" applyNumberFormat="1" applyFont="1" applyFill="1" applyBorder="1" applyAlignment="1">
      <alignment horizontal="right" vertical="center" wrapText="1"/>
    </xf>
    <xf numFmtId="3" fontId="14" fillId="0" borderId="20" xfId="16" applyNumberFormat="1" applyFont="1" applyFill="1" applyBorder="1" applyAlignment="1">
      <alignment vertical="center" wrapText="1"/>
    </xf>
    <xf numFmtId="0" fontId="14" fillId="0" borderId="7" xfId="16" applyFont="1" applyBorder="1" applyAlignment="1">
      <alignment horizontal="center" vertical="center" wrapText="1"/>
    </xf>
    <xf numFmtId="0" fontId="15" fillId="0" borderId="9" xfId="16" applyFont="1" applyFill="1" applyBorder="1" applyAlignment="1">
      <alignment vertical="center" wrapText="1"/>
    </xf>
    <xf numFmtId="3" fontId="14" fillId="4" borderId="43" xfId="16" applyNumberFormat="1" applyFont="1" applyFill="1" applyBorder="1" applyAlignment="1">
      <alignment vertical="center" wrapText="1"/>
    </xf>
    <xf numFmtId="3" fontId="14" fillId="4" borderId="9" xfId="16" applyNumberFormat="1" applyFont="1" applyFill="1" applyBorder="1" applyAlignment="1">
      <alignment horizontal="center" vertical="center" wrapText="1"/>
    </xf>
    <xf numFmtId="3" fontId="14" fillId="4" borderId="8" xfId="16" applyNumberFormat="1" applyFont="1" applyFill="1" applyBorder="1" applyAlignment="1">
      <alignment horizontal="center" vertical="center" wrapText="1"/>
    </xf>
    <xf numFmtId="3" fontId="10" fillId="0" borderId="0" xfId="17" applyFont="1" applyFill="1">
      <alignment vertical="center"/>
    </xf>
    <xf numFmtId="0" fontId="13" fillId="0" borderId="28" xfId="16" applyFont="1" applyFill="1" applyBorder="1" applyAlignment="1">
      <alignment vertical="center"/>
    </xf>
    <xf numFmtId="0" fontId="13" fillId="0" borderId="20" xfId="16" applyFont="1" applyFill="1" applyBorder="1" applyAlignment="1">
      <alignment vertical="center" wrapText="1"/>
    </xf>
    <xf numFmtId="0" fontId="14" fillId="0" borderId="12" xfId="16" applyFont="1" applyFill="1" applyBorder="1" applyAlignment="1">
      <alignment horizontal="center" vertical="center" wrapText="1"/>
    </xf>
    <xf numFmtId="0" fontId="14" fillId="0" borderId="9" xfId="16" applyFont="1" applyFill="1" applyBorder="1" applyAlignment="1">
      <alignment vertical="center" wrapText="1"/>
    </xf>
    <xf numFmtId="3" fontId="14" fillId="0" borderId="9" xfId="16" applyNumberFormat="1" applyFont="1" applyFill="1" applyBorder="1" applyAlignment="1">
      <alignment horizontal="center" vertical="center" wrapText="1"/>
    </xf>
    <xf numFmtId="3" fontId="14" fillId="0" borderId="8" xfId="16" applyNumberFormat="1" applyFont="1" applyFill="1" applyBorder="1" applyAlignment="1">
      <alignment horizontal="center" vertical="center" wrapText="1"/>
    </xf>
    <xf numFmtId="3" fontId="15" fillId="0" borderId="10" xfId="16" applyNumberFormat="1" applyFont="1" applyFill="1" applyBorder="1" applyAlignment="1">
      <alignment vertical="center" wrapText="1"/>
    </xf>
    <xf numFmtId="0" fontId="14" fillId="0" borderId="15" xfId="16" applyFont="1" applyFill="1" applyBorder="1" applyAlignment="1">
      <alignment vertical="center" wrapText="1"/>
    </xf>
    <xf numFmtId="3" fontId="14" fillId="0" borderId="43" xfId="16" applyNumberFormat="1" applyFont="1" applyFill="1" applyBorder="1" applyAlignment="1">
      <alignment vertical="center" wrapText="1"/>
    </xf>
    <xf numFmtId="3" fontId="14" fillId="0" borderId="43" xfId="16" applyNumberFormat="1" applyFont="1" applyFill="1" applyBorder="1" applyAlignment="1">
      <alignment horizontal="center" vertical="center" wrapText="1"/>
    </xf>
    <xf numFmtId="3" fontId="13" fillId="4" borderId="9" xfId="16" applyNumberFormat="1" applyFont="1" applyFill="1" applyBorder="1" applyAlignment="1">
      <alignment vertical="center" wrapText="1"/>
    </xf>
    <xf numFmtId="0" fontId="13" fillId="0" borderId="18" xfId="16" applyFont="1" applyFill="1" applyBorder="1" applyAlignment="1">
      <alignment vertical="center" wrapText="1"/>
    </xf>
    <xf numFmtId="0" fontId="13" fillId="0" borderId="41" xfId="16" applyFont="1" applyFill="1" applyBorder="1" applyAlignment="1">
      <alignment vertical="center" wrapText="1"/>
    </xf>
    <xf numFmtId="0" fontId="14" fillId="0" borderId="22" xfId="16" applyFont="1" applyFill="1" applyBorder="1" applyAlignment="1">
      <alignment horizontal="center" vertical="center" wrapText="1"/>
    </xf>
    <xf numFmtId="0" fontId="15" fillId="0" borderId="23" xfId="16" applyFont="1" applyFill="1" applyBorder="1" applyAlignment="1">
      <alignment vertical="center" wrapText="1"/>
    </xf>
    <xf numFmtId="3" fontId="14" fillId="2" borderId="23" xfId="16" applyNumberFormat="1" applyFont="1" applyFill="1" applyBorder="1" applyAlignment="1">
      <alignment horizontal="right" vertical="center" wrapText="1"/>
    </xf>
    <xf numFmtId="3" fontId="14" fillId="2" borderId="23" xfId="16" applyNumberFormat="1" applyFont="1" applyFill="1" applyBorder="1" applyAlignment="1">
      <alignment horizontal="center" vertical="center" wrapText="1"/>
    </xf>
    <xf numFmtId="3" fontId="14" fillId="4" borderId="23" xfId="16" applyNumberFormat="1" applyFont="1" applyFill="1" applyBorder="1" applyAlignment="1">
      <alignment horizontal="left" vertical="center" wrapText="1"/>
    </xf>
    <xf numFmtId="3" fontId="14" fillId="0" borderId="23" xfId="16" applyNumberFormat="1" applyFont="1" applyFill="1" applyBorder="1" applyAlignment="1">
      <alignment vertical="center" wrapText="1"/>
    </xf>
    <xf numFmtId="3" fontId="14" fillId="0" borderId="24" xfId="16" applyNumberFormat="1" applyFont="1" applyFill="1" applyBorder="1" applyAlignment="1">
      <alignment vertical="center" wrapText="1"/>
    </xf>
    <xf numFmtId="3" fontId="14" fillId="0" borderId="72" xfId="16" applyNumberFormat="1" applyFont="1" applyFill="1" applyBorder="1" applyAlignment="1">
      <alignment vertical="center" wrapText="1"/>
    </xf>
    <xf numFmtId="3" fontId="13" fillId="4" borderId="53" xfId="16" applyNumberFormat="1" applyFont="1" applyFill="1" applyBorder="1" applyAlignment="1">
      <alignment vertical="center" wrapText="1"/>
    </xf>
    <xf numFmtId="3" fontId="13" fillId="0" borderId="54" xfId="16" applyNumberFormat="1" applyFont="1" applyFill="1" applyBorder="1" applyAlignment="1">
      <alignment vertical="center" wrapText="1"/>
    </xf>
    <xf numFmtId="3" fontId="13" fillId="0" borderId="53" xfId="16" applyNumberFormat="1" applyFont="1" applyFill="1" applyBorder="1" applyAlignment="1">
      <alignment vertical="center" wrapText="1"/>
    </xf>
    <xf numFmtId="3" fontId="13" fillId="0" borderId="56" xfId="16" applyNumberFormat="1" applyFont="1" applyFill="1" applyBorder="1" applyAlignment="1">
      <alignment vertical="center" wrapText="1"/>
    </xf>
    <xf numFmtId="4" fontId="10" fillId="0" borderId="0" xfId="17" applyNumberFormat="1" applyFont="1">
      <alignment vertical="center"/>
    </xf>
    <xf numFmtId="166" fontId="10" fillId="0" borderId="0" xfId="17" applyNumberFormat="1" applyFont="1">
      <alignment vertical="center"/>
    </xf>
    <xf numFmtId="3" fontId="40" fillId="0" borderId="0" xfId="4" applyFont="1">
      <alignment vertical="center"/>
    </xf>
    <xf numFmtId="3" fontId="10" fillId="0" borderId="146" xfId="4" applyFont="1" applyFill="1" applyBorder="1" applyAlignment="1">
      <alignment horizontal="left" vertical="center" wrapText="1"/>
    </xf>
    <xf numFmtId="3" fontId="38" fillId="0" borderId="8" xfId="4" applyFont="1" applyFill="1" applyBorder="1" applyAlignment="1">
      <alignment horizontal="center" vertical="center" wrapText="1"/>
    </xf>
    <xf numFmtId="3" fontId="14" fillId="0" borderId="27" xfId="4" applyFont="1" applyFill="1" applyBorder="1" applyAlignment="1">
      <alignment horizontal="right" vertical="center" wrapText="1"/>
    </xf>
    <xf numFmtId="3" fontId="14" fillId="0" borderId="27" xfId="4" applyFont="1" applyFill="1" applyBorder="1" applyAlignment="1">
      <alignment vertical="center" wrapText="1"/>
    </xf>
    <xf numFmtId="3" fontId="14" fillId="0" borderId="5" xfId="4" applyFont="1" applyFill="1" applyBorder="1" applyAlignment="1">
      <alignment vertical="center"/>
    </xf>
    <xf numFmtId="3" fontId="10" fillId="0" borderId="0" xfId="4" applyFont="1" applyFill="1">
      <alignment vertical="center"/>
    </xf>
    <xf numFmtId="3" fontId="10" fillId="0" borderId="12" xfId="4" applyFont="1" applyFill="1" applyBorder="1" applyAlignment="1">
      <alignment horizontal="left" vertical="center" wrapText="1"/>
    </xf>
    <xf numFmtId="3" fontId="38" fillId="0" borderId="9" xfId="4" applyFont="1" applyFill="1" applyBorder="1" applyAlignment="1">
      <alignment horizontal="center" vertical="center" wrapText="1"/>
    </xf>
    <xf numFmtId="3" fontId="14" fillId="0" borderId="9" xfId="4" applyFont="1" applyFill="1" applyBorder="1" applyAlignment="1">
      <alignment horizontal="right" vertical="center" wrapText="1"/>
    </xf>
    <xf numFmtId="3" fontId="14" fillId="0" borderId="9" xfId="4" applyFont="1" applyFill="1" applyBorder="1" applyAlignment="1">
      <alignment vertical="center" wrapText="1"/>
    </xf>
    <xf numFmtId="3" fontId="10" fillId="0" borderId="42" xfId="4" applyFont="1" applyFill="1" applyBorder="1" applyAlignment="1">
      <alignment horizontal="left" vertical="center" wrapText="1"/>
    </xf>
    <xf numFmtId="3" fontId="14" fillId="0" borderId="43" xfId="4" applyFont="1" applyFill="1" applyBorder="1" applyAlignment="1">
      <alignment horizontal="right" vertical="center" wrapText="1"/>
    </xf>
    <xf numFmtId="3" fontId="14" fillId="0" borderId="15" xfId="4" applyFont="1" applyFill="1" applyBorder="1" applyAlignment="1">
      <alignment vertical="center"/>
    </xf>
    <xf numFmtId="3" fontId="10" fillId="0" borderId="47" xfId="4" applyFont="1" applyFill="1" applyBorder="1" applyAlignment="1">
      <alignment horizontal="left" vertical="center" wrapText="1"/>
    </xf>
    <xf numFmtId="3" fontId="14" fillId="0" borderId="48" xfId="4" applyFont="1" applyFill="1" applyBorder="1" applyAlignment="1">
      <alignment horizontal="right" vertical="center" wrapText="1"/>
    </xf>
    <xf numFmtId="3" fontId="14" fillId="0" borderId="48" xfId="4" applyFont="1" applyFill="1" applyBorder="1" applyAlignment="1">
      <alignment vertical="center" wrapText="1"/>
    </xf>
    <xf numFmtId="3" fontId="14" fillId="0" borderId="50" xfId="4" applyFont="1" applyFill="1" applyBorder="1" applyAlignment="1">
      <alignment vertical="center"/>
    </xf>
    <xf numFmtId="3" fontId="40" fillId="0" borderId="79" xfId="4" applyFont="1" applyBorder="1" applyAlignment="1">
      <alignment horizontal="left" vertical="center"/>
    </xf>
    <xf numFmtId="3" fontId="40" fillId="4" borderId="80" xfId="4" applyFont="1" applyFill="1" applyBorder="1" applyAlignment="1">
      <alignment horizontal="center" vertical="center" wrapText="1"/>
    </xf>
    <xf numFmtId="3" fontId="13" fillId="0" borderId="80" xfId="4" applyFont="1" applyBorder="1" applyAlignment="1">
      <alignment vertical="center" wrapText="1"/>
    </xf>
    <xf numFmtId="3" fontId="10" fillId="0" borderId="0" xfId="4" applyFont="1">
      <alignment vertical="center"/>
    </xf>
    <xf numFmtId="3" fontId="10" fillId="0" borderId="0" xfId="4" applyFont="1" applyAlignment="1">
      <alignment horizontal="left" vertical="center"/>
    </xf>
    <xf numFmtId="3" fontId="10" fillId="0" borderId="0" xfId="4" applyFont="1" applyAlignment="1">
      <alignment horizontal="center" vertical="center"/>
    </xf>
    <xf numFmtId="3" fontId="10" fillId="0" borderId="0" xfId="4" applyFont="1" applyAlignment="1">
      <alignment vertical="center" wrapText="1"/>
    </xf>
    <xf numFmtId="3" fontId="41" fillId="0" borderId="0" xfId="4" applyFont="1">
      <alignment vertical="center"/>
    </xf>
    <xf numFmtId="3" fontId="41" fillId="0" borderId="0" xfId="4" applyFont="1" applyAlignment="1">
      <alignment vertical="center" wrapText="1"/>
    </xf>
    <xf numFmtId="3" fontId="14" fillId="0" borderId="9" xfId="4" applyNumberFormat="1" applyFont="1" applyFill="1" applyBorder="1" applyAlignment="1">
      <alignment vertical="center" wrapText="1"/>
    </xf>
    <xf numFmtId="3" fontId="13" fillId="2" borderId="54" xfId="6" applyFont="1" applyFill="1" applyBorder="1" applyAlignment="1">
      <alignment horizontal="center" vertical="center" wrapText="1"/>
    </xf>
    <xf numFmtId="3" fontId="13" fillId="0" borderId="34" xfId="5" applyNumberFormat="1" applyFont="1" applyFill="1" applyBorder="1" applyAlignment="1">
      <alignment vertical="center"/>
    </xf>
    <xf numFmtId="3" fontId="14" fillId="0" borderId="19" xfId="5" applyNumberFormat="1" applyFont="1" applyFill="1" applyBorder="1">
      <alignment vertical="center"/>
    </xf>
    <xf numFmtId="3" fontId="13" fillId="0" borderId="32" xfId="4" applyNumberFormat="1" applyFont="1" applyFill="1" applyBorder="1">
      <alignment vertical="center"/>
    </xf>
    <xf numFmtId="3" fontId="14" fillId="0" borderId="8" xfId="5" applyNumberFormat="1" applyFont="1" applyFill="1" applyBorder="1" applyAlignment="1">
      <alignment vertical="center"/>
    </xf>
    <xf numFmtId="3" fontId="13" fillId="0" borderId="34" xfId="4" applyNumberFormat="1" applyFont="1" applyFill="1" applyBorder="1" applyAlignment="1">
      <alignment vertical="center"/>
    </xf>
    <xf numFmtId="3" fontId="13" fillId="0" borderId="80" xfId="4" applyNumberFormat="1" applyFont="1" applyFill="1" applyBorder="1" applyAlignment="1">
      <alignment vertical="center"/>
    </xf>
    <xf numFmtId="3" fontId="13" fillId="0" borderId="37" xfId="5" applyNumberFormat="1" applyFont="1" applyBorder="1" applyAlignment="1">
      <alignment vertical="center"/>
    </xf>
    <xf numFmtId="0" fontId="14" fillId="0" borderId="55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0" xfId="5" applyFont="1" applyAlignment="1">
      <alignment horizontal="right" vertical="center"/>
    </xf>
    <xf numFmtId="0" fontId="13" fillId="2" borderId="9" xfId="8" applyFont="1" applyFill="1" applyBorder="1" applyAlignment="1">
      <alignment horizontal="center"/>
    </xf>
    <xf numFmtId="3" fontId="13" fillId="0" borderId="159" xfId="5" applyFont="1" applyBorder="1" applyAlignment="1">
      <alignment horizontal="center" vertical="center" wrapText="1"/>
    </xf>
    <xf numFmtId="3" fontId="14" fillId="0" borderId="162" xfId="8" applyNumberFormat="1" applyFont="1" applyFill="1" applyBorder="1" applyAlignment="1">
      <alignment vertical="center"/>
    </xf>
    <xf numFmtId="0" fontId="13" fillId="0" borderId="44" xfId="8" applyFont="1" applyBorder="1" applyAlignment="1">
      <alignment horizontal="center" vertical="center"/>
    </xf>
    <xf numFmtId="3" fontId="13" fillId="0" borderId="59" xfId="8" applyNumberFormat="1" applyFont="1" applyFill="1" applyBorder="1" applyAlignment="1">
      <alignment vertical="center"/>
    </xf>
    <xf numFmtId="3" fontId="13" fillId="0" borderId="61" xfId="8" applyNumberFormat="1" applyFont="1" applyFill="1" applyBorder="1" applyAlignment="1">
      <alignment vertical="center"/>
    </xf>
    <xf numFmtId="0" fontId="14" fillId="0" borderId="29" xfId="8" applyFont="1" applyBorder="1" applyAlignment="1">
      <alignment horizontal="center" vertical="center"/>
    </xf>
    <xf numFmtId="3" fontId="14" fillId="0" borderId="113" xfId="5" applyFont="1" applyBorder="1" applyAlignment="1">
      <alignment horizontal="center" vertical="center"/>
    </xf>
    <xf numFmtId="3" fontId="14" fillId="0" borderId="102" xfId="5" applyFont="1" applyBorder="1" applyAlignment="1">
      <alignment horizontal="left" vertical="center" wrapText="1"/>
    </xf>
    <xf numFmtId="3" fontId="14" fillId="0" borderId="8" xfId="8" applyNumberFormat="1" applyFont="1" applyFill="1" applyBorder="1" applyAlignment="1">
      <alignment vertical="center"/>
    </xf>
    <xf numFmtId="3" fontId="14" fillId="0" borderId="9" xfId="5" applyFont="1" applyBorder="1" applyAlignment="1">
      <alignment horizontal="center" vertical="center"/>
    </xf>
    <xf numFmtId="3" fontId="14" fillId="0" borderId="90" xfId="5" applyFont="1" applyBorder="1" applyAlignment="1">
      <alignment horizontal="left" vertical="center" wrapText="1"/>
    </xf>
    <xf numFmtId="3" fontId="14" fillId="0" borderId="9" xfId="8" applyNumberFormat="1" applyFont="1" applyFill="1" applyBorder="1" applyAlignment="1">
      <alignment vertical="center"/>
    </xf>
    <xf numFmtId="0" fontId="14" fillId="0" borderId="29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3" fontId="14" fillId="0" borderId="89" xfId="5" applyFont="1" applyBorder="1" applyAlignment="1">
      <alignment horizontal="left" vertical="center" wrapText="1"/>
    </xf>
    <xf numFmtId="3" fontId="14" fillId="0" borderId="43" xfId="8" applyNumberFormat="1" applyFont="1" applyFill="1" applyBorder="1" applyAlignment="1">
      <alignment vertical="center"/>
    </xf>
    <xf numFmtId="0" fontId="14" fillId="0" borderId="47" xfId="8" applyFont="1" applyBorder="1" applyAlignment="1">
      <alignment horizontal="center" vertical="center"/>
    </xf>
    <xf numFmtId="3" fontId="14" fillId="0" borderId="59" xfId="5" applyFont="1" applyBorder="1" applyAlignment="1">
      <alignment horizontal="center" vertical="center"/>
    </xf>
    <xf numFmtId="3" fontId="14" fillId="0" borderId="132" xfId="5" applyFont="1" applyBorder="1" applyAlignment="1">
      <alignment horizontal="left" vertical="center" wrapText="1"/>
    </xf>
    <xf numFmtId="3" fontId="13" fillId="0" borderId="165" xfId="5" applyFont="1" applyBorder="1" applyAlignment="1">
      <alignment horizontal="center" vertical="center" wrapText="1"/>
    </xf>
    <xf numFmtId="3" fontId="13" fillId="0" borderId="108" xfId="8" applyNumberFormat="1" applyFont="1" applyFill="1" applyBorder="1" applyAlignment="1">
      <alignment vertical="center"/>
    </xf>
    <xf numFmtId="3" fontId="13" fillId="0" borderId="109" xfId="8" applyNumberFormat="1" applyFont="1" applyFill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48" xfId="8" applyFont="1" applyBorder="1" applyAlignment="1">
      <alignment horizontal="left" vertical="center" wrapText="1"/>
    </xf>
    <xf numFmtId="3" fontId="14" fillId="0" borderId="48" xfId="8" applyNumberFormat="1" applyFont="1" applyFill="1" applyBorder="1" applyAlignment="1">
      <alignment vertical="center"/>
    </xf>
    <xf numFmtId="3" fontId="14" fillId="0" borderId="7" xfId="5" applyFont="1" applyBorder="1" applyAlignment="1">
      <alignment horizontal="center" vertical="center" wrapText="1"/>
    </xf>
    <xf numFmtId="3" fontId="14" fillId="0" borderId="90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Fill="1" applyBorder="1" applyAlignment="1">
      <alignment vertical="center"/>
    </xf>
    <xf numFmtId="3" fontId="14" fillId="0" borderId="90" xfId="5" applyFont="1" applyFill="1" applyBorder="1" applyAlignment="1">
      <alignment vertical="center" wrapText="1"/>
    </xf>
    <xf numFmtId="3" fontId="14" fillId="0" borderId="58" xfId="5" applyFont="1" applyBorder="1" applyAlignment="1">
      <alignment horizontal="center" vertical="center" wrapText="1"/>
    </xf>
    <xf numFmtId="3" fontId="14" fillId="0" borderId="59" xfId="5" applyFont="1" applyBorder="1" applyAlignment="1">
      <alignment horizontal="center" vertical="center" wrapText="1"/>
    </xf>
    <xf numFmtId="3" fontId="14" fillId="0" borderId="103" xfId="5" applyFont="1" applyBorder="1" applyAlignment="1">
      <alignment vertical="center" wrapText="1"/>
    </xf>
    <xf numFmtId="3" fontId="14" fillId="0" borderId="50" xfId="8" applyNumberFormat="1" applyFont="1" applyFill="1" applyBorder="1" applyAlignment="1">
      <alignment vertical="center"/>
    </xf>
    <xf numFmtId="0" fontId="13" fillId="0" borderId="66" xfId="8" applyFont="1" applyBorder="1" applyAlignment="1">
      <alignment horizontal="left" vertical="center"/>
    </xf>
    <xf numFmtId="0" fontId="13" fillId="0" borderId="67" xfId="8" applyFont="1" applyBorder="1" applyAlignment="1">
      <alignment horizontal="left" vertical="center"/>
    </xf>
    <xf numFmtId="0" fontId="13" fillId="0" borderId="166" xfId="8" applyFont="1" applyBorder="1" applyAlignment="1">
      <alignment horizontal="left" vertical="center"/>
    </xf>
    <xf numFmtId="3" fontId="13" fillId="0" borderId="69" xfId="8" applyNumberFormat="1" applyFont="1" applyFill="1" applyBorder="1" applyAlignment="1">
      <alignment vertical="center"/>
    </xf>
    <xf numFmtId="3" fontId="13" fillId="0" borderId="68" xfId="8" applyNumberFormat="1" applyFont="1" applyFill="1" applyBorder="1" applyAlignment="1">
      <alignment vertical="center"/>
    </xf>
    <xf numFmtId="3" fontId="14" fillId="0" borderId="57" xfId="18" applyFont="1" applyBorder="1">
      <alignment vertical="center"/>
    </xf>
    <xf numFmtId="3" fontId="14" fillId="0" borderId="4" xfId="18" applyFont="1" applyBorder="1">
      <alignment vertical="center"/>
    </xf>
    <xf numFmtId="0" fontId="14" fillId="0" borderId="27" xfId="8" applyFont="1" applyFill="1" applyBorder="1"/>
    <xf numFmtId="0" fontId="14" fillId="0" borderId="5" xfId="8" applyFont="1" applyFill="1" applyBorder="1"/>
    <xf numFmtId="0" fontId="14" fillId="0" borderId="53" xfId="8" applyFont="1" applyFill="1" applyBorder="1" applyAlignment="1">
      <alignment vertical="center"/>
    </xf>
    <xf numFmtId="3" fontId="42" fillId="0" borderId="0" xfId="4" applyFont="1">
      <alignment vertical="center"/>
    </xf>
    <xf numFmtId="3" fontId="14" fillId="0" borderId="0" xfId="18" applyFont="1">
      <alignment vertical="center"/>
    </xf>
    <xf numFmtId="0" fontId="14" fillId="0" borderId="0" xfId="8" applyFont="1" applyFill="1" applyBorder="1"/>
    <xf numFmtId="3" fontId="14" fillId="0" borderId="163" xfId="8" applyNumberFormat="1" applyFont="1" applyFill="1" applyBorder="1" applyAlignment="1">
      <alignment vertical="center"/>
    </xf>
    <xf numFmtId="3" fontId="14" fillId="0" borderId="19" xfId="8" applyNumberFormat="1" applyFont="1" applyFill="1" applyBorder="1" applyAlignment="1">
      <alignment vertical="center"/>
    </xf>
    <xf numFmtId="3" fontId="14" fillId="0" borderId="15" xfId="8" applyNumberFormat="1" applyFont="1" applyFill="1" applyBorder="1" applyAlignment="1">
      <alignment vertical="center"/>
    </xf>
    <xf numFmtId="0" fontId="14" fillId="0" borderId="54" xfId="8" applyFont="1" applyFill="1" applyBorder="1" applyAlignment="1">
      <alignment vertical="center"/>
    </xf>
    <xf numFmtId="0" fontId="13" fillId="2" borderId="25" xfId="8" applyFont="1" applyFill="1" applyBorder="1" applyAlignment="1">
      <alignment horizontal="center"/>
    </xf>
    <xf numFmtId="0" fontId="13" fillId="2" borderId="24" xfId="8" applyFont="1" applyFill="1" applyBorder="1" applyAlignment="1">
      <alignment horizontal="center"/>
    </xf>
    <xf numFmtId="3" fontId="19" fillId="0" borderId="18" xfId="5" applyFont="1" applyFill="1" applyBorder="1" applyAlignment="1">
      <alignment vertical="center" wrapText="1"/>
    </xf>
    <xf numFmtId="3" fontId="19" fillId="0" borderId="20" xfId="5" applyFont="1" applyFill="1" applyBorder="1" applyAlignment="1">
      <alignment vertical="center" wrapText="1"/>
    </xf>
    <xf numFmtId="3" fontId="19" fillId="0" borderId="14" xfId="5" applyFont="1" applyFill="1" applyBorder="1" applyAlignment="1">
      <alignment vertical="center" wrapText="1"/>
    </xf>
    <xf numFmtId="3" fontId="18" fillId="0" borderId="31" xfId="5" applyFont="1" applyFill="1" applyBorder="1" applyAlignment="1">
      <alignment vertical="center" wrapText="1"/>
    </xf>
    <xf numFmtId="3" fontId="19" fillId="0" borderId="100" xfId="5" applyFont="1" applyFill="1" applyBorder="1" applyAlignment="1">
      <alignment vertical="center" wrapText="1"/>
    </xf>
    <xf numFmtId="3" fontId="19" fillId="0" borderId="135" xfId="5" applyFont="1" applyFill="1" applyBorder="1" applyAlignment="1">
      <alignment vertical="center" wrapText="1"/>
    </xf>
    <xf numFmtId="3" fontId="19" fillId="0" borderId="130" xfId="5" applyFont="1" applyFill="1" applyBorder="1" applyAlignment="1">
      <alignment vertical="center" wrapText="1"/>
    </xf>
    <xf numFmtId="3" fontId="18" fillId="0" borderId="142" xfId="5" applyFont="1" applyFill="1" applyBorder="1" applyAlignment="1">
      <alignment vertical="center" wrapText="1"/>
    </xf>
    <xf numFmtId="3" fontId="19" fillId="0" borderId="3" xfId="5" applyNumberFormat="1" applyFont="1" applyFill="1" applyBorder="1">
      <alignment vertical="center"/>
    </xf>
    <xf numFmtId="3" fontId="19" fillId="0" borderId="40" xfId="5" applyNumberFormat="1" applyFont="1" applyFill="1" applyBorder="1">
      <alignment vertical="center"/>
    </xf>
    <xf numFmtId="3" fontId="19" fillId="0" borderId="16" xfId="5" applyNumberFormat="1" applyFont="1" applyFill="1" applyBorder="1">
      <alignment vertical="center"/>
    </xf>
    <xf numFmtId="3" fontId="18" fillId="0" borderId="60" xfId="5" applyNumberFormat="1" applyFont="1" applyFill="1" applyBorder="1">
      <alignment vertical="center"/>
    </xf>
    <xf numFmtId="3" fontId="20" fillId="0" borderId="16" xfId="5" applyNumberFormat="1" applyFont="1" applyFill="1" applyBorder="1">
      <alignment vertical="center"/>
    </xf>
    <xf numFmtId="3" fontId="18" fillId="0" borderId="59" xfId="5" applyNumberFormat="1" applyFont="1" applyFill="1" applyBorder="1">
      <alignment vertical="center"/>
    </xf>
    <xf numFmtId="3" fontId="18" fillId="0" borderId="108" xfId="5" applyNumberFormat="1" applyFont="1" applyFill="1" applyBorder="1">
      <alignment vertical="center"/>
    </xf>
    <xf numFmtId="3" fontId="18" fillId="0" borderId="8" xfId="5" applyNumberFormat="1" applyFont="1" applyFill="1" applyBorder="1">
      <alignment vertical="center"/>
    </xf>
    <xf numFmtId="3" fontId="18" fillId="0" borderId="113" xfId="5" applyNumberFormat="1" applyFont="1" applyFill="1" applyBorder="1">
      <alignment vertical="center"/>
    </xf>
    <xf numFmtId="3" fontId="20" fillId="0" borderId="8" xfId="5" applyNumberFormat="1" applyFont="1" applyFill="1" applyBorder="1">
      <alignment vertical="center"/>
    </xf>
    <xf numFmtId="3" fontId="20" fillId="0" borderId="59" xfId="5" applyNumberFormat="1" applyFont="1" applyFill="1" applyBorder="1">
      <alignment vertical="center"/>
    </xf>
    <xf numFmtId="3" fontId="19" fillId="0" borderId="45" xfId="5" applyNumberFormat="1" applyFont="1" applyFill="1" applyBorder="1">
      <alignment vertical="center"/>
    </xf>
    <xf numFmtId="3" fontId="18" fillId="0" borderId="158" xfId="5" applyFont="1" applyFill="1" applyBorder="1" applyAlignment="1">
      <alignment horizontal="center" vertical="center" wrapText="1"/>
    </xf>
    <xf numFmtId="3" fontId="18" fillId="0" borderId="82" xfId="5" applyFont="1" applyFill="1" applyBorder="1" applyAlignment="1">
      <alignment horizontal="center" vertical="center" wrapText="1"/>
    </xf>
    <xf numFmtId="3" fontId="19" fillId="0" borderId="10" xfId="5" applyFont="1" applyFill="1" applyBorder="1" applyAlignment="1">
      <alignment vertical="center" wrapText="1"/>
    </xf>
    <xf numFmtId="3" fontId="14" fillId="0" borderId="0" xfId="4" applyFont="1" applyBorder="1" applyAlignment="1">
      <alignment horizontal="center" vertical="center"/>
    </xf>
    <xf numFmtId="3" fontId="13" fillId="4" borderId="54" xfId="6" applyFont="1" applyFill="1" applyBorder="1" applyAlignment="1">
      <alignment horizontal="center" vertical="center" wrapText="1"/>
    </xf>
    <xf numFmtId="3" fontId="13" fillId="0" borderId="61" xfId="5" applyFont="1" applyFill="1" applyBorder="1" applyAlignment="1">
      <alignment horizontal="left" vertical="center"/>
    </xf>
    <xf numFmtId="3" fontId="13" fillId="0" borderId="9" xfId="5" applyFont="1" applyFill="1" applyBorder="1" applyAlignment="1">
      <alignment vertical="center" wrapText="1"/>
    </xf>
    <xf numFmtId="3" fontId="13" fillId="0" borderId="59" xfId="5" applyFont="1" applyFill="1" applyBorder="1" applyAlignment="1">
      <alignment horizontal="left" vertical="center"/>
    </xf>
    <xf numFmtId="3" fontId="14" fillId="0" borderId="135" xfId="5" applyFont="1" applyFill="1" applyBorder="1" applyAlignment="1">
      <alignment vertical="center"/>
    </xf>
    <xf numFmtId="3" fontId="13" fillId="0" borderId="138" xfId="5" applyFont="1" applyFill="1" applyBorder="1" applyAlignment="1">
      <alignment vertical="center"/>
    </xf>
    <xf numFmtId="3" fontId="13" fillId="0" borderId="59" xfId="5" applyFont="1" applyFill="1" applyBorder="1" applyAlignment="1">
      <alignment vertical="center"/>
    </xf>
    <xf numFmtId="3" fontId="14" fillId="0" borderId="130" xfId="5" applyFont="1" applyFill="1" applyBorder="1" applyAlignment="1">
      <alignment vertical="center"/>
    </xf>
    <xf numFmtId="3" fontId="14" fillId="0" borderId="10" xfId="5" applyNumberFormat="1" applyFont="1" applyFill="1" applyBorder="1" applyAlignment="1">
      <alignment vertical="center" wrapText="1"/>
    </xf>
    <xf numFmtId="3" fontId="14" fillId="0" borderId="43" xfId="5" applyFont="1" applyFill="1" applyBorder="1" applyAlignment="1">
      <alignment vertical="center"/>
    </xf>
    <xf numFmtId="3" fontId="13" fillId="0" borderId="69" xfId="5" applyNumberFormat="1" applyFont="1" applyFill="1" applyBorder="1" applyAlignment="1">
      <alignment vertical="center"/>
    </xf>
    <xf numFmtId="3" fontId="13" fillId="0" borderId="34" xfId="5" quotePrefix="1" applyNumberFormat="1" applyFont="1" applyFill="1" applyBorder="1" applyAlignment="1">
      <alignment horizontal="right" vertical="center"/>
    </xf>
    <xf numFmtId="3" fontId="14" fillId="0" borderId="135" xfId="5" applyNumberFormat="1" applyFont="1" applyFill="1" applyBorder="1">
      <alignment vertical="center"/>
    </xf>
    <xf numFmtId="3" fontId="13" fillId="0" borderId="53" xfId="5" applyNumberFormat="1" applyFont="1" applyFill="1" applyBorder="1">
      <alignment vertical="center"/>
    </xf>
    <xf numFmtId="3" fontId="13" fillId="0" borderId="69" xfId="5" applyNumberFormat="1" applyFont="1" applyFill="1" applyBorder="1">
      <alignment vertical="center"/>
    </xf>
    <xf numFmtId="3" fontId="14" fillId="0" borderId="10" xfId="5" applyFont="1" applyFill="1" applyBorder="1" applyAlignment="1">
      <alignment vertical="center" wrapText="1"/>
    </xf>
    <xf numFmtId="3" fontId="14" fillId="0" borderId="15" xfId="5" applyFont="1" applyFill="1" applyBorder="1" applyAlignment="1">
      <alignment vertical="center" wrapText="1"/>
    </xf>
    <xf numFmtId="3" fontId="14" fillId="0" borderId="15" xfId="5" applyFont="1" applyFill="1" applyBorder="1" applyAlignment="1">
      <alignment vertical="center"/>
    </xf>
    <xf numFmtId="3" fontId="13" fillId="0" borderId="59" xfId="5" applyFont="1" applyFill="1" applyBorder="1">
      <alignment vertical="center"/>
    </xf>
    <xf numFmtId="3" fontId="13" fillId="0" borderId="34" xfId="5" applyFont="1" applyFill="1" applyBorder="1">
      <alignment vertical="center"/>
    </xf>
    <xf numFmtId="3" fontId="13" fillId="0" borderId="63" xfId="5" applyFont="1" applyFill="1" applyBorder="1" applyAlignment="1">
      <alignment vertical="center"/>
    </xf>
    <xf numFmtId="3" fontId="13" fillId="0" borderId="34" xfId="5" applyFont="1" applyFill="1" applyBorder="1" applyAlignment="1">
      <alignment horizontal="right" vertical="center"/>
    </xf>
    <xf numFmtId="3" fontId="13" fillId="0" borderId="80" xfId="4" applyFont="1" applyFill="1" applyBorder="1">
      <alignment vertical="center"/>
    </xf>
    <xf numFmtId="0" fontId="3" fillId="0" borderId="20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vertical="center" wrapText="1"/>
    </xf>
    <xf numFmtId="3" fontId="2" fillId="0" borderId="10" xfId="5" applyFont="1" applyFill="1" applyBorder="1" applyAlignment="1">
      <alignment vertical="center" wrapText="1"/>
    </xf>
    <xf numFmtId="3" fontId="5" fillId="0" borderId="23" xfId="3" applyNumberFormat="1" applyFont="1" applyFill="1" applyBorder="1" applyAlignment="1">
      <alignment vertical="center"/>
    </xf>
    <xf numFmtId="3" fontId="5" fillId="0" borderId="53" xfId="3" applyNumberFormat="1" applyFont="1" applyFill="1" applyBorder="1" applyAlignment="1">
      <alignment vertical="center"/>
    </xf>
    <xf numFmtId="0" fontId="8" fillId="0" borderId="10" xfId="3" applyFont="1" applyFill="1" applyBorder="1" applyAlignment="1">
      <alignment vertical="center" wrapText="1"/>
    </xf>
    <xf numFmtId="0" fontId="8" fillId="0" borderId="15" xfId="3" applyFont="1" applyFill="1" applyBorder="1" applyAlignment="1">
      <alignment vertical="center" wrapText="1"/>
    </xf>
    <xf numFmtId="3" fontId="8" fillId="0" borderId="10" xfId="3" applyNumberFormat="1" applyFont="1" applyFill="1" applyBorder="1" applyAlignment="1">
      <alignment vertical="center" wrapText="1"/>
    </xf>
    <xf numFmtId="3" fontId="5" fillId="0" borderId="69" xfId="3" applyNumberFormat="1" applyFont="1" applyFill="1" applyBorder="1" applyAlignment="1">
      <alignment vertical="center"/>
    </xf>
    <xf numFmtId="0" fontId="2" fillId="0" borderId="10" xfId="2" applyFont="1" applyFill="1" applyBorder="1" applyAlignment="1">
      <alignment vertical="center"/>
    </xf>
    <xf numFmtId="0" fontId="2" fillId="0" borderId="19" xfId="2" applyFont="1" applyFill="1" applyBorder="1" applyAlignment="1">
      <alignment vertical="center"/>
    </xf>
    <xf numFmtId="0" fontId="5" fillId="0" borderId="62" xfId="2" applyFont="1" applyBorder="1" applyAlignment="1">
      <alignment horizontal="center" vertical="center"/>
    </xf>
    <xf numFmtId="3" fontId="2" fillId="0" borderId="16" xfId="2" applyNumberFormat="1" applyFont="1" applyFill="1" applyBorder="1" applyAlignment="1">
      <alignment vertical="center" wrapText="1"/>
    </xf>
    <xf numFmtId="3" fontId="3" fillId="0" borderId="33" xfId="2" applyNumberFormat="1" applyFont="1" applyFill="1" applyBorder="1" applyAlignment="1">
      <alignment vertical="center" wrapText="1"/>
    </xf>
    <xf numFmtId="3" fontId="3" fillId="0" borderId="16" xfId="2" applyNumberFormat="1" applyFont="1" applyFill="1" applyBorder="1" applyAlignment="1">
      <alignment vertical="center" wrapText="1"/>
    </xf>
    <xf numFmtId="3" fontId="6" fillId="0" borderId="40" xfId="2" applyNumberFormat="1" applyFont="1" applyFill="1" applyBorder="1" applyAlignment="1">
      <alignment vertical="center" wrapText="1"/>
    </xf>
    <xf numFmtId="3" fontId="2" fillId="0" borderId="40" xfId="2" applyNumberFormat="1" applyFont="1" applyFill="1" applyBorder="1" applyAlignment="1">
      <alignment vertical="center" wrapText="1"/>
    </xf>
    <xf numFmtId="3" fontId="3" fillId="0" borderId="40" xfId="2" applyNumberFormat="1" applyFont="1" applyFill="1" applyBorder="1" applyAlignment="1">
      <alignment vertical="center" wrapText="1"/>
    </xf>
    <xf numFmtId="3" fontId="6" fillId="0" borderId="16" xfId="2" applyNumberFormat="1" applyFont="1" applyFill="1" applyBorder="1" applyAlignment="1">
      <alignment vertical="center" wrapText="1"/>
    </xf>
    <xf numFmtId="0" fontId="3" fillId="0" borderId="9" xfId="2" applyFont="1" applyFill="1" applyBorder="1" applyAlignment="1">
      <alignment vertical="center" wrapText="1"/>
    </xf>
    <xf numFmtId="3" fontId="3" fillId="0" borderId="60" xfId="2" applyNumberFormat="1" applyFont="1" applyFill="1" applyBorder="1" applyAlignment="1">
      <alignment horizontal="right" vertical="center" wrapText="1"/>
    </xf>
    <xf numFmtId="3" fontId="2" fillId="0" borderId="16" xfId="1" applyNumberFormat="1" applyFont="1" applyFill="1" applyBorder="1" applyAlignment="1">
      <alignment vertical="center"/>
    </xf>
    <xf numFmtId="3" fontId="2" fillId="0" borderId="16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165" fontId="2" fillId="0" borderId="41" xfId="10" applyNumberFormat="1" applyFont="1" applyFill="1" applyBorder="1" applyAlignment="1">
      <alignment vertical="center"/>
    </xf>
    <xf numFmtId="165" fontId="2" fillId="0" borderId="72" xfId="10" applyNumberFormat="1" applyFont="1" applyFill="1" applyBorder="1" applyAlignment="1">
      <alignment vertical="center"/>
    </xf>
    <xf numFmtId="165" fontId="3" fillId="0" borderId="41" xfId="10" applyNumberFormat="1" applyFont="1" applyFill="1" applyBorder="1" applyAlignment="1">
      <alignment vertical="center"/>
    </xf>
    <xf numFmtId="165" fontId="2" fillId="0" borderId="21" xfId="10" applyNumberFormat="1" applyFont="1" applyFill="1" applyBorder="1" applyAlignment="1">
      <alignment vertical="center"/>
    </xf>
    <xf numFmtId="165" fontId="2" fillId="0" borderId="51" xfId="10" applyNumberFormat="1" applyFont="1" applyFill="1" applyBorder="1" applyAlignment="1">
      <alignment vertical="center"/>
    </xf>
    <xf numFmtId="165" fontId="3" fillId="0" borderId="6" xfId="10" applyNumberFormat="1" applyFont="1" applyFill="1" applyBorder="1" applyAlignment="1">
      <alignment vertical="center"/>
    </xf>
    <xf numFmtId="165" fontId="3" fillId="0" borderId="72" xfId="10" applyNumberFormat="1" applyFont="1" applyFill="1" applyBorder="1" applyAlignment="1">
      <alignment vertical="center"/>
    </xf>
    <xf numFmtId="3" fontId="14" fillId="0" borderId="28" xfId="5" applyFont="1" applyFill="1" applyBorder="1" applyAlignment="1">
      <alignment vertical="center"/>
    </xf>
    <xf numFmtId="3" fontId="14" fillId="0" borderId="8" xfId="5" applyNumberFormat="1" applyFont="1" applyFill="1" applyBorder="1" applyAlignment="1">
      <alignment vertical="center" wrapText="1"/>
    </xf>
    <xf numFmtId="3" fontId="13" fillId="0" borderId="19" xfId="5" applyNumberFormat="1" applyFont="1" applyFill="1" applyBorder="1" applyAlignment="1">
      <alignment vertical="center"/>
    </xf>
    <xf numFmtId="3" fontId="13" fillId="0" borderId="8" xfId="5" applyNumberFormat="1" applyFont="1" applyFill="1" applyBorder="1">
      <alignment vertical="center"/>
    </xf>
    <xf numFmtId="3" fontId="43" fillId="0" borderId="0" xfId="1" applyNumberFormat="1" applyFont="1"/>
    <xf numFmtId="0" fontId="44" fillId="0" borderId="0" xfId="1" applyFont="1"/>
    <xf numFmtId="3" fontId="44" fillId="0" borderId="0" xfId="1" applyNumberFormat="1" applyFont="1"/>
    <xf numFmtId="3" fontId="14" fillId="0" borderId="0" xfId="1" applyNumberFormat="1" applyFont="1" applyAlignment="1">
      <alignment horizontal="right"/>
    </xf>
    <xf numFmtId="0" fontId="1" fillId="0" borderId="0" xfId="1"/>
    <xf numFmtId="0" fontId="1" fillId="0" borderId="0" xfId="1" applyAlignment="1">
      <alignment wrapText="1"/>
    </xf>
    <xf numFmtId="0" fontId="13" fillId="7" borderId="7" xfId="1" applyFont="1" applyFill="1" applyBorder="1" applyAlignment="1">
      <alignment horizontal="center" vertical="center"/>
    </xf>
    <xf numFmtId="0" fontId="13" fillId="7" borderId="8" xfId="1" applyFont="1" applyFill="1" applyBorder="1"/>
    <xf numFmtId="3" fontId="13" fillId="7" borderId="8" xfId="1" applyNumberFormat="1" applyFont="1" applyFill="1" applyBorder="1"/>
    <xf numFmtId="0" fontId="13" fillId="7" borderId="8" xfId="1" applyFont="1" applyFill="1" applyBorder="1" applyAlignment="1">
      <alignment horizontal="center"/>
    </xf>
    <xf numFmtId="3" fontId="13" fillId="7" borderId="113" xfId="1" applyNumberFormat="1" applyFont="1" applyFill="1" applyBorder="1"/>
    <xf numFmtId="3" fontId="13" fillId="7" borderId="19" xfId="1" applyNumberFormat="1" applyFont="1" applyFill="1" applyBorder="1" applyAlignment="1">
      <alignment wrapText="1"/>
    </xf>
    <xf numFmtId="3" fontId="13" fillId="7" borderId="78" xfId="1" applyNumberFormat="1" applyFont="1" applyFill="1" applyBorder="1"/>
    <xf numFmtId="0" fontId="14" fillId="7" borderId="12" xfId="1" applyFont="1" applyFill="1" applyBorder="1" applyAlignment="1">
      <alignment horizontal="center" vertical="center"/>
    </xf>
    <xf numFmtId="0" fontId="14" fillId="7" borderId="9" xfId="1" applyFont="1" applyFill="1" applyBorder="1"/>
    <xf numFmtId="3" fontId="14" fillId="7" borderId="9" xfId="1" applyNumberFormat="1" applyFont="1" applyFill="1" applyBorder="1"/>
    <xf numFmtId="0" fontId="14" fillId="7" borderId="9" xfId="1" applyFont="1" applyFill="1" applyBorder="1" applyAlignment="1">
      <alignment horizontal="center"/>
    </xf>
    <xf numFmtId="3" fontId="14" fillId="7" borderId="10" xfId="1" applyNumberFormat="1" applyFont="1" applyFill="1" applyBorder="1" applyAlignment="1">
      <alignment wrapText="1"/>
    </xf>
    <xf numFmtId="3" fontId="14" fillId="7" borderId="11" xfId="1" applyNumberFormat="1" applyFont="1" applyFill="1" applyBorder="1"/>
    <xf numFmtId="0" fontId="14" fillId="7" borderId="9" xfId="1" applyFont="1" applyFill="1" applyBorder="1" applyAlignment="1">
      <alignment horizontal="left" vertical="center" wrapText="1"/>
    </xf>
    <xf numFmtId="3" fontId="14" fillId="7" borderId="9" xfId="1" applyNumberFormat="1" applyFont="1" applyFill="1" applyBorder="1" applyAlignment="1">
      <alignment vertical="center"/>
    </xf>
    <xf numFmtId="0" fontId="14" fillId="7" borderId="9" xfId="1" applyFont="1" applyFill="1" applyBorder="1" applyAlignment="1">
      <alignment horizontal="center" vertical="center"/>
    </xf>
    <xf numFmtId="0" fontId="14" fillId="7" borderId="9" xfId="1" applyFont="1" applyFill="1" applyBorder="1" applyAlignment="1">
      <alignment vertical="center"/>
    </xf>
    <xf numFmtId="3" fontId="14" fillId="7" borderId="10" xfId="1" applyNumberFormat="1" applyFont="1" applyFill="1" applyBorder="1" applyAlignment="1">
      <alignment vertical="center" wrapText="1"/>
    </xf>
    <xf numFmtId="3" fontId="14" fillId="7" borderId="11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13" fillId="7" borderId="12" xfId="1" applyFont="1" applyFill="1" applyBorder="1" applyAlignment="1">
      <alignment horizontal="center" vertical="center"/>
    </xf>
    <xf numFmtId="0" fontId="13" fillId="7" borderId="9" xfId="1" applyFont="1" applyFill="1" applyBorder="1"/>
    <xf numFmtId="3" fontId="13" fillId="7" borderId="9" xfId="1" applyNumberFormat="1" applyFont="1" applyFill="1" applyBorder="1"/>
    <xf numFmtId="0" fontId="13" fillId="7" borderId="9" xfId="1" applyFont="1" applyFill="1" applyBorder="1" applyAlignment="1">
      <alignment horizontal="center"/>
    </xf>
    <xf numFmtId="3" fontId="13" fillId="7" borderId="10" xfId="1" applyNumberFormat="1" applyFont="1" applyFill="1" applyBorder="1" applyAlignment="1">
      <alignment wrapText="1"/>
    </xf>
    <xf numFmtId="3" fontId="13" fillId="7" borderId="11" xfId="1" applyNumberFormat="1" applyFont="1" applyFill="1" applyBorder="1"/>
    <xf numFmtId="0" fontId="14" fillId="7" borderId="0" xfId="1" applyFont="1" applyFill="1" applyBorder="1"/>
    <xf numFmtId="3" fontId="14" fillId="7" borderId="0" xfId="1" applyNumberFormat="1" applyFont="1" applyFill="1" applyBorder="1"/>
    <xf numFmtId="0" fontId="1" fillId="0" borderId="0" xfId="1" applyFont="1"/>
    <xf numFmtId="0" fontId="1" fillId="0" borderId="0" xfId="1" applyFont="1" applyAlignment="1">
      <alignment wrapText="1"/>
    </xf>
    <xf numFmtId="3" fontId="21" fillId="0" borderId="0" xfId="19" applyFont="1">
      <alignment vertical="center"/>
    </xf>
    <xf numFmtId="3" fontId="45" fillId="0" borderId="0" xfId="19" applyFont="1" applyAlignment="1">
      <alignment horizontal="center" vertical="center" wrapText="1"/>
    </xf>
    <xf numFmtId="3" fontId="10" fillId="0" borderId="0" xfId="19" applyFont="1">
      <alignment vertical="center"/>
    </xf>
    <xf numFmtId="3" fontId="14" fillId="0" borderId="0" xfId="19" applyFont="1" applyAlignment="1">
      <alignment horizontal="right" vertical="center"/>
    </xf>
    <xf numFmtId="0" fontId="13" fillId="0" borderId="12" xfId="20" applyFont="1" applyFill="1" applyBorder="1" applyAlignment="1">
      <alignment horizontal="center" vertical="top" wrapText="1"/>
    </xf>
    <xf numFmtId="0" fontId="13" fillId="0" borderId="9" xfId="20" applyFont="1" applyFill="1" applyBorder="1" applyAlignment="1">
      <alignment horizontal="left" vertical="top" wrapText="1"/>
    </xf>
    <xf numFmtId="3" fontId="23" fillId="0" borderId="19" xfId="19" applyFont="1" applyFill="1" applyBorder="1" applyAlignment="1">
      <alignment vertical="center"/>
    </xf>
    <xf numFmtId="3" fontId="23" fillId="0" borderId="8" xfId="19" applyFont="1" applyFill="1" applyBorder="1" applyAlignment="1">
      <alignment vertical="center"/>
    </xf>
    <xf numFmtId="3" fontId="23" fillId="0" borderId="41" xfId="19" applyFont="1" applyFill="1" applyBorder="1" applyAlignment="1">
      <alignment vertical="center"/>
    </xf>
    <xf numFmtId="3" fontId="40" fillId="0" borderId="0" xfId="19" applyFont="1">
      <alignment vertical="center"/>
    </xf>
    <xf numFmtId="0" fontId="14" fillId="0" borderId="12" xfId="20" applyFont="1" applyFill="1" applyBorder="1" applyAlignment="1">
      <alignment horizontal="center" vertical="top" wrapText="1"/>
    </xf>
    <xf numFmtId="0" fontId="14" fillId="0" borderId="9" xfId="20" applyFont="1" applyFill="1" applyBorder="1" applyAlignment="1">
      <alignment horizontal="left" vertical="top" wrapText="1"/>
    </xf>
    <xf numFmtId="3" fontId="25" fillId="0" borderId="19" xfId="19" applyFont="1" applyFill="1" applyBorder="1" applyAlignment="1">
      <alignment vertical="center"/>
    </xf>
    <xf numFmtId="3" fontId="25" fillId="0" borderId="8" xfId="19" applyFont="1" applyFill="1" applyBorder="1" applyAlignment="1">
      <alignment vertical="center"/>
    </xf>
    <xf numFmtId="3" fontId="25" fillId="0" borderId="41" xfId="19" applyFont="1" applyFill="1" applyBorder="1" applyAlignment="1">
      <alignment vertical="center"/>
    </xf>
    <xf numFmtId="3" fontId="46" fillId="0" borderId="19" xfId="19" applyFont="1" applyFill="1" applyBorder="1" applyAlignment="1">
      <alignment vertical="center"/>
    </xf>
    <xf numFmtId="3" fontId="46" fillId="0" borderId="41" xfId="19" applyFont="1" applyFill="1" applyBorder="1" applyAlignment="1">
      <alignment vertical="center"/>
    </xf>
    <xf numFmtId="3" fontId="47" fillId="0" borderId="19" xfId="19" applyFont="1" applyFill="1" applyBorder="1" applyAlignment="1">
      <alignment vertical="center"/>
    </xf>
    <xf numFmtId="3" fontId="47" fillId="0" borderId="8" xfId="19" applyFont="1" applyFill="1" applyBorder="1" applyAlignment="1">
      <alignment vertical="center"/>
    </xf>
    <xf numFmtId="3" fontId="47" fillId="0" borderId="41" xfId="19" applyFont="1" applyFill="1" applyBorder="1" applyAlignment="1">
      <alignment vertical="center"/>
    </xf>
    <xf numFmtId="3" fontId="23" fillId="0" borderId="9" xfId="19" applyFont="1" applyFill="1" applyBorder="1" applyAlignment="1">
      <alignment vertical="center"/>
    </xf>
    <xf numFmtId="3" fontId="23" fillId="0" borderId="21" xfId="19" applyFont="1" applyFill="1" applyBorder="1" applyAlignment="1">
      <alignment vertical="center"/>
    </xf>
    <xf numFmtId="0" fontId="14" fillId="0" borderId="73" xfId="20" applyFont="1" applyFill="1" applyBorder="1" applyAlignment="1">
      <alignment horizontal="center" vertical="top" wrapText="1"/>
    </xf>
    <xf numFmtId="0" fontId="14" fillId="0" borderId="53" xfId="20" applyFont="1" applyFill="1" applyBorder="1" applyAlignment="1">
      <alignment horizontal="left" vertical="top" wrapText="1"/>
    </xf>
    <xf numFmtId="3" fontId="25" fillId="0" borderId="54" xfId="19" applyFont="1" applyFill="1" applyBorder="1" applyAlignment="1">
      <alignment vertical="center"/>
    </xf>
    <xf numFmtId="3" fontId="25" fillId="0" borderId="53" xfId="19" applyFont="1" applyFill="1" applyBorder="1" applyAlignment="1">
      <alignment vertical="center"/>
    </xf>
    <xf numFmtId="3" fontId="25" fillId="0" borderId="56" xfId="19" applyFont="1" applyFill="1" applyBorder="1" applyAlignment="1">
      <alignment vertical="center"/>
    </xf>
    <xf numFmtId="3" fontId="25" fillId="0" borderId="0" xfId="19" applyFont="1" applyAlignment="1">
      <alignment vertical="center"/>
    </xf>
    <xf numFmtId="3" fontId="10" fillId="0" borderId="0" xfId="19" applyFont="1" applyAlignment="1">
      <alignment vertical="center"/>
    </xf>
    <xf numFmtId="0" fontId="14" fillId="0" borderId="155" xfId="21" applyFont="1" applyFill="1" applyBorder="1" applyAlignment="1">
      <alignment horizontal="center" vertical="center"/>
    </xf>
    <xf numFmtId="0" fontId="14" fillId="0" borderId="49" xfId="21" applyFont="1" applyFill="1" applyBorder="1"/>
    <xf numFmtId="0" fontId="14" fillId="0" borderId="0" xfId="21" applyFont="1" applyFill="1" applyBorder="1"/>
    <xf numFmtId="0" fontId="14" fillId="0" borderId="132" xfId="21" applyFont="1" applyFill="1" applyBorder="1"/>
    <xf numFmtId="3" fontId="14" fillId="0" borderId="48" xfId="21" applyNumberFormat="1" applyFont="1" applyFill="1" applyBorder="1"/>
    <xf numFmtId="3" fontId="13" fillId="0" borderId="43" xfId="21" applyNumberFormat="1" applyFont="1" applyFill="1" applyBorder="1"/>
    <xf numFmtId="3" fontId="13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3" fontId="8" fillId="0" borderId="9" xfId="1" applyNumberFormat="1" applyFont="1" applyBorder="1" applyAlignment="1">
      <alignment vertical="center"/>
    </xf>
    <xf numFmtId="167" fontId="8" fillId="0" borderId="9" xfId="1" applyNumberFormat="1" applyFont="1" applyBorder="1" applyAlignment="1">
      <alignment vertical="center"/>
    </xf>
    <xf numFmtId="164" fontId="8" fillId="0" borderId="11" xfId="1" applyNumberFormat="1" applyFont="1" applyBorder="1" applyAlignment="1">
      <alignment vertical="center"/>
    </xf>
    <xf numFmtId="3" fontId="8" fillId="0" borderId="9" xfId="1" applyNumberFormat="1" applyFont="1" applyFill="1" applyBorder="1" applyAlignment="1">
      <alignment vertical="center"/>
    </xf>
    <xf numFmtId="49" fontId="8" fillId="0" borderId="9" xfId="1" applyNumberFormat="1" applyFont="1" applyBorder="1" applyAlignment="1">
      <alignment vertical="center"/>
    </xf>
    <xf numFmtId="49" fontId="8" fillId="0" borderId="9" xfId="1" applyNumberFormat="1" applyFont="1" applyBorder="1" applyAlignment="1">
      <alignment horizontal="left" vertical="center" wrapText="1"/>
    </xf>
    <xf numFmtId="3" fontId="5" fillId="0" borderId="9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vertical="center"/>
    </xf>
    <xf numFmtId="0" fontId="13" fillId="4" borderId="146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3" fontId="13" fillId="4" borderId="5" xfId="1" applyNumberFormat="1" applyFont="1" applyFill="1" applyBorder="1" applyAlignment="1">
      <alignment horizontal="center" vertical="center" wrapText="1"/>
    </xf>
    <xf numFmtId="3" fontId="13" fillId="4" borderId="27" xfId="1" applyNumberFormat="1" applyFont="1" applyFill="1" applyBorder="1" applyAlignment="1">
      <alignment horizontal="center" vertical="center" wrapText="1"/>
    </xf>
    <xf numFmtId="3" fontId="13" fillId="4" borderId="71" xfId="1" applyNumberFormat="1" applyFont="1" applyFill="1" applyBorder="1" applyAlignment="1">
      <alignment horizontal="center" vertical="center" wrapText="1"/>
    </xf>
    <xf numFmtId="3" fontId="48" fillId="7" borderId="9" xfId="19" applyFont="1" applyFill="1" applyBorder="1" applyAlignment="1">
      <alignment horizontal="justify" vertical="center" wrapText="1"/>
    </xf>
    <xf numFmtId="3" fontId="14" fillId="0" borderId="9" xfId="19" applyNumberFormat="1" applyFont="1" applyBorder="1" applyAlignment="1">
      <alignment horizontal="right" vertical="center" wrapText="1"/>
    </xf>
    <xf numFmtId="3" fontId="14" fillId="7" borderId="10" xfId="1" applyNumberFormat="1" applyFont="1" applyFill="1" applyBorder="1" applyAlignment="1">
      <alignment vertical="center"/>
    </xf>
    <xf numFmtId="3" fontId="14" fillId="0" borderId="11" xfId="19" applyNumberFormat="1" applyFont="1" applyBorder="1" applyAlignment="1">
      <alignment horizontal="right" vertical="center" wrapText="1"/>
    </xf>
    <xf numFmtId="3" fontId="13" fillId="7" borderId="9" xfId="1" applyNumberFormat="1" applyFont="1" applyFill="1" applyBorder="1" applyAlignment="1">
      <alignment vertical="center"/>
    </xf>
    <xf numFmtId="3" fontId="13" fillId="7" borderId="10" xfId="1" applyNumberFormat="1" applyFont="1" applyFill="1" applyBorder="1" applyAlignment="1">
      <alignment vertical="center"/>
    </xf>
    <xf numFmtId="3" fontId="13" fillId="7" borderId="11" xfId="1" applyNumberFormat="1" applyFont="1" applyFill="1" applyBorder="1" applyAlignment="1">
      <alignment vertical="center"/>
    </xf>
    <xf numFmtId="0" fontId="44" fillId="7" borderId="0" xfId="1" applyFont="1" applyFill="1" applyBorder="1" applyAlignment="1">
      <alignment horizontal="center" vertical="center"/>
    </xf>
    <xf numFmtId="0" fontId="44" fillId="7" borderId="0" xfId="1" applyFont="1" applyFill="1" applyAlignment="1">
      <alignment vertical="center"/>
    </xf>
    <xf numFmtId="3" fontId="44" fillId="7" borderId="0" xfId="1" applyNumberFormat="1" applyFont="1" applyFill="1" applyAlignment="1">
      <alignment vertical="center"/>
    </xf>
    <xf numFmtId="0" fontId="44" fillId="0" borderId="0" xfId="1" applyFont="1" applyAlignment="1">
      <alignment vertical="center"/>
    </xf>
    <xf numFmtId="3" fontId="44" fillId="0" borderId="0" xfId="1" applyNumberFormat="1" applyFont="1" applyAlignment="1">
      <alignment vertical="center"/>
    </xf>
    <xf numFmtId="0" fontId="51" fillId="0" borderId="0" xfId="1" applyFont="1" applyAlignment="1">
      <alignment vertical="center"/>
    </xf>
    <xf numFmtId="3" fontId="51" fillId="0" borderId="0" xfId="1" applyNumberFormat="1" applyFont="1" applyAlignment="1">
      <alignment vertical="center"/>
    </xf>
    <xf numFmtId="3" fontId="1" fillId="0" borderId="0" xfId="1" applyNumberFormat="1" applyAlignment="1">
      <alignment vertical="center"/>
    </xf>
    <xf numFmtId="3" fontId="18" fillId="0" borderId="0" xfId="1" applyNumberFormat="1" applyFont="1" applyAlignment="1">
      <alignment vertical="center"/>
    </xf>
    <xf numFmtId="0" fontId="5" fillId="4" borderId="14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/>
    </xf>
    <xf numFmtId="3" fontId="5" fillId="4" borderId="5" xfId="1" applyNumberFormat="1" applyFont="1" applyFill="1" applyBorder="1" applyAlignment="1">
      <alignment horizontal="center" vertical="center" wrapText="1"/>
    </xf>
    <xf numFmtId="3" fontId="5" fillId="4" borderId="27" xfId="1" applyNumberFormat="1" applyFont="1" applyFill="1" applyBorder="1" applyAlignment="1">
      <alignment horizontal="center" vertical="center" wrapText="1"/>
    </xf>
    <xf numFmtId="3" fontId="5" fillId="4" borderId="71" xfId="1" applyNumberFormat="1" applyFont="1" applyFill="1" applyBorder="1" applyAlignment="1">
      <alignment horizontal="center" vertical="center" wrapText="1"/>
    </xf>
    <xf numFmtId="0" fontId="8" fillId="7" borderId="12" xfId="1" applyFont="1" applyFill="1" applyBorder="1" applyAlignment="1">
      <alignment horizontal="center" vertical="center"/>
    </xf>
    <xf numFmtId="3" fontId="52" fillId="0" borderId="9" xfId="19" applyFont="1" applyBorder="1" applyAlignment="1">
      <alignment horizontal="justify" vertical="center" wrapText="1"/>
    </xf>
    <xf numFmtId="0" fontId="8" fillId="7" borderId="47" xfId="1" applyFont="1" applyFill="1" applyBorder="1" applyAlignment="1">
      <alignment horizontal="center" vertical="center"/>
    </xf>
    <xf numFmtId="3" fontId="53" fillId="0" borderId="0" xfId="19" applyFont="1" applyBorder="1" applyAlignment="1">
      <alignment horizontal="justify" vertical="center" wrapText="1"/>
    </xf>
    <xf numFmtId="3" fontId="13" fillId="7" borderId="50" xfId="1" applyNumberFormat="1" applyFont="1" applyFill="1" applyBorder="1" applyAlignment="1">
      <alignment vertical="center"/>
    </xf>
    <xf numFmtId="3" fontId="53" fillId="0" borderId="9" xfId="19" applyFont="1" applyBorder="1" applyAlignment="1">
      <alignment horizontal="justify" vertical="center" wrapText="1"/>
    </xf>
    <xf numFmtId="3" fontId="13" fillId="0" borderId="9" xfId="19" applyNumberFormat="1" applyFont="1" applyBorder="1" applyAlignment="1">
      <alignment horizontal="right" vertical="center" wrapText="1"/>
    </xf>
    <xf numFmtId="3" fontId="14" fillId="0" borderId="10" xfId="1" applyNumberFormat="1" applyFont="1" applyBorder="1" applyAlignment="1">
      <alignment vertical="center"/>
    </xf>
    <xf numFmtId="3" fontId="13" fillId="0" borderId="11" xfId="19" applyNumberFormat="1" applyFont="1" applyBorder="1" applyAlignment="1">
      <alignment horizontal="right" vertical="center" wrapText="1"/>
    </xf>
    <xf numFmtId="3" fontId="14" fillId="0" borderId="50" xfId="1" applyNumberFormat="1" applyFont="1" applyBorder="1" applyAlignment="1">
      <alignment vertical="center"/>
    </xf>
    <xf numFmtId="3" fontId="53" fillId="8" borderId="45" xfId="19" applyFont="1" applyFill="1" applyBorder="1" applyAlignment="1">
      <alignment horizontal="justify" vertical="center" wrapText="1"/>
    </xf>
    <xf numFmtId="3" fontId="13" fillId="8" borderId="9" xfId="1" applyNumberFormat="1" applyFont="1" applyFill="1" applyBorder="1" applyAlignment="1">
      <alignment vertical="center"/>
    </xf>
    <xf numFmtId="3" fontId="13" fillId="8" borderId="15" xfId="1" applyNumberFormat="1" applyFont="1" applyFill="1" applyBorder="1" applyAlignment="1">
      <alignment vertical="center"/>
    </xf>
    <xf numFmtId="3" fontId="13" fillId="8" borderId="11" xfId="1" applyNumberFormat="1" applyFont="1" applyFill="1" applyBorder="1" applyAlignment="1">
      <alignment vertical="center"/>
    </xf>
    <xf numFmtId="0" fontId="1" fillId="8" borderId="0" xfId="1" applyFill="1" applyAlignment="1">
      <alignment vertical="center"/>
    </xf>
    <xf numFmtId="3" fontId="52" fillId="0" borderId="9" xfId="19" applyFont="1" applyBorder="1" applyAlignment="1">
      <alignment horizontal="left" vertical="center" wrapText="1"/>
    </xf>
    <xf numFmtId="3" fontId="14" fillId="0" borderId="9" xfId="1" applyNumberFormat="1" applyFont="1" applyBorder="1" applyAlignment="1">
      <alignment vertical="center"/>
    </xf>
    <xf numFmtId="3" fontId="53" fillId="8" borderId="16" xfId="19" applyFont="1" applyFill="1" applyBorder="1" applyAlignment="1">
      <alignment horizontal="justify" vertical="center" wrapText="1"/>
    </xf>
    <xf numFmtId="3" fontId="13" fillId="8" borderId="10" xfId="1" applyNumberFormat="1" applyFont="1" applyFill="1" applyBorder="1" applyAlignment="1">
      <alignment vertical="center"/>
    </xf>
    <xf numFmtId="0" fontId="8" fillId="8" borderId="22" xfId="1" applyFont="1" applyFill="1" applyBorder="1" applyAlignment="1">
      <alignment horizontal="center" vertical="center"/>
    </xf>
    <xf numFmtId="3" fontId="53" fillId="8" borderId="23" xfId="19" applyFont="1" applyFill="1" applyBorder="1" applyAlignment="1">
      <alignment horizontal="justify" vertical="center" wrapText="1"/>
    </xf>
    <xf numFmtId="3" fontId="13" fillId="8" borderId="23" xfId="1" applyNumberFormat="1" applyFont="1" applyFill="1" applyBorder="1" applyAlignment="1">
      <alignment vertical="center"/>
    </xf>
    <xf numFmtId="3" fontId="13" fillId="8" borderId="24" xfId="1" applyNumberFormat="1" applyFont="1" applyFill="1" applyBorder="1" applyAlignment="1">
      <alignment vertical="center"/>
    </xf>
    <xf numFmtId="3" fontId="13" fillId="8" borderId="26" xfId="1" applyNumberFormat="1" applyFont="1" applyFill="1" applyBorder="1" applyAlignment="1">
      <alignment vertical="center"/>
    </xf>
    <xf numFmtId="3" fontId="40" fillId="0" borderId="81" xfId="4" applyFont="1" applyFill="1" applyBorder="1" applyAlignment="1">
      <alignment vertical="center"/>
    </xf>
    <xf numFmtId="0" fontId="3" fillId="0" borderId="10" xfId="2" applyFont="1" applyFill="1" applyBorder="1" applyAlignment="1">
      <alignment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0" borderId="36" xfId="5" applyFont="1" applyBorder="1" applyAlignment="1">
      <alignment vertical="center"/>
    </xf>
    <xf numFmtId="3" fontId="13" fillId="0" borderId="37" xfId="5" applyFont="1" applyBorder="1" applyAlignment="1">
      <alignment vertical="center"/>
    </xf>
    <xf numFmtId="3" fontId="16" fillId="4" borderId="84" xfId="5" applyFont="1" applyFill="1" applyBorder="1" applyAlignment="1">
      <alignment horizontal="center" vertical="center"/>
    </xf>
    <xf numFmtId="0" fontId="13" fillId="4" borderId="53" xfId="16" applyFont="1" applyFill="1" applyBorder="1" applyAlignment="1">
      <alignment horizontal="center" vertical="center" wrapText="1"/>
    </xf>
    <xf numFmtId="3" fontId="14" fillId="0" borderId="20" xfId="16" applyNumberFormat="1" applyFont="1" applyFill="1" applyBorder="1" applyAlignment="1">
      <alignment horizontal="center" vertical="center" wrapText="1"/>
    </xf>
    <xf numFmtId="3" fontId="40" fillId="4" borderId="23" xfId="4" applyFont="1" applyFill="1" applyBorder="1" applyAlignment="1">
      <alignment horizontal="center" vertical="center" wrapText="1"/>
    </xf>
    <xf numFmtId="3" fontId="13" fillId="2" borderId="19" xfId="5" applyFont="1" applyFill="1" applyBorder="1" applyAlignment="1">
      <alignment horizontal="center" vertical="center" wrapText="1"/>
    </xf>
    <xf numFmtId="3" fontId="14" fillId="0" borderId="132" xfId="5" applyFont="1" applyFill="1" applyBorder="1" applyAlignment="1">
      <alignment horizontal="left" vertical="center" wrapText="1"/>
    </xf>
    <xf numFmtId="3" fontId="14" fillId="0" borderId="48" xfId="5" applyFont="1" applyFill="1" applyBorder="1" applyAlignment="1">
      <alignment vertical="center" wrapText="1"/>
    </xf>
    <xf numFmtId="3" fontId="14" fillId="0" borderId="50" xfId="5" applyFont="1" applyFill="1" applyBorder="1" applyAlignment="1">
      <alignment vertical="center" wrapText="1"/>
    </xf>
    <xf numFmtId="3" fontId="14" fillId="0" borderId="50" xfId="5" applyNumberFormat="1" applyFont="1" applyFill="1" applyBorder="1" applyAlignment="1">
      <alignment vertical="center" wrapText="1"/>
    </xf>
    <xf numFmtId="3" fontId="14" fillId="0" borderId="22" xfId="5" applyFont="1" applyFill="1" applyBorder="1" applyAlignment="1">
      <alignment horizontal="center" vertical="center" wrapText="1"/>
    </xf>
    <xf numFmtId="165" fontId="14" fillId="0" borderId="11" xfId="4" applyNumberFormat="1" applyFont="1" applyBorder="1">
      <alignment vertical="center"/>
    </xf>
    <xf numFmtId="165" fontId="14" fillId="0" borderId="26" xfId="4" applyNumberFormat="1" applyFont="1" applyBorder="1">
      <alignment vertical="center"/>
    </xf>
    <xf numFmtId="0" fontId="2" fillId="0" borderId="0" xfId="3" applyFont="1" applyFill="1" applyBorder="1" applyAlignment="1">
      <alignment horizontal="center" vertical="center" wrapText="1"/>
    </xf>
    <xf numFmtId="3" fontId="54" fillId="0" borderId="0" xfId="3" applyNumberFormat="1" applyFont="1" applyFill="1" applyBorder="1" applyAlignment="1">
      <alignment horizontal="center" vertical="center" wrapText="1"/>
    </xf>
    <xf numFmtId="3" fontId="2" fillId="0" borderId="0" xfId="2" applyNumberFormat="1" applyFont="1" applyBorder="1" applyAlignment="1">
      <alignment vertical="center" wrapText="1"/>
    </xf>
    <xf numFmtId="3" fontId="8" fillId="0" borderId="0" xfId="2" applyNumberFormat="1" applyFont="1" applyFill="1" applyBorder="1" applyAlignment="1">
      <alignment vertical="center"/>
    </xf>
    <xf numFmtId="3" fontId="8" fillId="0" borderId="0" xfId="2" applyNumberFormat="1" applyFont="1" applyBorder="1" applyAlignment="1">
      <alignment vertical="center" wrapText="1"/>
    </xf>
    <xf numFmtId="3" fontId="8" fillId="0" borderId="0" xfId="2" applyNumberFormat="1" applyFont="1" applyFill="1" applyBorder="1" applyAlignment="1">
      <alignment horizontal="center" vertical="center"/>
    </xf>
    <xf numFmtId="3" fontId="13" fillId="0" borderId="56" xfId="5" applyNumberFormat="1" applyFont="1" applyFill="1" applyBorder="1" applyAlignment="1">
      <alignment vertical="center"/>
    </xf>
    <xf numFmtId="3" fontId="14" fillId="0" borderId="10" xfId="13" applyNumberFormat="1" applyFont="1" applyFill="1" applyBorder="1" applyAlignment="1">
      <alignment vertical="center" wrapText="1"/>
    </xf>
    <xf numFmtId="165" fontId="14" fillId="0" borderId="78" xfId="4" applyNumberFormat="1" applyFont="1" applyBorder="1">
      <alignment vertical="center"/>
    </xf>
    <xf numFmtId="165" fontId="13" fillId="0" borderId="120" xfId="4" applyNumberFormat="1" applyFont="1" applyBorder="1">
      <alignment vertical="center"/>
    </xf>
    <xf numFmtId="3" fontId="15" fillId="0" borderId="78" xfId="4" applyFont="1" applyBorder="1">
      <alignment vertical="center"/>
    </xf>
    <xf numFmtId="165" fontId="13" fillId="0" borderId="77" xfId="4" applyNumberFormat="1" applyFont="1" applyBorder="1">
      <alignment vertical="center"/>
    </xf>
    <xf numFmtId="0" fontId="14" fillId="0" borderId="0" xfId="15" applyFont="1" applyAlignment="1">
      <alignment horizontal="right"/>
    </xf>
    <xf numFmtId="3" fontId="14" fillId="0" borderId="21" xfId="19" applyNumberFormat="1" applyFont="1" applyBorder="1" applyAlignment="1">
      <alignment horizontal="right" vertical="center" wrapText="1"/>
    </xf>
    <xf numFmtId="167" fontId="5" fillId="0" borderId="9" xfId="1" applyNumberFormat="1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horizontal="center" vertical="center"/>
    </xf>
    <xf numFmtId="0" fontId="2" fillId="0" borderId="10" xfId="3" applyFont="1" applyFill="1" applyBorder="1" applyAlignment="1">
      <alignment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6" xfId="2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horizontal="left" vertical="center"/>
    </xf>
    <xf numFmtId="0" fontId="2" fillId="0" borderId="20" xfId="3" quotePrefix="1" applyFont="1" applyFill="1" applyBorder="1" applyAlignment="1">
      <alignment horizontal="left" vertical="center"/>
    </xf>
    <xf numFmtId="0" fontId="2" fillId="0" borderId="10" xfId="3" quotePrefix="1" applyFont="1" applyFill="1" applyBorder="1" applyAlignment="1">
      <alignment horizontal="left" vertical="center"/>
    </xf>
    <xf numFmtId="0" fontId="3" fillId="0" borderId="16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3" fontId="14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14" fillId="0" borderId="9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5" fillId="0" borderId="0" xfId="21" applyNumberFormat="1" applyFont="1" applyFill="1"/>
    <xf numFmtId="0" fontId="8" fillId="0" borderId="0" xfId="21" applyFont="1" applyFill="1"/>
    <xf numFmtId="0" fontId="5" fillId="0" borderId="0" xfId="21" applyFont="1" applyFill="1" applyAlignment="1">
      <alignment horizontal="center"/>
    </xf>
    <xf numFmtId="14" fontId="5" fillId="0" borderId="0" xfId="21" applyNumberFormat="1" applyFont="1" applyFill="1" applyAlignment="1">
      <alignment horizontal="center"/>
    </xf>
    <xf numFmtId="49" fontId="5" fillId="0" borderId="0" xfId="21" applyNumberFormat="1" applyFont="1" applyFill="1"/>
    <xf numFmtId="0" fontId="8" fillId="0" borderId="0" xfId="21" applyFont="1" applyFill="1" applyAlignment="1">
      <alignment horizontal="right"/>
    </xf>
    <xf numFmtId="0" fontId="1" fillId="0" borderId="0" xfId="21" applyFill="1"/>
    <xf numFmtId="0" fontId="14" fillId="0" borderId="134" xfId="21" applyFont="1" applyFill="1" applyBorder="1" applyAlignment="1">
      <alignment horizontal="center" vertical="center"/>
    </xf>
    <xf numFmtId="3" fontId="13" fillId="0" borderId="135" xfId="21" applyNumberFormat="1" applyFont="1" applyFill="1" applyBorder="1"/>
    <xf numFmtId="3" fontId="13" fillId="0" borderId="9" xfId="21" applyNumberFormat="1" applyFont="1" applyFill="1" applyBorder="1"/>
    <xf numFmtId="3" fontId="13" fillId="0" borderId="89" xfId="21" applyNumberFormat="1" applyFont="1" applyFill="1" applyBorder="1"/>
    <xf numFmtId="3" fontId="13" fillId="0" borderId="98" xfId="21" applyNumberFormat="1" applyFont="1" applyFill="1" applyBorder="1"/>
    <xf numFmtId="3" fontId="13" fillId="0" borderId="48" xfId="21" applyNumberFormat="1" applyFont="1" applyFill="1" applyBorder="1"/>
    <xf numFmtId="3" fontId="13" fillId="0" borderId="133" xfId="21" applyNumberFormat="1" applyFont="1" applyFill="1" applyBorder="1"/>
    <xf numFmtId="3" fontId="14" fillId="0" borderId="98" xfId="21" applyNumberFormat="1" applyFont="1" applyFill="1" applyBorder="1"/>
    <xf numFmtId="0" fontId="14" fillId="0" borderId="170" xfId="21" applyFont="1" applyFill="1" applyBorder="1" applyAlignment="1">
      <alignment horizontal="center" vertical="center"/>
    </xf>
    <xf numFmtId="0" fontId="13" fillId="0" borderId="100" xfId="21" applyFont="1" applyFill="1" applyBorder="1"/>
    <xf numFmtId="0" fontId="13" fillId="0" borderId="8" xfId="21" applyFont="1" applyFill="1" applyBorder="1"/>
    <xf numFmtId="0" fontId="14" fillId="0" borderId="130" xfId="21" applyFont="1" applyFill="1" applyBorder="1" applyAlignment="1">
      <alignment horizontal="center"/>
    </xf>
    <xf numFmtId="0" fontId="13" fillId="0" borderId="130" xfId="21" applyFont="1" applyFill="1" applyBorder="1"/>
    <xf numFmtId="0" fontId="13" fillId="0" borderId="43" xfId="21" applyFont="1" applyFill="1" applyBorder="1"/>
    <xf numFmtId="0" fontId="14" fillId="0" borderId="98" xfId="21" applyFont="1" applyFill="1" applyBorder="1" applyAlignment="1">
      <alignment horizontal="center"/>
    </xf>
    <xf numFmtId="0" fontId="14" fillId="0" borderId="98" xfId="21" applyFont="1" applyFill="1" applyBorder="1"/>
    <xf numFmtId="0" fontId="14" fillId="0" borderId="48" xfId="21" applyFont="1" applyFill="1" applyBorder="1"/>
    <xf numFmtId="0" fontId="14" fillId="0" borderId="100" xfId="21" applyFont="1" applyFill="1" applyBorder="1" applyAlignment="1">
      <alignment horizontal="center"/>
    </xf>
    <xf numFmtId="0" fontId="13" fillId="0" borderId="40" xfId="1" applyFont="1" applyFill="1" applyBorder="1" applyAlignment="1">
      <alignment horizontal="left"/>
    </xf>
    <xf numFmtId="0" fontId="14" fillId="0" borderId="18" xfId="1" applyFont="1" applyFill="1" applyBorder="1" applyAlignment="1">
      <alignment horizontal="left"/>
    </xf>
    <xf numFmtId="0" fontId="14" fillId="0" borderId="102" xfId="1" applyFont="1" applyFill="1" applyBorder="1" applyAlignment="1">
      <alignment horizontal="left"/>
    </xf>
    <xf numFmtId="0" fontId="13" fillId="0" borderId="135" xfId="21" applyFont="1" applyFill="1" applyBorder="1"/>
    <xf numFmtId="0" fontId="13" fillId="0" borderId="9" xfId="21" applyFont="1" applyFill="1" applyBorder="1"/>
    <xf numFmtId="0" fontId="14" fillId="0" borderId="138" xfId="21" applyFont="1" applyFill="1" applyBorder="1" applyAlignment="1">
      <alignment horizontal="center"/>
    </xf>
    <xf numFmtId="0" fontId="13" fillId="0" borderId="142" xfId="21" applyFont="1" applyFill="1" applyBorder="1"/>
    <xf numFmtId="0" fontId="13" fillId="0" borderId="34" xfId="21" applyFont="1" applyFill="1" applyBorder="1"/>
    <xf numFmtId="3" fontId="13" fillId="0" borderId="34" xfId="21" applyNumberFormat="1" applyFont="1" applyFill="1" applyBorder="1"/>
    <xf numFmtId="3" fontId="13" fillId="0" borderId="137" xfId="21" applyNumberFormat="1" applyFont="1" applyFill="1" applyBorder="1"/>
    <xf numFmtId="0" fontId="44" fillId="0" borderId="0" xfId="21" applyFont="1" applyFill="1"/>
    <xf numFmtId="3" fontId="5" fillId="2" borderId="135" xfId="22" applyFont="1" applyFill="1" applyBorder="1" applyAlignment="1">
      <alignment horizontal="center" vertical="center" wrapText="1"/>
    </xf>
    <xf numFmtId="3" fontId="5" fillId="2" borderId="9" xfId="22" applyFont="1" applyFill="1" applyBorder="1" applyAlignment="1">
      <alignment horizontal="center" vertical="center" wrapText="1"/>
    </xf>
    <xf numFmtId="3" fontId="5" fillId="2" borderId="15" xfId="22" applyFont="1" applyFill="1" applyBorder="1" applyAlignment="1">
      <alignment horizontal="center" vertical="center" wrapText="1"/>
    </xf>
    <xf numFmtId="3" fontId="13" fillId="2" borderId="146" xfId="19" applyFont="1" applyFill="1" applyBorder="1" applyAlignment="1">
      <alignment horizontal="center" vertical="center" wrapText="1"/>
    </xf>
    <xf numFmtId="3" fontId="13" fillId="2" borderId="5" xfId="19" applyFont="1" applyFill="1" applyBorder="1" applyAlignment="1">
      <alignment horizontal="center" vertical="center" wrapText="1"/>
    </xf>
    <xf numFmtId="3" fontId="13" fillId="2" borderId="6" xfId="19" applyFont="1" applyFill="1" applyBorder="1" applyAlignment="1">
      <alignment horizontal="center" vertical="center" wrapText="1"/>
    </xf>
    <xf numFmtId="3" fontId="13" fillId="2" borderId="12" xfId="19" applyFont="1" applyFill="1" applyBorder="1" applyAlignment="1">
      <alignment horizontal="center" vertical="center" wrapText="1"/>
    </xf>
    <xf numFmtId="3" fontId="13" fillId="2" borderId="10" xfId="19" applyFont="1" applyFill="1" applyBorder="1" applyAlignment="1">
      <alignment horizontal="center" vertical="center" wrapText="1"/>
    </xf>
    <xf numFmtId="3" fontId="13" fillId="2" borderId="9" xfId="19" applyFont="1" applyFill="1" applyBorder="1" applyAlignment="1">
      <alignment horizontal="center" vertical="center" wrapText="1"/>
    </xf>
    <xf numFmtId="3" fontId="13" fillId="2" borderId="21" xfId="19" applyFont="1" applyFill="1" applyBorder="1" applyAlignment="1">
      <alignment horizontal="center" vertical="center" wrapText="1"/>
    </xf>
    <xf numFmtId="3" fontId="13" fillId="2" borderId="162" xfId="1" applyNumberFormat="1" applyFont="1" applyFill="1" applyBorder="1" applyAlignment="1">
      <alignment horizontal="center" vertical="center" wrapText="1"/>
    </xf>
    <xf numFmtId="3" fontId="13" fillId="2" borderId="162" xfId="1" applyNumberFormat="1" applyFont="1" applyFill="1" applyBorder="1" applyAlignment="1">
      <alignment horizontal="center" vertical="center"/>
    </xf>
    <xf numFmtId="3" fontId="13" fillId="2" borderId="164" xfId="1" applyNumberFormat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9" xfId="1" applyFont="1" applyFill="1" applyBorder="1"/>
    <xf numFmtId="3" fontId="14" fillId="0" borderId="9" xfId="1" applyNumberFormat="1" applyFont="1" applyFill="1" applyBorder="1"/>
    <xf numFmtId="0" fontId="14" fillId="0" borderId="45" xfId="1" applyFont="1" applyFill="1" applyBorder="1" applyAlignment="1"/>
    <xf numFmtId="0" fontId="14" fillId="0" borderId="14" xfId="1" applyFont="1" applyFill="1" applyBorder="1" applyAlignment="1"/>
    <xf numFmtId="0" fontId="14" fillId="0" borderId="46" xfId="1" applyFont="1" applyFill="1" applyBorder="1" applyAlignment="1"/>
    <xf numFmtId="0" fontId="13" fillId="0" borderId="12" xfId="1" applyFont="1" applyFill="1" applyBorder="1" applyAlignment="1">
      <alignment horizontal="center" vertical="center"/>
    </xf>
    <xf numFmtId="0" fontId="13" fillId="0" borderId="9" xfId="1" applyFont="1" applyFill="1" applyBorder="1"/>
    <xf numFmtId="3" fontId="13" fillId="0" borderId="9" xfId="1" applyNumberFormat="1" applyFont="1" applyFill="1" applyBorder="1"/>
    <xf numFmtId="0" fontId="14" fillId="0" borderId="49" xfId="1" applyFont="1" applyFill="1" applyBorder="1" applyAlignment="1"/>
    <xf numFmtId="0" fontId="14" fillId="0" borderId="0" xfId="1" applyFont="1" applyFill="1" applyBorder="1" applyAlignment="1"/>
    <xf numFmtId="0" fontId="14" fillId="0" borderId="51" xfId="1" applyFont="1" applyFill="1" applyBorder="1" applyAlignment="1"/>
    <xf numFmtId="0" fontId="14" fillId="0" borderId="40" xfId="1" applyFont="1" applyFill="1" applyBorder="1" applyAlignment="1"/>
    <xf numFmtId="0" fontId="14" fillId="0" borderId="18" xfId="1" applyFont="1" applyFill="1" applyBorder="1" applyAlignment="1"/>
    <xf numFmtId="0" fontId="14" fillId="0" borderId="41" xfId="1" applyFont="1" applyFill="1" applyBorder="1" applyAlignment="1"/>
    <xf numFmtId="0" fontId="13" fillId="0" borderId="22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vertical="center"/>
    </xf>
    <xf numFmtId="3" fontId="13" fillId="0" borderId="23" xfId="1" applyNumberFormat="1" applyFont="1" applyFill="1" applyBorder="1" applyAlignment="1">
      <alignment vertical="center"/>
    </xf>
    <xf numFmtId="0" fontId="14" fillId="0" borderId="23" xfId="1" applyFont="1" applyFill="1" applyBorder="1" applyAlignment="1">
      <alignment horizontal="center" vertical="center"/>
    </xf>
    <xf numFmtId="3" fontId="13" fillId="0" borderId="24" xfId="1" applyNumberFormat="1" applyFont="1" applyFill="1" applyBorder="1" applyAlignment="1">
      <alignment vertical="center" wrapText="1"/>
    </xf>
    <xf numFmtId="3" fontId="13" fillId="0" borderId="26" xfId="1" applyNumberFormat="1" applyFont="1" applyFill="1" applyBorder="1" applyAlignment="1">
      <alignment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vertical="center" wrapText="1"/>
    </xf>
    <xf numFmtId="167" fontId="8" fillId="0" borderId="9" xfId="1" applyNumberFormat="1" applyFont="1" applyFill="1" applyBorder="1" applyAlignment="1">
      <alignment vertical="center"/>
    </xf>
    <xf numFmtId="164" fontId="8" fillId="0" borderId="11" xfId="1" applyNumberFormat="1" applyFont="1" applyFill="1" applyBorder="1" applyAlignment="1">
      <alignment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0" fontId="5" fillId="0" borderId="9" xfId="1" applyFont="1" applyFill="1" applyBorder="1" applyAlignment="1">
      <alignment horizontal="left" vertical="center" wrapText="1"/>
    </xf>
    <xf numFmtId="0" fontId="5" fillId="0" borderId="22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left" vertical="center" wrapText="1"/>
    </xf>
    <xf numFmtId="3" fontId="5" fillId="0" borderId="23" xfId="1" applyNumberFormat="1" applyFont="1" applyFill="1" applyBorder="1" applyAlignment="1">
      <alignment vertical="center"/>
    </xf>
    <xf numFmtId="167" fontId="8" fillId="0" borderId="23" xfId="1" applyNumberFormat="1" applyFont="1" applyFill="1" applyBorder="1" applyAlignment="1">
      <alignment vertical="center"/>
    </xf>
    <xf numFmtId="164" fontId="8" fillId="0" borderId="26" xfId="1" applyNumberFormat="1" applyFont="1" applyFill="1" applyBorder="1" applyAlignment="1">
      <alignment vertical="center"/>
    </xf>
    <xf numFmtId="167" fontId="8" fillId="0" borderId="11" xfId="1" applyNumberFormat="1" applyFont="1" applyFill="1" applyBorder="1" applyAlignment="1">
      <alignment vertical="center"/>
    </xf>
    <xf numFmtId="49" fontId="8" fillId="0" borderId="9" xfId="1" applyNumberFormat="1" applyFont="1" applyFill="1" applyBorder="1" applyAlignment="1">
      <alignment vertical="center"/>
    </xf>
    <xf numFmtId="3" fontId="49" fillId="0" borderId="9" xfId="19" applyFont="1" applyFill="1" applyBorder="1" applyAlignment="1">
      <alignment horizontal="justify" vertical="center" wrapText="1"/>
    </xf>
    <xf numFmtId="3" fontId="13" fillId="0" borderId="9" xfId="1" applyNumberFormat="1" applyFont="1" applyFill="1" applyBorder="1" applyAlignment="1">
      <alignment vertical="center"/>
    </xf>
    <xf numFmtId="3" fontId="13" fillId="0" borderId="20" xfId="1" applyNumberFormat="1" applyFont="1" applyFill="1" applyBorder="1" applyAlignment="1">
      <alignment vertical="center"/>
    </xf>
    <xf numFmtId="3" fontId="13" fillId="0" borderId="11" xfId="1" applyNumberFormat="1" applyFont="1" applyFill="1" applyBorder="1" applyAlignment="1">
      <alignment vertical="center"/>
    </xf>
    <xf numFmtId="3" fontId="48" fillId="0" borderId="9" xfId="19" applyFont="1" applyFill="1" applyBorder="1" applyAlignment="1">
      <alignment horizontal="justify" vertical="center" wrapText="1"/>
    </xf>
    <xf numFmtId="3" fontId="14" fillId="0" borderId="9" xfId="1" applyNumberFormat="1" applyFont="1" applyFill="1" applyBorder="1" applyAlignment="1">
      <alignment vertical="center"/>
    </xf>
    <xf numFmtId="3" fontId="14" fillId="0" borderId="10" xfId="1" applyNumberFormat="1" applyFont="1" applyFill="1" applyBorder="1" applyAlignment="1">
      <alignment vertical="center"/>
    </xf>
    <xf numFmtId="3" fontId="14" fillId="0" borderId="11" xfId="1" applyNumberFormat="1" applyFont="1" applyFill="1" applyBorder="1" applyAlignment="1">
      <alignment vertical="center"/>
    </xf>
    <xf numFmtId="0" fontId="14" fillId="0" borderId="47" xfId="1" applyFont="1" applyFill="1" applyBorder="1" applyAlignment="1">
      <alignment horizontal="center" vertical="center"/>
    </xf>
    <xf numFmtId="3" fontId="48" fillId="0" borderId="48" xfId="19" applyFont="1" applyFill="1" applyBorder="1" applyAlignment="1">
      <alignment horizontal="justify" vertical="center" wrapText="1"/>
    </xf>
    <xf numFmtId="3" fontId="13" fillId="0" borderId="48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3" fontId="13" fillId="0" borderId="99" xfId="1" applyNumberFormat="1" applyFont="1" applyFill="1" applyBorder="1" applyAlignment="1">
      <alignment vertical="center"/>
    </xf>
    <xf numFmtId="3" fontId="13" fillId="0" borderId="10" xfId="1" applyNumberFormat="1" applyFont="1" applyFill="1" applyBorder="1" applyAlignment="1">
      <alignment vertical="center"/>
    </xf>
    <xf numFmtId="3" fontId="49" fillId="0" borderId="48" xfId="19" applyFont="1" applyFill="1" applyBorder="1" applyAlignment="1">
      <alignment horizontal="justify" vertical="center" wrapText="1"/>
    </xf>
    <xf numFmtId="3" fontId="14" fillId="0" borderId="0" xfId="1" applyNumberFormat="1" applyFont="1" applyFill="1" applyBorder="1" applyAlignment="1">
      <alignment vertical="center"/>
    </xf>
    <xf numFmtId="0" fontId="13" fillId="0" borderId="47" xfId="1" applyFont="1" applyFill="1" applyBorder="1" applyAlignment="1">
      <alignment horizontal="center" vertical="center"/>
    </xf>
    <xf numFmtId="3" fontId="49" fillId="0" borderId="23" xfId="19" applyFont="1" applyFill="1" applyBorder="1" applyAlignment="1">
      <alignment horizontal="justify" vertical="center" wrapText="1"/>
    </xf>
    <xf numFmtId="3" fontId="13" fillId="0" borderId="171" xfId="1" applyNumberFormat="1" applyFont="1" applyFill="1" applyBorder="1" applyAlignment="1">
      <alignment vertical="center"/>
    </xf>
    <xf numFmtId="0" fontId="13" fillId="10" borderId="146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13" fillId="10" borderId="71" xfId="0" applyFont="1" applyFill="1" applyBorder="1" applyAlignment="1">
      <alignment horizontal="center" vertical="center" wrapText="1"/>
    </xf>
    <xf numFmtId="165" fontId="14" fillId="0" borderId="21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3" fontId="13" fillId="0" borderId="24" xfId="0" applyNumberFormat="1" applyFont="1" applyFill="1" applyBorder="1" applyAlignment="1">
      <alignment vertical="center"/>
    </xf>
    <xf numFmtId="165" fontId="13" fillId="0" borderId="72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12" xfId="0" applyNumberFormat="1" applyFont="1" applyBorder="1" applyAlignment="1">
      <alignment vertical="center" wrapText="1"/>
    </xf>
    <xf numFmtId="165" fontId="14" fillId="0" borderId="11" xfId="0" applyNumberFormat="1" applyFont="1" applyBorder="1" applyAlignment="1">
      <alignment vertical="center"/>
    </xf>
    <xf numFmtId="165" fontId="14" fillId="0" borderId="11" xfId="0" applyNumberFormat="1" applyFont="1" applyFill="1" applyBorder="1" applyAlignment="1">
      <alignment vertical="center"/>
    </xf>
    <xf numFmtId="2" fontId="14" fillId="0" borderId="12" xfId="0" applyNumberFormat="1" applyFont="1" applyFill="1" applyBorder="1" applyAlignment="1">
      <alignment vertical="center" wrapText="1"/>
    </xf>
    <xf numFmtId="3" fontId="13" fillId="0" borderId="23" xfId="0" applyNumberFormat="1" applyFont="1" applyBorder="1" applyAlignment="1">
      <alignment vertical="center"/>
    </xf>
    <xf numFmtId="165" fontId="13" fillId="0" borderId="26" xfId="0" applyNumberFormat="1" applyFont="1" applyBorder="1" applyAlignment="1">
      <alignment vertical="center"/>
    </xf>
    <xf numFmtId="3" fontId="3" fillId="0" borderId="10" xfId="1" applyNumberFormat="1" applyFont="1" applyFill="1" applyBorder="1" applyAlignment="1">
      <alignment vertical="center"/>
    </xf>
    <xf numFmtId="0" fontId="3" fillId="0" borderId="0" xfId="1" applyFont="1" applyAlignment="1">
      <alignment horizontal="right"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165" fontId="2" fillId="0" borderId="9" xfId="1" applyNumberFormat="1" applyFont="1" applyBorder="1" applyAlignment="1">
      <alignment vertical="center"/>
    </xf>
    <xf numFmtId="165" fontId="2" fillId="0" borderId="11" xfId="1" applyNumberFormat="1" applyFont="1" applyBorder="1" applyAlignment="1">
      <alignment vertical="center"/>
    </xf>
    <xf numFmtId="165" fontId="2" fillId="0" borderId="11" xfId="1" applyNumberFormat="1" applyFont="1" applyFill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2" fillId="0" borderId="9" xfId="1" applyNumberFormat="1" applyFont="1" applyFill="1" applyBorder="1" applyAlignment="1">
      <alignment vertical="center"/>
    </xf>
    <xf numFmtId="165" fontId="3" fillId="0" borderId="11" xfId="1" applyNumberFormat="1" applyFont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3" fontId="3" fillId="0" borderId="21" xfId="2" applyNumberFormat="1" applyFont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3" fontId="2" fillId="0" borderId="10" xfId="2" applyNumberFormat="1" applyFont="1" applyFill="1" applyBorder="1" applyAlignment="1">
      <alignment vertical="center" wrapText="1"/>
    </xf>
    <xf numFmtId="165" fontId="2" fillId="0" borderId="21" xfId="2" applyNumberFormat="1" applyFont="1" applyFill="1" applyBorder="1" applyAlignment="1">
      <alignment vertical="center" wrapText="1"/>
    </xf>
    <xf numFmtId="165" fontId="3" fillId="0" borderId="35" xfId="2" applyNumberFormat="1" applyFont="1" applyFill="1" applyBorder="1" applyAlignment="1">
      <alignment vertical="center" wrapText="1"/>
    </xf>
    <xf numFmtId="165" fontId="3" fillId="0" borderId="21" xfId="2" applyNumberFormat="1" applyFont="1" applyFill="1" applyBorder="1" applyAlignment="1">
      <alignment vertical="center" wrapText="1"/>
    </xf>
    <xf numFmtId="3" fontId="6" fillId="0" borderId="18" xfId="2" applyNumberFormat="1" applyFont="1" applyFill="1" applyBorder="1" applyAlignment="1">
      <alignment vertical="center" wrapText="1"/>
    </xf>
    <xf numFmtId="3" fontId="6" fillId="0" borderId="10" xfId="2" applyNumberFormat="1" applyFont="1" applyFill="1" applyBorder="1" applyAlignment="1">
      <alignment vertical="center" wrapText="1"/>
    </xf>
    <xf numFmtId="165" fontId="6" fillId="0" borderId="21" xfId="2" applyNumberFormat="1" applyFont="1" applyFill="1" applyBorder="1" applyAlignment="1">
      <alignment vertical="center" wrapText="1"/>
    </xf>
    <xf numFmtId="165" fontId="2" fillId="0" borderId="41" xfId="2" applyNumberFormat="1" applyFont="1" applyFill="1" applyBorder="1" applyAlignment="1">
      <alignment vertical="center" wrapText="1"/>
    </xf>
    <xf numFmtId="165" fontId="3" fillId="0" borderId="41" xfId="2" applyNumberFormat="1" applyFont="1" applyFill="1" applyBorder="1" applyAlignment="1">
      <alignment vertical="center" wrapText="1"/>
    </xf>
    <xf numFmtId="165" fontId="6" fillId="0" borderId="41" xfId="2" applyNumberFormat="1" applyFont="1" applyFill="1" applyBorder="1" applyAlignment="1">
      <alignment vertical="center" wrapText="1"/>
    </xf>
    <xf numFmtId="3" fontId="6" fillId="0" borderId="20" xfId="2" applyNumberFormat="1" applyFont="1" applyFill="1" applyBorder="1" applyAlignment="1">
      <alignment vertical="center" wrapText="1"/>
    </xf>
    <xf numFmtId="3" fontId="2" fillId="0" borderId="20" xfId="3" applyNumberFormat="1" applyFont="1" applyFill="1" applyBorder="1" applyAlignment="1">
      <alignment vertical="center" wrapText="1"/>
    </xf>
    <xf numFmtId="165" fontId="2" fillId="0" borderId="21" xfId="3" applyNumberFormat="1" applyFont="1" applyFill="1" applyBorder="1" applyAlignment="1">
      <alignment vertical="center" wrapText="1"/>
    </xf>
    <xf numFmtId="3" fontId="2" fillId="0" borderId="14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165" fontId="2" fillId="0" borderId="46" xfId="2" applyNumberFormat="1" applyFont="1" applyFill="1" applyBorder="1" applyAlignment="1">
      <alignment vertical="center" wrapText="1"/>
    </xf>
    <xf numFmtId="3" fontId="2" fillId="0" borderId="14" xfId="3" applyNumberFormat="1" applyFont="1" applyFill="1" applyBorder="1" applyAlignment="1">
      <alignment vertical="center" wrapText="1"/>
    </xf>
    <xf numFmtId="3" fontId="3" fillId="0" borderId="9" xfId="3" applyNumberFormat="1" applyFont="1" applyFill="1" applyBorder="1" applyAlignment="1">
      <alignment vertical="center" wrapText="1"/>
    </xf>
    <xf numFmtId="165" fontId="3" fillId="0" borderId="51" xfId="2" applyNumberFormat="1" applyFont="1" applyFill="1" applyBorder="1" applyAlignment="1">
      <alignment vertical="center" wrapText="1"/>
    </xf>
    <xf numFmtId="165" fontId="3" fillId="0" borderId="56" xfId="2" applyNumberFormat="1" applyFont="1" applyFill="1" applyBorder="1" applyAlignment="1">
      <alignment vertical="center" wrapText="1"/>
    </xf>
    <xf numFmtId="3" fontId="3" fillId="0" borderId="62" xfId="2" applyNumberFormat="1" applyFont="1" applyFill="1" applyBorder="1" applyAlignment="1">
      <alignment horizontal="right" vertical="center" wrapText="1"/>
    </xf>
    <xf numFmtId="165" fontId="3" fillId="0" borderId="63" xfId="2" applyNumberFormat="1" applyFont="1" applyFill="1" applyBorder="1" applyAlignment="1">
      <alignment vertical="center" wrapText="1"/>
    </xf>
    <xf numFmtId="3" fontId="3" fillId="0" borderId="59" xfId="2" applyNumberFormat="1" applyFont="1" applyFill="1" applyBorder="1" applyAlignment="1">
      <alignment horizontal="right" vertical="center" wrapText="1"/>
    </xf>
    <xf numFmtId="3" fontId="3" fillId="0" borderId="63" xfId="2" applyNumberFormat="1" applyFont="1" applyFill="1" applyBorder="1" applyAlignment="1">
      <alignment vertical="center" wrapText="1"/>
    </xf>
    <xf numFmtId="165" fontId="3" fillId="0" borderId="70" xfId="2" applyNumberFormat="1" applyFont="1" applyFill="1" applyBorder="1" applyAlignment="1">
      <alignment vertical="center" wrapText="1"/>
    </xf>
    <xf numFmtId="3" fontId="2" fillId="0" borderId="0" xfId="10" applyNumberFormat="1" applyFont="1" applyFill="1">
      <alignment vertical="center"/>
    </xf>
    <xf numFmtId="3" fontId="4" fillId="2" borderId="10" xfId="10" applyNumberFormat="1" applyFont="1" applyFill="1" applyBorder="1" applyAlignment="1">
      <alignment horizontal="center" vertical="center" wrapText="1"/>
    </xf>
    <xf numFmtId="0" fontId="4" fillId="2" borderId="10" xfId="10" applyFont="1" applyFill="1" applyBorder="1" applyAlignment="1">
      <alignment horizontal="center" vertical="center" wrapText="1"/>
    </xf>
    <xf numFmtId="3" fontId="3" fillId="0" borderId="113" xfId="10" applyNumberFormat="1" applyFont="1" applyFill="1" applyBorder="1">
      <alignment vertical="center"/>
    </xf>
    <xf numFmtId="3" fontId="3" fillId="0" borderId="8" xfId="10" applyNumberFormat="1" applyFont="1" applyFill="1" applyBorder="1" applyAlignment="1">
      <alignment vertical="center"/>
    </xf>
    <xf numFmtId="165" fontId="2" fillId="0" borderId="19" xfId="10" applyNumberFormat="1" applyFont="1" applyFill="1" applyBorder="1">
      <alignment vertical="center"/>
    </xf>
    <xf numFmtId="3" fontId="2" fillId="0" borderId="19" xfId="10" applyNumberFormat="1" applyFont="1" applyFill="1" applyBorder="1">
      <alignment vertical="center"/>
    </xf>
    <xf numFmtId="3" fontId="2" fillId="0" borderId="10" xfId="10" applyNumberFormat="1" applyFont="1" applyFill="1" applyBorder="1">
      <alignment vertical="center"/>
    </xf>
    <xf numFmtId="3" fontId="3" fillId="0" borderId="113" xfId="10" applyNumberFormat="1" applyFont="1" applyFill="1" applyBorder="1" applyAlignment="1">
      <alignment vertical="center"/>
    </xf>
    <xf numFmtId="4" fontId="2" fillId="0" borderId="19" xfId="10" applyNumberFormat="1" applyFont="1" applyFill="1" applyBorder="1">
      <alignment vertical="center"/>
    </xf>
    <xf numFmtId="3" fontId="2" fillId="0" borderId="19" xfId="10" applyNumberFormat="1" applyFont="1" applyFill="1" applyBorder="1" applyAlignment="1">
      <alignment horizontal="right" vertical="center"/>
    </xf>
    <xf numFmtId="165" fontId="2" fillId="0" borderId="10" xfId="10" applyNumberFormat="1" applyFont="1" applyFill="1" applyBorder="1" applyAlignment="1">
      <alignment vertical="center"/>
    </xf>
    <xf numFmtId="3" fontId="3" fillId="0" borderId="27" xfId="10" applyNumberFormat="1" applyFont="1" applyFill="1" applyBorder="1">
      <alignment vertical="center"/>
    </xf>
    <xf numFmtId="3" fontId="3" fillId="0" borderId="23" xfId="10" applyNumberFormat="1" applyFont="1" applyFill="1" applyBorder="1">
      <alignment vertical="center"/>
    </xf>
    <xf numFmtId="165" fontId="8" fillId="0" borderId="41" xfId="3" applyNumberFormat="1" applyFont="1" applyFill="1" applyBorder="1" applyAlignment="1">
      <alignment vertical="center"/>
    </xf>
    <xf numFmtId="165" fontId="9" fillId="0" borderId="41" xfId="3" applyNumberFormat="1" applyFont="1" applyFill="1" applyBorder="1" applyAlignment="1">
      <alignment vertical="center"/>
    </xf>
    <xf numFmtId="165" fontId="5" fillId="0" borderId="72" xfId="3" applyNumberFormat="1" applyFont="1" applyFill="1" applyBorder="1" applyAlignment="1">
      <alignment vertical="center"/>
    </xf>
    <xf numFmtId="165" fontId="5" fillId="0" borderId="21" xfId="3" applyNumberFormat="1" applyFont="1" applyFill="1" applyBorder="1" applyAlignment="1">
      <alignment vertical="center"/>
    </xf>
    <xf numFmtId="165" fontId="8" fillId="0" borderId="21" xfId="3" applyNumberFormat="1" applyFont="1" applyFill="1" applyBorder="1" applyAlignment="1">
      <alignment vertical="center"/>
    </xf>
    <xf numFmtId="165" fontId="9" fillId="0" borderId="46" xfId="3" applyNumberFormat="1" applyFont="1" applyFill="1" applyBorder="1" applyAlignment="1">
      <alignment vertical="center"/>
    </xf>
    <xf numFmtId="165" fontId="8" fillId="0" borderId="46" xfId="3" applyNumberFormat="1" applyFont="1" applyFill="1" applyBorder="1" applyAlignment="1">
      <alignment vertical="center"/>
    </xf>
    <xf numFmtId="165" fontId="5" fillId="0" borderId="41" xfId="3" applyNumberFormat="1" applyFont="1" applyFill="1" applyBorder="1" applyAlignment="1">
      <alignment vertical="center"/>
    </xf>
    <xf numFmtId="165" fontId="9" fillId="0" borderId="21" xfId="3" applyNumberFormat="1" applyFont="1" applyFill="1" applyBorder="1" applyAlignment="1">
      <alignment vertical="center"/>
    </xf>
    <xf numFmtId="165" fontId="5" fillId="0" borderId="56" xfId="3" applyNumberFormat="1" applyFont="1" applyFill="1" applyBorder="1" applyAlignment="1">
      <alignment vertical="center"/>
    </xf>
    <xf numFmtId="0" fontId="39" fillId="0" borderId="10" xfId="0" applyFont="1" applyBorder="1" applyAlignment="1">
      <alignment vertical="center" wrapText="1"/>
    </xf>
    <xf numFmtId="165" fontId="55" fillId="0" borderId="21" xfId="3" applyNumberFormat="1" applyFont="1" applyFill="1" applyBorder="1" applyAlignment="1">
      <alignment vertical="center"/>
    </xf>
    <xf numFmtId="3" fontId="8" fillId="0" borderId="10" xfId="4" applyNumberFormat="1" applyFont="1" applyFill="1" applyBorder="1">
      <alignment vertical="center"/>
    </xf>
    <xf numFmtId="3" fontId="8" fillId="0" borderId="9" xfId="4" applyNumberFormat="1" applyFont="1" applyFill="1" applyBorder="1">
      <alignment vertical="center"/>
    </xf>
    <xf numFmtId="3" fontId="8" fillId="0" borderId="10" xfId="5" applyNumberFormat="1" applyFont="1" applyFill="1" applyBorder="1">
      <alignment vertical="center"/>
    </xf>
    <xf numFmtId="165" fontId="8" fillId="0" borderId="21" xfId="5" applyNumberFormat="1" applyFont="1" applyFill="1" applyBorder="1" applyAlignment="1">
      <alignment vertical="center"/>
    </xf>
    <xf numFmtId="3" fontId="8" fillId="0" borderId="19" xfId="5" applyNumberFormat="1" applyFont="1" applyFill="1" applyBorder="1" applyAlignment="1">
      <alignment horizontal="right" vertical="center"/>
    </xf>
    <xf numFmtId="3" fontId="8" fillId="0" borderId="8" xfId="5" applyNumberFormat="1" applyFont="1" applyFill="1" applyBorder="1" applyAlignment="1">
      <alignment horizontal="right" vertical="center"/>
    </xf>
    <xf numFmtId="165" fontId="5" fillId="0" borderId="70" xfId="3" applyNumberFormat="1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3" fontId="13" fillId="0" borderId="0" xfId="4" applyFont="1" applyFill="1" applyBorder="1" applyAlignment="1">
      <alignment horizontal="right" vertical="center"/>
    </xf>
    <xf numFmtId="3" fontId="13" fillId="0" borderId="55" xfId="4" applyFont="1" applyFill="1" applyBorder="1" applyAlignment="1">
      <alignment vertical="center"/>
    </xf>
    <xf numFmtId="0" fontId="13" fillId="2" borderId="52" xfId="7" applyFont="1" applyFill="1" applyBorder="1" applyAlignment="1">
      <alignment horizontal="center" vertical="center" wrapText="1"/>
    </xf>
    <xf numFmtId="3" fontId="14" fillId="0" borderId="20" xfId="5" applyNumberFormat="1" applyFont="1" applyFill="1" applyBorder="1">
      <alignment vertical="center"/>
    </xf>
    <xf numFmtId="3" fontId="14" fillId="0" borderId="18" xfId="5" applyNumberFormat="1" applyFont="1" applyFill="1" applyBorder="1">
      <alignment vertical="center"/>
    </xf>
    <xf numFmtId="3" fontId="14" fillId="0" borderId="16" xfId="5" applyNumberFormat="1" applyFont="1" applyFill="1" applyBorder="1">
      <alignment vertical="center"/>
    </xf>
    <xf numFmtId="3" fontId="14" fillId="0" borderId="10" xfId="4" applyNumberFormat="1" applyFont="1" applyFill="1" applyBorder="1">
      <alignment vertical="center"/>
    </xf>
    <xf numFmtId="3" fontId="14" fillId="0" borderId="20" xfId="4" applyNumberFormat="1" applyFont="1" applyFill="1" applyBorder="1">
      <alignment vertical="center"/>
    </xf>
    <xf numFmtId="3" fontId="14" fillId="0" borderId="18" xfId="4" applyNumberFormat="1" applyFont="1" applyFill="1" applyBorder="1">
      <alignment vertical="center"/>
    </xf>
    <xf numFmtId="3" fontId="14" fillId="0" borderId="40" xfId="5" applyNumberFormat="1" applyFont="1" applyFill="1" applyBorder="1" applyAlignment="1">
      <alignment horizontal="right" vertical="center"/>
    </xf>
    <xf numFmtId="3" fontId="14" fillId="0" borderId="18" xfId="5" applyNumberFormat="1" applyFont="1" applyFill="1" applyBorder="1" applyAlignment="1">
      <alignment horizontal="right" vertical="center"/>
    </xf>
    <xf numFmtId="3" fontId="14" fillId="0" borderId="8" xfId="4" applyNumberFormat="1" applyFont="1" applyFill="1" applyBorder="1">
      <alignment vertical="center"/>
    </xf>
    <xf numFmtId="3" fontId="14" fillId="0" borderId="16" xfId="5" applyNumberFormat="1" applyFont="1" applyFill="1" applyBorder="1" applyAlignment="1">
      <alignment horizontal="right" vertical="center"/>
    </xf>
    <xf numFmtId="3" fontId="13" fillId="0" borderId="0" xfId="5" applyNumberFormat="1" applyFont="1" applyFill="1" applyBorder="1" applyAlignment="1">
      <alignment horizontal="right" vertical="center"/>
    </xf>
    <xf numFmtId="3" fontId="14" fillId="0" borderId="19" xfId="4" applyNumberFormat="1" applyFont="1" applyFill="1" applyBorder="1">
      <alignment vertical="center"/>
    </xf>
    <xf numFmtId="3" fontId="14" fillId="0" borderId="9" xfId="4" applyNumberFormat="1" applyFont="1" applyFill="1" applyBorder="1">
      <alignment vertical="center"/>
    </xf>
    <xf numFmtId="3" fontId="13" fillId="0" borderId="31" xfId="4" applyNumberFormat="1" applyFont="1" applyFill="1" applyBorder="1">
      <alignment vertical="center"/>
    </xf>
    <xf numFmtId="3" fontId="14" fillId="0" borderId="40" xfId="4" applyNumberFormat="1" applyFont="1" applyFill="1" applyBorder="1">
      <alignment vertical="center"/>
    </xf>
    <xf numFmtId="3" fontId="13" fillId="0" borderId="21" xfId="5" applyFont="1" applyFill="1" applyBorder="1" applyAlignment="1">
      <alignment vertical="center" wrapText="1"/>
    </xf>
    <xf numFmtId="165" fontId="14" fillId="0" borderId="21" xfId="5" applyNumberFormat="1" applyFont="1" applyFill="1" applyBorder="1" applyAlignment="1">
      <alignment vertical="center"/>
    </xf>
    <xf numFmtId="3" fontId="14" fillId="0" borderId="10" xfId="5" applyNumberFormat="1" applyFont="1" applyFill="1" applyBorder="1" applyAlignment="1">
      <alignment horizontal="right" vertical="center"/>
    </xf>
    <xf numFmtId="165" fontId="13" fillId="0" borderId="63" xfId="4" applyNumberFormat="1" applyFont="1" applyFill="1" applyBorder="1" applyAlignment="1">
      <alignment vertical="center"/>
    </xf>
    <xf numFmtId="3" fontId="14" fillId="0" borderId="19" xfId="5" applyNumberFormat="1" applyFont="1" applyFill="1" applyBorder="1" applyAlignment="1">
      <alignment horizontal="right" vertical="center"/>
    </xf>
    <xf numFmtId="165" fontId="13" fillId="0" borderId="63" xfId="5" applyNumberFormat="1" applyFont="1" applyFill="1" applyBorder="1" applyAlignment="1">
      <alignment vertical="center"/>
    </xf>
    <xf numFmtId="165" fontId="14" fillId="0" borderId="41" xfId="5" applyNumberFormat="1" applyFont="1" applyFill="1" applyBorder="1" applyAlignment="1">
      <alignment vertical="center" wrapText="1"/>
    </xf>
    <xf numFmtId="165" fontId="13" fillId="0" borderId="35" xfId="5" applyNumberFormat="1" applyFont="1" applyFill="1" applyBorder="1" applyAlignment="1">
      <alignment vertical="center"/>
    </xf>
    <xf numFmtId="165" fontId="14" fillId="0" borderId="41" xfId="5" applyNumberFormat="1" applyFont="1" applyFill="1" applyBorder="1" applyAlignment="1">
      <alignment vertical="center"/>
    </xf>
    <xf numFmtId="165" fontId="14" fillId="0" borderId="21" xfId="5" applyNumberFormat="1" applyFont="1" applyFill="1" applyBorder="1">
      <alignment vertical="center"/>
    </xf>
    <xf numFmtId="165" fontId="13" fillId="0" borderId="70" xfId="5" applyNumberFormat="1" applyFont="1" applyFill="1" applyBorder="1" applyAlignment="1">
      <alignment vertical="center"/>
    </xf>
    <xf numFmtId="3" fontId="14" fillId="0" borderId="15" xfId="5" applyNumberFormat="1" applyFont="1" applyFill="1" applyBorder="1" applyAlignment="1">
      <alignment horizontal="right" vertical="center"/>
    </xf>
    <xf numFmtId="165" fontId="14" fillId="0" borderId="46" xfId="5" applyNumberFormat="1" applyFont="1" applyFill="1" applyBorder="1" applyAlignment="1">
      <alignment vertical="center"/>
    </xf>
    <xf numFmtId="3" fontId="14" fillId="0" borderId="15" xfId="5" applyNumberFormat="1" applyFont="1" applyFill="1" applyBorder="1">
      <alignment vertical="center"/>
    </xf>
    <xf numFmtId="165" fontId="13" fillId="0" borderId="46" xfId="5" applyNumberFormat="1" applyFont="1" applyFill="1" applyBorder="1" applyAlignment="1">
      <alignment vertical="center"/>
    </xf>
    <xf numFmtId="3" fontId="14" fillId="0" borderId="10" xfId="5" applyFont="1" applyBorder="1" applyAlignment="1">
      <alignment vertical="center"/>
    </xf>
    <xf numFmtId="165" fontId="13" fillId="0" borderId="21" xfId="5" applyNumberFormat="1" applyFont="1" applyFill="1" applyBorder="1" applyAlignment="1">
      <alignment vertical="center"/>
    </xf>
    <xf numFmtId="3" fontId="14" fillId="0" borderId="10" xfId="4" applyFont="1" applyFill="1" applyBorder="1">
      <alignment vertical="center"/>
    </xf>
    <xf numFmtId="165" fontId="13" fillId="0" borderId="56" xfId="5" applyNumberFormat="1" applyFont="1" applyFill="1" applyBorder="1" applyAlignment="1">
      <alignment vertical="center"/>
    </xf>
    <xf numFmtId="3" fontId="19" fillId="0" borderId="18" xfId="5" applyFont="1" applyFill="1" applyBorder="1" applyAlignment="1">
      <alignment vertical="center"/>
    </xf>
    <xf numFmtId="165" fontId="19" fillId="0" borderId="78" xfId="5" applyNumberFormat="1" applyFont="1" applyFill="1" applyBorder="1" applyAlignment="1">
      <alignment vertical="center"/>
    </xf>
    <xf numFmtId="3" fontId="19" fillId="8" borderId="18" xfId="5" applyFont="1" applyFill="1" applyBorder="1" applyAlignment="1">
      <alignment vertical="center"/>
    </xf>
    <xf numFmtId="3" fontId="19" fillId="0" borderId="20" xfId="5" applyFont="1" applyFill="1" applyBorder="1" applyAlignment="1">
      <alignment vertical="center"/>
    </xf>
    <xf numFmtId="165" fontId="19" fillId="0" borderId="11" xfId="5" applyNumberFormat="1" applyFont="1" applyFill="1" applyBorder="1" applyAlignment="1">
      <alignment vertical="center"/>
    </xf>
    <xf numFmtId="165" fontId="18" fillId="0" borderId="104" xfId="5" applyNumberFormat="1" applyFont="1" applyFill="1" applyBorder="1" applyAlignment="1">
      <alignment vertical="center"/>
    </xf>
    <xf numFmtId="3" fontId="19" fillId="0" borderId="10" xfId="5" applyFont="1" applyFill="1" applyBorder="1" applyAlignment="1">
      <alignment vertical="center"/>
    </xf>
    <xf numFmtId="3" fontId="20" fillId="0" borderId="20" xfId="5" applyFont="1" applyFill="1" applyBorder="1" applyAlignment="1">
      <alignment vertical="center"/>
    </xf>
    <xf numFmtId="165" fontId="20" fillId="0" borderId="11" xfId="5" applyNumberFormat="1" applyFont="1" applyFill="1" applyBorder="1" applyAlignment="1">
      <alignment vertical="center"/>
    </xf>
    <xf numFmtId="3" fontId="18" fillId="0" borderId="60" xfId="5" applyFont="1" applyFill="1" applyBorder="1" applyAlignment="1">
      <alignment vertical="center"/>
    </xf>
    <xf numFmtId="3" fontId="18" fillId="0" borderId="109" xfId="5" applyFont="1" applyFill="1" applyBorder="1" applyAlignment="1">
      <alignment vertical="center"/>
    </xf>
    <xf numFmtId="3" fontId="18" fillId="0" borderId="107" xfId="5" applyFont="1" applyFill="1" applyBorder="1" applyAlignment="1">
      <alignment vertical="center"/>
    </xf>
    <xf numFmtId="165" fontId="18" fillId="0" borderId="110" xfId="5" applyNumberFormat="1" applyFont="1" applyFill="1" applyBorder="1" applyAlignment="1">
      <alignment vertical="center"/>
    </xf>
    <xf numFmtId="3" fontId="18" fillId="0" borderId="114" xfId="5" applyFont="1" applyFill="1" applyBorder="1" applyAlignment="1">
      <alignment vertical="center"/>
    </xf>
    <xf numFmtId="3" fontId="18" fillId="0" borderId="38" xfId="5" applyFont="1" applyFill="1" applyBorder="1" applyAlignment="1">
      <alignment vertical="center"/>
    </xf>
    <xf numFmtId="165" fontId="18" fillId="0" borderId="115" xfId="5" applyNumberFormat="1" applyFont="1" applyFill="1" applyBorder="1" applyAlignment="1">
      <alignment vertical="center"/>
    </xf>
    <xf numFmtId="3" fontId="20" fillId="0" borderId="18" xfId="5" applyFont="1" applyFill="1" applyBorder="1" applyAlignment="1">
      <alignment vertical="center"/>
    </xf>
    <xf numFmtId="3" fontId="20" fillId="0" borderId="40" xfId="5" applyFont="1" applyFill="1" applyBorder="1" applyAlignment="1">
      <alignment vertical="center"/>
    </xf>
    <xf numFmtId="165" fontId="20" fillId="0" borderId="78" xfId="5" applyNumberFormat="1" applyFont="1" applyFill="1" applyBorder="1" applyAlignment="1">
      <alignment vertical="center"/>
    </xf>
    <xf numFmtId="3" fontId="20" fillId="0" borderId="62" xfId="5" applyFont="1" applyFill="1" applyBorder="1" applyAlignment="1">
      <alignment vertical="center"/>
    </xf>
    <xf numFmtId="3" fontId="20" fillId="0" borderId="60" xfId="5" applyFont="1" applyFill="1" applyBorder="1" applyAlignment="1">
      <alignment vertical="center"/>
    </xf>
    <xf numFmtId="165" fontId="20" fillId="0" borderId="104" xfId="5" applyNumberFormat="1" applyFont="1" applyFill="1" applyBorder="1" applyAlignment="1">
      <alignment vertical="center"/>
    </xf>
    <xf numFmtId="3" fontId="19" fillId="0" borderId="14" xfId="5" applyFont="1" applyFill="1" applyBorder="1" applyAlignment="1">
      <alignment vertical="center"/>
    </xf>
    <xf numFmtId="165" fontId="19" fillId="0" borderId="97" xfId="5" applyNumberFormat="1" applyFont="1" applyFill="1" applyBorder="1" applyAlignment="1">
      <alignment vertical="center"/>
    </xf>
    <xf numFmtId="3" fontId="19" fillId="0" borderId="15" xfId="5" applyFont="1" applyFill="1" applyBorder="1" applyAlignment="1">
      <alignment vertical="center"/>
    </xf>
    <xf numFmtId="3" fontId="19" fillId="0" borderId="43" xfId="5" applyFont="1" applyFill="1" applyBorder="1" applyAlignment="1">
      <alignment vertical="center"/>
    </xf>
    <xf numFmtId="165" fontId="18" fillId="0" borderId="120" xfId="5" applyNumberFormat="1" applyFont="1" applyFill="1" applyBorder="1" applyAlignment="1">
      <alignment vertical="center"/>
    </xf>
    <xf numFmtId="3" fontId="19" fillId="0" borderId="9" xfId="5" applyFont="1" applyFill="1" applyBorder="1" applyAlignment="1">
      <alignment vertical="center"/>
    </xf>
    <xf numFmtId="3" fontId="19" fillId="0" borderId="19" xfId="5" applyFont="1" applyFill="1" applyBorder="1" applyAlignment="1">
      <alignment vertical="center"/>
    </xf>
    <xf numFmtId="165" fontId="18" fillId="0" borderId="125" xfId="5" applyNumberFormat="1" applyFont="1" applyFill="1" applyBorder="1" applyAlignment="1">
      <alignment vertical="center"/>
    </xf>
    <xf numFmtId="165" fontId="13" fillId="0" borderId="35" xfId="4" applyNumberFormat="1" applyFont="1" applyFill="1" applyBorder="1" applyAlignment="1">
      <alignment vertical="center"/>
    </xf>
    <xf numFmtId="3" fontId="13" fillId="0" borderId="39" xfId="5" applyNumberFormat="1" applyFont="1" applyBorder="1" applyAlignment="1">
      <alignment vertical="center"/>
    </xf>
    <xf numFmtId="165" fontId="13" fillId="0" borderId="83" xfId="4" applyNumberFormat="1" applyFont="1" applyFill="1" applyBorder="1" applyAlignment="1">
      <alignment vertical="center"/>
    </xf>
    <xf numFmtId="0" fontId="13" fillId="2" borderId="20" xfId="8" applyFont="1" applyFill="1" applyBorder="1" applyAlignment="1">
      <alignment horizontal="center"/>
    </xf>
    <xf numFmtId="0" fontId="13" fillId="2" borderId="10" xfId="8" applyFont="1" applyFill="1" applyBorder="1" applyAlignment="1">
      <alignment horizontal="center"/>
    </xf>
    <xf numFmtId="0" fontId="13" fillId="2" borderId="11" xfId="8" applyFont="1" applyFill="1" applyBorder="1" applyAlignment="1">
      <alignment horizontal="center"/>
    </xf>
    <xf numFmtId="165" fontId="14" fillId="0" borderId="163" xfId="8" applyNumberFormat="1" applyFont="1" applyFill="1" applyBorder="1" applyAlignment="1">
      <alignment vertical="center"/>
    </xf>
    <xf numFmtId="165" fontId="14" fillId="0" borderId="164" xfId="8" applyNumberFormat="1" applyFont="1" applyFill="1" applyBorder="1" applyAlignment="1">
      <alignment vertical="center"/>
    </xf>
    <xf numFmtId="165" fontId="13" fillId="0" borderId="61" xfId="8" applyNumberFormat="1" applyFont="1" applyFill="1" applyBorder="1" applyAlignment="1">
      <alignment vertical="center"/>
    </xf>
    <xf numFmtId="165" fontId="13" fillId="0" borderId="104" xfId="8" applyNumberFormat="1" applyFont="1" applyFill="1" applyBorder="1" applyAlignment="1">
      <alignment vertical="center"/>
    </xf>
    <xf numFmtId="165" fontId="14" fillId="0" borderId="19" xfId="8" applyNumberFormat="1" applyFont="1" applyFill="1" applyBorder="1" applyAlignment="1">
      <alignment vertical="center"/>
    </xf>
    <xf numFmtId="165" fontId="14" fillId="0" borderId="78" xfId="8" applyNumberFormat="1" applyFont="1" applyFill="1" applyBorder="1" applyAlignment="1">
      <alignment vertical="center"/>
    </xf>
    <xf numFmtId="165" fontId="14" fillId="0" borderId="10" xfId="8" applyNumberFormat="1" applyFont="1" applyFill="1" applyBorder="1" applyAlignment="1">
      <alignment vertical="center"/>
    </xf>
    <xf numFmtId="165" fontId="14" fillId="0" borderId="11" xfId="8" applyNumberFormat="1" applyFont="1" applyFill="1" applyBorder="1" applyAlignment="1">
      <alignment vertical="center"/>
    </xf>
    <xf numFmtId="165" fontId="14" fillId="0" borderId="15" xfId="8" applyNumberFormat="1" applyFont="1" applyFill="1" applyBorder="1" applyAlignment="1">
      <alignment vertical="center"/>
    </xf>
    <xf numFmtId="165" fontId="14" fillId="0" borderId="97" xfId="8" applyNumberFormat="1" applyFont="1" applyFill="1" applyBorder="1" applyAlignment="1">
      <alignment vertical="center"/>
    </xf>
    <xf numFmtId="165" fontId="13" fillId="0" borderId="109" xfId="8" applyNumberFormat="1" applyFont="1" applyFill="1" applyBorder="1" applyAlignment="1">
      <alignment vertical="center"/>
    </xf>
    <xf numFmtId="165" fontId="13" fillId="0" borderId="110" xfId="8" applyNumberFormat="1" applyFont="1" applyFill="1" applyBorder="1" applyAlignment="1">
      <alignment vertical="center"/>
    </xf>
    <xf numFmtId="165" fontId="14" fillId="0" borderId="50" xfId="8" applyNumberFormat="1" applyFont="1" applyFill="1" applyBorder="1" applyAlignment="1">
      <alignment vertical="center"/>
    </xf>
    <xf numFmtId="165" fontId="14" fillId="0" borderId="99" xfId="8" applyNumberFormat="1" applyFont="1" applyFill="1" applyBorder="1" applyAlignment="1">
      <alignment vertical="center"/>
    </xf>
    <xf numFmtId="165" fontId="14" fillId="0" borderId="21" xfId="8" applyNumberFormat="1" applyFont="1" applyFill="1" applyBorder="1" applyAlignment="1">
      <alignment vertical="center"/>
    </xf>
    <xf numFmtId="165" fontId="14" fillId="0" borderId="51" xfId="8" applyNumberFormat="1" applyFont="1" applyFill="1" applyBorder="1" applyAlignment="1">
      <alignment vertical="center"/>
    </xf>
    <xf numFmtId="165" fontId="13" fillId="0" borderId="68" xfId="8" applyNumberFormat="1" applyFont="1" applyFill="1" applyBorder="1" applyAlignment="1">
      <alignment vertical="center"/>
    </xf>
    <xf numFmtId="165" fontId="13" fillId="0" borderId="70" xfId="8" applyNumberFormat="1" applyFont="1" applyFill="1" applyBorder="1" applyAlignment="1">
      <alignment vertical="center"/>
    </xf>
    <xf numFmtId="3" fontId="14" fillId="0" borderId="4" xfId="8" applyNumberFormat="1" applyFont="1" applyFill="1" applyBorder="1" applyAlignment="1"/>
    <xf numFmtId="3" fontId="14" fillId="0" borderId="6" xfId="8" applyNumberFormat="1" applyFont="1" applyFill="1" applyBorder="1" applyAlignment="1"/>
    <xf numFmtId="165" fontId="14" fillId="0" borderId="54" xfId="8" applyNumberFormat="1" applyFont="1" applyFill="1" applyBorder="1" applyAlignment="1">
      <alignment vertical="center"/>
    </xf>
    <xf numFmtId="165" fontId="14" fillId="0" borderId="77" xfId="8" applyNumberFormat="1" applyFont="1" applyFill="1" applyBorder="1" applyAlignment="1">
      <alignment vertical="center"/>
    </xf>
    <xf numFmtId="3" fontId="14" fillId="0" borderId="10" xfId="16" applyNumberFormat="1" applyFont="1" applyFill="1" applyBorder="1" applyAlignment="1">
      <alignment vertical="center" wrapText="1"/>
    </xf>
    <xf numFmtId="165" fontId="14" fillId="0" borderId="71" xfId="4" applyNumberFormat="1" applyFont="1" applyFill="1" applyBorder="1" applyAlignment="1">
      <alignment vertical="center" wrapText="1"/>
    </xf>
    <xf numFmtId="165" fontId="14" fillId="0" borderId="11" xfId="4" applyNumberFormat="1" applyFont="1" applyFill="1" applyBorder="1" applyAlignment="1">
      <alignment vertical="center" wrapText="1"/>
    </xf>
    <xf numFmtId="165" fontId="14" fillId="0" borderId="9" xfId="4" applyNumberFormat="1" applyFont="1" applyFill="1" applyBorder="1" applyAlignment="1">
      <alignment vertical="center" wrapText="1"/>
    </xf>
    <xf numFmtId="165" fontId="14" fillId="0" borderId="51" xfId="4" applyNumberFormat="1" applyFont="1" applyFill="1" applyBorder="1" applyAlignment="1">
      <alignment vertical="center" wrapText="1"/>
    </xf>
    <xf numFmtId="165" fontId="13" fillId="0" borderId="83" xfId="4" applyNumberFormat="1" applyFont="1" applyBorder="1" applyAlignment="1">
      <alignment vertical="center" wrapText="1"/>
    </xf>
    <xf numFmtId="3" fontId="14" fillId="0" borderId="10" xfId="11" applyFont="1" applyFill="1" applyBorder="1" applyAlignment="1">
      <alignment vertical="center" wrapText="1"/>
    </xf>
    <xf numFmtId="165" fontId="14" fillId="0" borderId="21" xfId="11" applyNumberFormat="1" applyFont="1" applyFill="1" applyBorder="1" applyAlignment="1">
      <alignment vertical="center" wrapText="1"/>
    </xf>
    <xf numFmtId="3" fontId="13" fillId="0" borderId="80" xfId="11" applyNumberFormat="1" applyFont="1" applyFill="1" applyBorder="1" applyAlignment="1">
      <alignment vertical="center" wrapText="1"/>
    </xf>
    <xf numFmtId="165" fontId="13" fillId="0" borderId="83" xfId="11" applyNumberFormat="1" applyFont="1" applyFill="1" applyBorder="1" applyAlignment="1">
      <alignment vertical="center" wrapText="1"/>
    </xf>
    <xf numFmtId="165" fontId="14" fillId="0" borderId="27" xfId="5" applyNumberFormat="1" applyFont="1" applyFill="1" applyBorder="1" applyAlignment="1">
      <alignment vertical="center"/>
    </xf>
    <xf numFmtId="165" fontId="14" fillId="0" borderId="6" xfId="5" applyNumberFormat="1" applyFont="1" applyFill="1" applyBorder="1" applyAlignment="1">
      <alignment vertical="center"/>
    </xf>
    <xf numFmtId="165" fontId="14" fillId="0" borderId="8" xfId="5" applyNumberFormat="1" applyFont="1" applyFill="1" applyBorder="1" applyAlignment="1">
      <alignment vertical="center"/>
    </xf>
    <xf numFmtId="165" fontId="14" fillId="0" borderId="48" xfId="5" applyNumberFormat="1" applyFont="1" applyFill="1" applyBorder="1" applyAlignment="1">
      <alignment vertical="center"/>
    </xf>
    <xf numFmtId="165" fontId="14" fillId="0" borderId="51" xfId="5" applyNumberFormat="1" applyFont="1" applyFill="1" applyBorder="1" applyAlignment="1">
      <alignment vertical="center"/>
    </xf>
    <xf numFmtId="165" fontId="14" fillId="0" borderId="9" xfId="5" applyNumberFormat="1" applyFont="1" applyFill="1" applyBorder="1" applyAlignment="1">
      <alignment vertical="center"/>
    </xf>
    <xf numFmtId="165" fontId="13" fillId="0" borderId="80" xfId="5" applyNumberFormat="1" applyFont="1" applyFill="1" applyBorder="1" applyAlignment="1">
      <alignment vertical="center"/>
    </xf>
    <xf numFmtId="165" fontId="13" fillId="0" borderId="83" xfId="5" applyNumberFormat="1" applyFont="1" applyFill="1" applyBorder="1" applyAlignment="1">
      <alignment vertical="center"/>
    </xf>
    <xf numFmtId="0" fontId="13" fillId="0" borderId="0" xfId="13" applyFont="1" applyFill="1" applyBorder="1" applyAlignment="1">
      <alignment horizontal="right"/>
    </xf>
    <xf numFmtId="0" fontId="13" fillId="2" borderId="54" xfId="7" applyFont="1" applyFill="1" applyBorder="1" applyAlignment="1">
      <alignment horizontal="center" vertical="center" wrapText="1"/>
    </xf>
    <xf numFmtId="0" fontId="13" fillId="2" borderId="54" xfId="13" applyFont="1" applyFill="1" applyBorder="1" applyAlignment="1">
      <alignment horizontal="center" vertical="center" wrapText="1"/>
    </xf>
    <xf numFmtId="3" fontId="14" fillId="0" borderId="5" xfId="13" applyNumberFormat="1" applyFont="1" applyFill="1" applyBorder="1" applyAlignment="1">
      <alignment vertical="center"/>
    </xf>
    <xf numFmtId="3" fontId="15" fillId="0" borderId="10" xfId="13" applyNumberFormat="1" applyFont="1" applyFill="1" applyBorder="1" applyAlignment="1">
      <alignment vertical="center"/>
    </xf>
    <xf numFmtId="3" fontId="22" fillId="0" borderId="10" xfId="13" applyNumberFormat="1" applyFont="1" applyFill="1" applyBorder="1" applyAlignment="1">
      <alignment vertical="center"/>
    </xf>
    <xf numFmtId="165" fontId="13" fillId="0" borderId="21" xfId="13" applyNumberFormat="1" applyFont="1" applyFill="1" applyBorder="1" applyAlignment="1">
      <alignment vertical="center"/>
    </xf>
    <xf numFmtId="3" fontId="22" fillId="0" borderId="19" xfId="13" applyNumberFormat="1" applyFont="1" applyFill="1" applyBorder="1" applyAlignment="1">
      <alignment vertical="center"/>
    </xf>
    <xf numFmtId="3" fontId="15" fillId="0" borderId="19" xfId="13" applyNumberFormat="1" applyFont="1" applyFill="1" applyBorder="1" applyAlignment="1">
      <alignment vertical="center"/>
    </xf>
    <xf numFmtId="3" fontId="13" fillId="0" borderId="81" xfId="13" applyNumberFormat="1" applyFont="1" applyFill="1" applyBorder="1" applyAlignment="1">
      <alignment vertical="center"/>
    </xf>
    <xf numFmtId="165" fontId="13" fillId="0" borderId="125" xfId="13" applyNumberFormat="1" applyFont="1" applyFill="1" applyBorder="1" applyAlignment="1">
      <alignment vertical="center"/>
    </xf>
    <xf numFmtId="165" fontId="13" fillId="0" borderId="83" xfId="13" applyNumberFormat="1" applyFont="1" applyFill="1" applyBorder="1" applyAlignment="1">
      <alignment vertical="center"/>
    </xf>
    <xf numFmtId="3" fontId="14" fillId="0" borderId="0" xfId="13" applyNumberFormat="1" applyFont="1" applyFill="1" applyBorder="1"/>
    <xf numFmtId="0" fontId="14" fillId="0" borderId="0" xfId="13" applyFont="1" applyFill="1" applyBorder="1" applyAlignment="1">
      <alignment horizontal="right"/>
    </xf>
    <xf numFmtId="0" fontId="14" fillId="0" borderId="0" xfId="13" applyFont="1" applyFill="1" applyBorder="1"/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3" fontId="13" fillId="0" borderId="23" xfId="0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9" xfId="1" applyNumberFormat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3" fontId="3" fillId="3" borderId="23" xfId="1" applyNumberFormat="1" applyFont="1" applyFill="1" applyBorder="1" applyAlignment="1">
      <alignment vertical="center"/>
    </xf>
    <xf numFmtId="3" fontId="3" fillId="3" borderId="24" xfId="1" applyNumberFormat="1" applyFont="1" applyFill="1" applyBorder="1" applyAlignment="1">
      <alignment vertical="center"/>
    </xf>
    <xf numFmtId="0" fontId="3" fillId="3" borderId="23" xfId="1" applyFont="1" applyFill="1" applyBorder="1" applyAlignment="1">
      <alignment horizontal="center" vertical="center"/>
    </xf>
    <xf numFmtId="3" fontId="3" fillId="3" borderId="25" xfId="1" applyNumberFormat="1" applyFont="1" applyFill="1" applyBorder="1" applyAlignment="1">
      <alignment vertical="center"/>
    </xf>
    <xf numFmtId="165" fontId="3" fillId="3" borderId="9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horizontal="center" vertical="center"/>
    </xf>
    <xf numFmtId="165" fontId="3" fillId="3" borderId="23" xfId="1" applyNumberFormat="1" applyFont="1" applyFill="1" applyBorder="1" applyAlignment="1">
      <alignment vertical="center"/>
    </xf>
    <xf numFmtId="165" fontId="3" fillId="3" borderId="26" xfId="1" applyNumberFormat="1" applyFont="1" applyFill="1" applyBorder="1" applyAlignment="1">
      <alignment vertical="center"/>
    </xf>
    <xf numFmtId="0" fontId="2" fillId="0" borderId="9" xfId="0" applyFont="1" applyFill="1" applyBorder="1"/>
    <xf numFmtId="3" fontId="2" fillId="0" borderId="45" xfId="2" applyNumberFormat="1" applyFont="1" applyFill="1" applyBorder="1" applyAlignment="1">
      <alignment vertical="center" wrapText="1"/>
    </xf>
    <xf numFmtId="3" fontId="6" fillId="0" borderId="16" xfId="3" applyNumberFormat="1" applyFont="1" applyFill="1" applyBorder="1" applyAlignment="1">
      <alignment vertical="center" wrapText="1"/>
    </xf>
    <xf numFmtId="3" fontId="2" fillId="0" borderId="45" xfId="3" applyNumberFormat="1" applyFont="1" applyFill="1" applyBorder="1" applyAlignment="1">
      <alignment vertical="center" wrapText="1"/>
    </xf>
    <xf numFmtId="0" fontId="6" fillId="0" borderId="9" xfId="2" quotePrefix="1" applyFont="1" applyFill="1" applyBorder="1" applyAlignment="1">
      <alignment vertical="center" wrapText="1"/>
    </xf>
    <xf numFmtId="3" fontId="3" fillId="0" borderId="49" xfId="2" applyNumberFormat="1" applyFont="1" applyFill="1" applyBorder="1" applyAlignment="1">
      <alignment vertical="center" wrapText="1"/>
    </xf>
    <xf numFmtId="0" fontId="3" fillId="0" borderId="53" xfId="2" applyFont="1" applyFill="1" applyBorder="1" applyAlignment="1">
      <alignment horizontal="left" vertical="center" wrapText="1"/>
    </xf>
    <xf numFmtId="3" fontId="3" fillId="0" borderId="52" xfId="2" applyNumberFormat="1" applyFont="1" applyFill="1" applyBorder="1" applyAlignment="1">
      <alignment horizontal="right" vertical="center" wrapText="1"/>
    </xf>
    <xf numFmtId="3" fontId="3" fillId="0" borderId="36" xfId="10" applyNumberFormat="1" applyFont="1" applyFill="1" applyBorder="1" applyAlignment="1">
      <alignment vertical="center"/>
    </xf>
    <xf numFmtId="3" fontId="3" fillId="0" borderId="37" xfId="10" applyNumberFormat="1" applyFont="1" applyFill="1" applyBorder="1" applyAlignment="1">
      <alignment vertical="center"/>
    </xf>
    <xf numFmtId="4" fontId="2" fillId="0" borderId="8" xfId="10" applyNumberFormat="1" applyFont="1" applyFill="1" applyBorder="1" applyAlignment="1">
      <alignment vertical="center"/>
    </xf>
    <xf numFmtId="165" fontId="2" fillId="0" borderId="120" xfId="10" applyNumberFormat="1" applyFont="1" applyFill="1" applyBorder="1" applyAlignment="1">
      <alignment vertical="center"/>
    </xf>
    <xf numFmtId="4" fontId="2" fillId="0" borderId="8" xfId="10" applyNumberFormat="1" applyFont="1" applyFill="1" applyBorder="1">
      <alignment vertical="center"/>
    </xf>
    <xf numFmtId="4" fontId="2" fillId="0" borderId="19" xfId="10" applyNumberFormat="1" applyFont="1" applyFill="1" applyBorder="1" applyAlignment="1">
      <alignment vertical="center"/>
    </xf>
    <xf numFmtId="49" fontId="21" fillId="9" borderId="43" xfId="14" applyNumberFormat="1" applyFont="1" applyFill="1" applyBorder="1" applyAlignment="1">
      <alignment horizontal="center" vertical="center" wrapText="1"/>
    </xf>
    <xf numFmtId="49" fontId="21" fillId="9" borderId="8" xfId="14" applyNumberFormat="1" applyFont="1" applyFill="1" applyBorder="1" applyAlignment="1">
      <alignment horizontal="center" vertical="center" wrapText="1"/>
    </xf>
    <xf numFmtId="3" fontId="28" fillId="9" borderId="43" xfId="14" applyFont="1" applyFill="1" applyBorder="1" applyAlignment="1">
      <alignment vertical="center" wrapText="1"/>
    </xf>
    <xf numFmtId="3" fontId="28" fillId="9" borderId="48" xfId="14" applyFont="1" applyFill="1" applyBorder="1" applyAlignment="1">
      <alignment vertical="center" wrapText="1"/>
    </xf>
    <xf numFmtId="3" fontId="28" fillId="9" borderId="8" xfId="14" applyFont="1" applyFill="1" applyBorder="1" applyAlignment="1">
      <alignment vertical="center" wrapText="1"/>
    </xf>
    <xf numFmtId="49" fontId="21" fillId="9" borderId="48" xfId="14" applyNumberFormat="1" applyFont="1" applyFill="1" applyBorder="1" applyAlignment="1">
      <alignment horizontal="center" vertical="center" wrapText="1"/>
    </xf>
    <xf numFmtId="3" fontId="28" fillId="13" borderId="43" xfId="14" quotePrefix="1" applyFont="1" applyFill="1" applyBorder="1" applyAlignment="1">
      <alignment vertical="center" wrapText="1"/>
    </xf>
    <xf numFmtId="3" fontId="28" fillId="13" borderId="8" xfId="14" quotePrefix="1" applyFont="1" applyFill="1" applyBorder="1" applyAlignment="1">
      <alignment vertical="center" wrapText="1"/>
    </xf>
    <xf numFmtId="49" fontId="21" fillId="13" borderId="43" xfId="14" applyNumberFormat="1" applyFont="1" applyFill="1" applyBorder="1" applyAlignment="1">
      <alignment horizontal="center" vertical="center"/>
    </xf>
    <xf numFmtId="49" fontId="21" fillId="13" borderId="8" xfId="14" applyNumberFormat="1" applyFont="1" applyFill="1" applyBorder="1" applyAlignment="1">
      <alignment horizontal="center" vertical="center"/>
    </xf>
    <xf numFmtId="49" fontId="21" fillId="13" borderId="48" xfId="14" applyNumberFormat="1" applyFont="1" applyFill="1" applyBorder="1" applyAlignment="1">
      <alignment horizontal="center" vertical="center"/>
    </xf>
    <xf numFmtId="49" fontId="21" fillId="6" borderId="43" xfId="14" applyNumberFormat="1" applyFont="1" applyFill="1" applyBorder="1" applyAlignment="1">
      <alignment horizontal="center" vertical="center"/>
    </xf>
    <xf numFmtId="49" fontId="21" fillId="6" borderId="8" xfId="14" applyNumberFormat="1" applyFont="1" applyFill="1" applyBorder="1" applyAlignment="1">
      <alignment horizontal="center" vertical="center"/>
    </xf>
    <xf numFmtId="3" fontId="28" fillId="12" borderId="43" xfId="14" applyFont="1" applyFill="1" applyBorder="1" applyAlignment="1">
      <alignment horizontal="center" vertical="center"/>
    </xf>
    <xf numFmtId="3" fontId="28" fillId="12" borderId="8" xfId="14" applyFont="1" applyFill="1" applyBorder="1" applyAlignment="1">
      <alignment horizontal="center" vertical="center"/>
    </xf>
    <xf numFmtId="3" fontId="28" fillId="12" borderId="43" xfId="14" applyFont="1" applyFill="1" applyBorder="1" applyAlignment="1">
      <alignment vertical="center" wrapText="1"/>
    </xf>
    <xf numFmtId="3" fontId="28" fillId="12" borderId="8" xfId="14" applyFont="1" applyFill="1" applyBorder="1" applyAlignment="1">
      <alignment vertical="center" wrapText="1"/>
    </xf>
    <xf numFmtId="3" fontId="28" fillId="12" borderId="48" xfId="14" applyFont="1" applyFill="1" applyBorder="1" applyAlignment="1">
      <alignment horizontal="center" vertical="center"/>
    </xf>
    <xf numFmtId="3" fontId="28" fillId="12" borderId="48" xfId="14" applyFont="1" applyFill="1" applyBorder="1" applyAlignment="1">
      <alignment vertical="center" wrapText="1"/>
    </xf>
    <xf numFmtId="3" fontId="28" fillId="6" borderId="9" xfId="14" quotePrefix="1" applyFont="1" applyFill="1" applyBorder="1" applyAlignment="1">
      <alignment vertical="center" wrapText="1"/>
    </xf>
    <xf numFmtId="49" fontId="21" fillId="12" borderId="43" xfId="14" applyNumberFormat="1" applyFont="1" applyFill="1" applyBorder="1" applyAlignment="1">
      <alignment horizontal="center" vertical="center" wrapText="1"/>
    </xf>
    <xf numFmtId="49" fontId="21" fillId="12" borderId="8" xfId="14" applyNumberFormat="1" applyFont="1" applyFill="1" applyBorder="1" applyAlignment="1">
      <alignment horizontal="center" vertical="center" wrapText="1"/>
    </xf>
    <xf numFmtId="3" fontId="26" fillId="4" borderId="43" xfId="14" applyFont="1" applyFill="1" applyBorder="1" applyAlignment="1">
      <alignment horizontal="center" vertical="center" textRotation="90" wrapText="1"/>
    </xf>
    <xf numFmtId="3" fontId="26" fillId="4" borderId="8" xfId="14" applyFont="1" applyFill="1" applyBorder="1" applyAlignment="1">
      <alignment horizontal="center" vertical="center" textRotation="90" wrapText="1"/>
    </xf>
    <xf numFmtId="3" fontId="26" fillId="4" borderId="9" xfId="14" applyFont="1" applyFill="1" applyBorder="1" applyAlignment="1">
      <alignment horizontal="center" vertical="center"/>
    </xf>
    <xf numFmtId="3" fontId="26" fillId="4" borderId="9" xfId="14" applyFont="1" applyFill="1" applyBorder="1" applyAlignment="1">
      <alignment horizontal="center" vertical="center" wrapText="1"/>
    </xf>
    <xf numFmtId="3" fontId="26" fillId="4" borderId="43" xfId="14" applyFont="1" applyFill="1" applyBorder="1" applyAlignment="1">
      <alignment horizontal="center" vertical="center" wrapText="1"/>
    </xf>
    <xf numFmtId="3" fontId="26" fillId="4" borderId="8" xfId="14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2" borderId="157" xfId="1" applyNumberFormat="1" applyFont="1" applyFill="1" applyBorder="1" applyAlignment="1">
      <alignment horizontal="center" vertical="center" wrapText="1"/>
    </xf>
    <xf numFmtId="3" fontId="3" fillId="2" borderId="78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67" xfId="1" applyFont="1" applyFill="1" applyBorder="1" applyAlignment="1">
      <alignment horizontal="center" vertical="center"/>
    </xf>
    <xf numFmtId="0" fontId="3" fillId="2" borderId="140" xfId="1" applyFont="1" applyFill="1" applyBorder="1" applyAlignment="1">
      <alignment horizontal="center" vertical="center"/>
    </xf>
    <xf numFmtId="0" fontId="3" fillId="2" borderId="139" xfId="1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9" xfId="2" applyFont="1" applyFill="1" applyBorder="1" applyAlignment="1">
      <alignment vertical="center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0" borderId="66" xfId="2" applyFont="1" applyFill="1" applyBorder="1" applyAlignment="1">
      <alignment horizontal="left" vertical="center"/>
    </xf>
    <xf numFmtId="0" fontId="5" fillId="0" borderId="67" xfId="2" applyFont="1" applyFill="1" applyBorder="1" applyAlignment="1">
      <alignment horizontal="left" vertical="center"/>
    </xf>
    <xf numFmtId="0" fontId="5" fillId="0" borderId="68" xfId="2" applyFont="1" applyFill="1" applyBorder="1" applyAlignment="1">
      <alignment horizontal="left" vertical="center"/>
    </xf>
    <xf numFmtId="0" fontId="5" fillId="0" borderId="37" xfId="3" applyFont="1" applyFill="1" applyBorder="1" applyAlignment="1">
      <alignment vertical="center"/>
    </xf>
    <xf numFmtId="0" fontId="5" fillId="0" borderId="39" xfId="3" applyFont="1" applyFill="1" applyBorder="1" applyAlignment="1">
      <alignment vertical="center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3" fillId="3" borderId="28" xfId="2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right" vertical="center" wrapText="1"/>
    </xf>
    <xf numFmtId="0" fontId="3" fillId="0" borderId="20" xfId="2" applyFont="1" applyBorder="1" applyAlignment="1">
      <alignment horizontal="right" vertical="center" wrapText="1"/>
    </xf>
    <xf numFmtId="0" fontId="3" fillId="0" borderId="10" xfId="2" applyFont="1" applyBorder="1" applyAlignment="1">
      <alignment horizontal="right" vertical="center" wrapText="1"/>
    </xf>
    <xf numFmtId="0" fontId="5" fillId="0" borderId="30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2" borderId="157" xfId="3" applyFont="1" applyFill="1" applyBorder="1" applyAlignment="1">
      <alignment horizontal="center" vertical="center" wrapText="1"/>
    </xf>
    <xf numFmtId="0" fontId="3" fillId="2" borderId="78" xfId="3" applyFont="1" applyFill="1" applyBorder="1" applyAlignment="1">
      <alignment horizontal="center" vertical="center" wrapText="1"/>
    </xf>
    <xf numFmtId="0" fontId="3" fillId="2" borderId="157" xfId="10" applyFont="1" applyFill="1" applyBorder="1" applyAlignment="1">
      <alignment horizontal="center" vertical="center" wrapText="1"/>
    </xf>
    <xf numFmtId="0" fontId="3" fillId="2" borderId="104" xfId="10" applyFont="1" applyFill="1" applyBorder="1" applyAlignment="1">
      <alignment horizontal="center" vertical="center" wrapText="1"/>
    </xf>
    <xf numFmtId="3" fontId="3" fillId="0" borderId="36" xfId="10" applyNumberFormat="1" applyFont="1" applyFill="1" applyBorder="1" applyAlignment="1">
      <alignment vertical="center"/>
    </xf>
    <xf numFmtId="3" fontId="3" fillId="0" borderId="37" xfId="10" applyNumberFormat="1" applyFont="1" applyFill="1" applyBorder="1" applyAlignment="1">
      <alignment vertical="center"/>
    </xf>
    <xf numFmtId="0" fontId="3" fillId="0" borderId="122" xfId="10" applyFont="1" applyFill="1" applyBorder="1" applyAlignment="1">
      <alignment vertical="center" wrapText="1"/>
    </xf>
    <xf numFmtId="0" fontId="3" fillId="0" borderId="123" xfId="10" applyFont="1" applyFill="1" applyBorder="1" applyAlignment="1">
      <alignment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146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41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39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0" fontId="3" fillId="2" borderId="4" xfId="10" applyFont="1" applyFill="1" applyBorder="1" applyAlignment="1">
      <alignment horizontal="center" vertical="center" wrapText="1"/>
    </xf>
    <xf numFmtId="0" fontId="3" fillId="0" borderId="36" xfId="10" applyFont="1" applyFill="1" applyBorder="1" applyAlignment="1">
      <alignment vertical="center" wrapText="1"/>
    </xf>
    <xf numFmtId="0" fontId="3" fillId="0" borderId="148" xfId="10" applyFont="1" applyFill="1" applyBorder="1" applyAlignment="1">
      <alignment vertical="center" wrapText="1"/>
    </xf>
    <xf numFmtId="3" fontId="3" fillId="0" borderId="150" xfId="10" applyNumberFormat="1" applyFont="1" applyFill="1" applyBorder="1" applyAlignment="1">
      <alignment vertical="center"/>
    </xf>
    <xf numFmtId="3" fontId="3" fillId="0" borderId="151" xfId="10" applyNumberFormat="1" applyFont="1" applyFill="1" applyBorder="1" applyAlignment="1">
      <alignment vertical="center"/>
    </xf>
    <xf numFmtId="0" fontId="3" fillId="0" borderId="64" xfId="10" applyFont="1" applyFill="1" applyBorder="1" applyAlignment="1">
      <alignment horizontal="center" vertical="center"/>
    </xf>
    <xf numFmtId="0" fontId="3" fillId="0" borderId="65" xfId="10" applyFont="1" applyFill="1" applyBorder="1" applyAlignment="1">
      <alignment horizontal="center" vertical="center"/>
    </xf>
    <xf numFmtId="0" fontId="3" fillId="0" borderId="147" xfId="10" applyFont="1" applyFill="1" applyBorder="1" applyAlignment="1">
      <alignment horizontal="center" vertical="center"/>
    </xf>
    <xf numFmtId="0" fontId="3" fillId="0" borderId="30" xfId="10" applyFont="1" applyFill="1" applyBorder="1" applyAlignment="1">
      <alignment horizontal="center" vertical="center"/>
    </xf>
    <xf numFmtId="0" fontId="3" fillId="0" borderId="31" xfId="10" applyFont="1" applyFill="1" applyBorder="1" applyAlignment="1">
      <alignment horizontal="center" vertical="center"/>
    </xf>
    <xf numFmtId="0" fontId="3" fillId="0" borderId="35" xfId="10" applyFont="1" applyFill="1" applyBorder="1" applyAlignment="1">
      <alignment horizontal="center" vertical="center"/>
    </xf>
    <xf numFmtId="0" fontId="3" fillId="0" borderId="16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5" fillId="0" borderId="57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0" fontId="2" fillId="0" borderId="74" xfId="3" applyFont="1" applyBorder="1" applyAlignment="1">
      <alignment horizontal="center" vertical="center"/>
    </xf>
    <xf numFmtId="0" fontId="2" fillId="0" borderId="75" xfId="3" applyFont="1" applyBorder="1" applyAlignment="1">
      <alignment horizontal="center" vertical="center"/>
    </xf>
    <xf numFmtId="0" fontId="2" fillId="0" borderId="76" xfId="3" applyFont="1" applyBorder="1" applyAlignment="1">
      <alignment horizontal="center" vertical="center"/>
    </xf>
    <xf numFmtId="0" fontId="5" fillId="0" borderId="66" xfId="3" applyFont="1" applyFill="1" applyBorder="1" applyAlignment="1">
      <alignment horizontal="left" vertical="center"/>
    </xf>
    <xf numFmtId="0" fontId="5" fillId="0" borderId="67" xfId="3" applyFont="1" applyFill="1" applyBorder="1" applyAlignment="1">
      <alignment horizontal="left" vertical="center"/>
    </xf>
    <xf numFmtId="0" fontId="5" fillId="0" borderId="68" xfId="3" applyFont="1" applyFill="1" applyBorder="1" applyAlignment="1">
      <alignment horizontal="left" vertical="center"/>
    </xf>
    <xf numFmtId="0" fontId="2" fillId="0" borderId="16" xfId="3" applyFont="1" applyFill="1" applyBorder="1" applyAlignment="1">
      <alignment vertical="center" wrapText="1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3" applyFont="1" applyFill="1" applyBorder="1" applyAlignment="1">
      <alignment horizontal="left" vertical="center" wrapText="1"/>
    </xf>
    <xf numFmtId="0" fontId="2" fillId="0" borderId="20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6" xfId="2" applyFont="1" applyFill="1" applyBorder="1" applyAlignment="1">
      <alignment vertical="center" wrapText="1"/>
    </xf>
    <xf numFmtId="0" fontId="2" fillId="0" borderId="2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horizontal="left" vertical="center"/>
    </xf>
    <xf numFmtId="0" fontId="2" fillId="0" borderId="20" xfId="3" quotePrefix="1" applyFont="1" applyFill="1" applyBorder="1" applyAlignment="1">
      <alignment horizontal="left" vertical="center"/>
    </xf>
    <xf numFmtId="0" fontId="2" fillId="0" borderId="10" xfId="3" quotePrefix="1" applyFont="1" applyFill="1" applyBorder="1" applyAlignment="1">
      <alignment horizontal="left" vertical="center"/>
    </xf>
    <xf numFmtId="0" fontId="2" fillId="0" borderId="20" xfId="3" quotePrefix="1" applyFont="1" applyFill="1" applyBorder="1" applyAlignment="1">
      <alignment vertical="center" wrapText="1"/>
    </xf>
    <xf numFmtId="0" fontId="39" fillId="0" borderId="20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vertical="center"/>
    </xf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left" vertical="center"/>
    </xf>
    <xf numFmtId="0" fontId="2" fillId="0" borderId="20" xfId="3" applyFont="1" applyFill="1" applyBorder="1" applyAlignment="1">
      <alignment horizontal="left" vertical="center"/>
    </xf>
    <xf numFmtId="0" fontId="2" fillId="0" borderId="10" xfId="3" applyFont="1" applyFill="1" applyBorder="1" applyAlignment="1">
      <alignment horizontal="left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5" fillId="2" borderId="157" xfId="3" applyFont="1" applyFill="1" applyBorder="1" applyAlignment="1">
      <alignment horizontal="center" vertical="center" wrapText="1"/>
    </xf>
    <xf numFmtId="0" fontId="5" fillId="2" borderId="78" xfId="3" applyFont="1" applyFill="1" applyBorder="1" applyAlignment="1">
      <alignment horizontal="center" vertical="center" wrapText="1"/>
    </xf>
    <xf numFmtId="3" fontId="13" fillId="2" borderId="71" xfId="4" applyFont="1" applyFill="1" applyBorder="1" applyAlignment="1">
      <alignment horizontal="center" vertical="center" wrapText="1"/>
    </xf>
    <xf numFmtId="3" fontId="13" fillId="2" borderId="26" xfId="4" applyFont="1" applyFill="1" applyBorder="1" applyAlignment="1">
      <alignment horizontal="center" vertical="center" wrapText="1"/>
    </xf>
    <xf numFmtId="3" fontId="13" fillId="0" borderId="36" xfId="5" applyFont="1" applyBorder="1" applyAlignment="1">
      <alignment vertical="center"/>
    </xf>
    <xf numFmtId="3" fontId="13" fillId="0" borderId="37" xfId="5" applyFont="1" applyBorder="1" applyAlignment="1">
      <alignment vertical="center"/>
    </xf>
    <xf numFmtId="3" fontId="13" fillId="2" borderId="1" xfId="5" applyFont="1" applyFill="1" applyBorder="1" applyAlignment="1">
      <alignment horizontal="center" vertical="center"/>
    </xf>
    <xf numFmtId="3" fontId="13" fillId="2" borderId="73" xfId="5" applyFont="1" applyFill="1" applyBorder="1" applyAlignment="1">
      <alignment horizontal="center" vertical="center"/>
    </xf>
    <xf numFmtId="3" fontId="13" fillId="2" borderId="4" xfId="6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3" fillId="2" borderId="3" xfId="6" applyFont="1" applyFill="1" applyBorder="1" applyAlignment="1">
      <alignment horizontal="center" vertical="center" wrapText="1"/>
    </xf>
    <xf numFmtId="3" fontId="13" fillId="4" borderId="3" xfId="6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5" xfId="6" applyFont="1" applyFill="1" applyBorder="1" applyAlignment="1">
      <alignment horizontal="center" vertical="center" wrapText="1"/>
    </xf>
    <xf numFmtId="3" fontId="13" fillId="0" borderId="57" xfId="5" applyFont="1" applyBorder="1" applyAlignment="1">
      <alignment vertical="center"/>
    </xf>
    <xf numFmtId="3" fontId="13" fillId="0" borderId="4" xfId="5" applyFont="1" applyBorder="1" applyAlignment="1">
      <alignment vertical="center"/>
    </xf>
    <xf numFmtId="3" fontId="13" fillId="0" borderId="36" xfId="4" applyFont="1" applyFill="1" applyBorder="1" applyAlignment="1">
      <alignment vertical="center"/>
    </xf>
    <xf numFmtId="3" fontId="13" fillId="0" borderId="37" xfId="4" applyFont="1" applyFill="1" applyBorder="1" applyAlignment="1">
      <alignment vertical="center"/>
    </xf>
    <xf numFmtId="3" fontId="13" fillId="0" borderId="39" xfId="5" applyFont="1" applyBorder="1" applyAlignment="1">
      <alignment vertical="center"/>
    </xf>
    <xf numFmtId="3" fontId="13" fillId="0" borderId="36" xfId="5" quotePrefix="1" applyFont="1" applyBorder="1" applyAlignment="1">
      <alignment vertical="center"/>
    </xf>
    <xf numFmtId="3" fontId="13" fillId="0" borderId="37" xfId="5" quotePrefix="1" applyFont="1" applyBorder="1" applyAlignment="1">
      <alignment vertical="center"/>
    </xf>
    <xf numFmtId="3" fontId="13" fillId="0" borderId="39" xfId="5" quotePrefix="1" applyFont="1" applyBorder="1" applyAlignment="1">
      <alignment vertical="center"/>
    </xf>
    <xf numFmtId="3" fontId="13" fillId="0" borderId="36" xfId="5" applyFont="1" applyFill="1" applyBorder="1" applyAlignment="1">
      <alignment vertical="center" wrapText="1"/>
    </xf>
    <xf numFmtId="3" fontId="13" fillId="0" borderId="37" xfId="5" applyFont="1" applyFill="1" applyBorder="1" applyAlignment="1">
      <alignment vertical="center" wrapText="1"/>
    </xf>
    <xf numFmtId="3" fontId="13" fillId="0" borderId="39" xfId="5" applyFont="1" applyFill="1" applyBorder="1" applyAlignment="1">
      <alignment vertical="center" wrapText="1"/>
    </xf>
    <xf numFmtId="3" fontId="13" fillId="4" borderId="128" xfId="6" applyFont="1" applyFill="1" applyBorder="1" applyAlignment="1">
      <alignment horizontal="center" vertical="center" wrapText="1"/>
    </xf>
    <xf numFmtId="3" fontId="13" fillId="5" borderId="57" xfId="5" applyFont="1" applyFill="1" applyBorder="1" applyAlignment="1">
      <alignment vertical="center"/>
    </xf>
    <xf numFmtId="3" fontId="13" fillId="5" borderId="4" xfId="5" applyFont="1" applyFill="1" applyBorder="1" applyAlignment="1">
      <alignment vertical="center"/>
    </xf>
    <xf numFmtId="3" fontId="13" fillId="5" borderId="6" xfId="5" applyFont="1" applyFill="1" applyBorder="1" applyAlignment="1">
      <alignment vertical="center"/>
    </xf>
    <xf numFmtId="3" fontId="13" fillId="4" borderId="157" xfId="6" applyFont="1" applyFill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 wrapText="1"/>
    </xf>
    <xf numFmtId="3" fontId="13" fillId="0" borderId="36" xfId="5" applyFont="1" applyFill="1" applyBorder="1" applyAlignment="1">
      <alignment vertical="center"/>
    </xf>
    <xf numFmtId="3" fontId="13" fillId="0" borderId="37" xfId="5" applyFont="1" applyFill="1" applyBorder="1" applyAlignment="1">
      <alignment vertical="center"/>
    </xf>
    <xf numFmtId="3" fontId="13" fillId="0" borderId="39" xfId="5" applyFont="1" applyFill="1" applyBorder="1" applyAlignment="1">
      <alignment vertical="center"/>
    </xf>
    <xf numFmtId="3" fontId="16" fillId="4" borderId="84" xfId="5" applyFont="1" applyFill="1" applyBorder="1" applyAlignment="1">
      <alignment horizontal="center" vertical="center"/>
    </xf>
    <xf numFmtId="0" fontId="39" fillId="0" borderId="85" xfId="0" applyFont="1" applyBorder="1" applyAlignment="1">
      <alignment horizontal="center" vertical="center"/>
    </xf>
    <xf numFmtId="3" fontId="18" fillId="2" borderId="157" xfId="5" applyFont="1" applyFill="1" applyBorder="1" applyAlignment="1">
      <alignment horizontal="center" vertical="center" wrapText="1"/>
    </xf>
    <xf numFmtId="0" fontId="39" fillId="0" borderId="99" xfId="0" applyFont="1" applyBorder="1" applyAlignment="1">
      <alignment horizontal="center" vertical="center" wrapText="1"/>
    </xf>
    <xf numFmtId="3" fontId="18" fillId="2" borderId="43" xfId="5" applyFont="1" applyFill="1" applyBorder="1" applyAlignment="1">
      <alignment horizontal="center" vertical="center" textRotation="90" wrapText="1"/>
    </xf>
    <xf numFmtId="3" fontId="18" fillId="2" borderId="48" xfId="5" applyFont="1" applyFill="1" applyBorder="1" applyAlignment="1">
      <alignment horizontal="center" vertical="center" textRotation="90" wrapText="1"/>
    </xf>
    <xf numFmtId="3" fontId="18" fillId="2" borderId="53" xfId="5" applyFont="1" applyFill="1" applyBorder="1" applyAlignment="1">
      <alignment horizontal="center" vertical="center" textRotation="90" wrapText="1"/>
    </xf>
    <xf numFmtId="3" fontId="18" fillId="2" borderId="128" xfId="5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3" fontId="18" fillId="0" borderId="111" xfId="5" quotePrefix="1" applyFont="1" applyFill="1" applyBorder="1" applyAlignment="1">
      <alignment horizontal="center" vertical="center"/>
    </xf>
    <xf numFmtId="3" fontId="18" fillId="0" borderId="95" xfId="5" quotePrefix="1" applyFont="1" applyFill="1" applyBorder="1" applyAlignment="1">
      <alignment horizontal="center" vertical="center"/>
    </xf>
    <xf numFmtId="3" fontId="18" fillId="0" borderId="87" xfId="5" quotePrefix="1" applyFont="1" applyFill="1" applyBorder="1" applyAlignment="1">
      <alignment horizontal="center" vertical="center"/>
    </xf>
    <xf numFmtId="3" fontId="18" fillId="2" borderId="15" xfId="5" applyFont="1" applyFill="1" applyBorder="1" applyAlignment="1">
      <alignment horizontal="center" vertical="center" textRotation="90" wrapText="1"/>
    </xf>
    <xf numFmtId="3" fontId="18" fillId="2" borderId="50" xfId="5" applyFont="1" applyFill="1" applyBorder="1" applyAlignment="1">
      <alignment horizontal="center" vertical="center" textRotation="90" wrapText="1"/>
    </xf>
    <xf numFmtId="3" fontId="18" fillId="2" borderId="54" xfId="5" applyFont="1" applyFill="1" applyBorder="1" applyAlignment="1">
      <alignment horizontal="center" vertical="center" textRotation="90" wrapText="1"/>
    </xf>
    <xf numFmtId="3" fontId="18" fillId="2" borderId="84" xfId="5" applyFont="1" applyFill="1" applyBorder="1" applyAlignment="1">
      <alignment horizontal="center" vertical="center" wrapText="1"/>
    </xf>
    <xf numFmtId="3" fontId="18" fillId="2" borderId="95" xfId="5" applyFont="1" applyFill="1" applyBorder="1" applyAlignment="1">
      <alignment horizontal="center" vertical="center" wrapText="1"/>
    </xf>
    <xf numFmtId="3" fontId="18" fillId="2" borderId="85" xfId="5" applyFont="1" applyFill="1" applyBorder="1" applyAlignment="1">
      <alignment horizontal="center" vertical="center" wrapText="1"/>
    </xf>
    <xf numFmtId="3" fontId="18" fillId="2" borderId="94" xfId="5" applyFont="1" applyFill="1" applyBorder="1" applyAlignment="1">
      <alignment horizontal="center" vertical="center" wrapText="1"/>
    </xf>
    <xf numFmtId="3" fontId="18" fillId="2" borderId="96" xfId="5" applyFont="1" applyFill="1" applyBorder="1" applyAlignment="1">
      <alignment horizontal="center" vertical="center" wrapText="1"/>
    </xf>
    <xf numFmtId="3" fontId="18" fillId="2" borderId="101" xfId="5" applyFont="1" applyFill="1" applyBorder="1" applyAlignment="1">
      <alignment horizontal="center" vertical="center" wrapText="1"/>
    </xf>
    <xf numFmtId="3" fontId="18" fillId="2" borderId="3" xfId="5" applyFont="1" applyFill="1" applyBorder="1" applyAlignment="1">
      <alignment horizontal="center" vertical="center" wrapText="1"/>
    </xf>
    <xf numFmtId="3" fontId="18" fillId="2" borderId="4" xfId="5" applyFont="1" applyFill="1" applyBorder="1" applyAlignment="1">
      <alignment horizontal="center" vertical="center" wrapText="1"/>
    </xf>
    <xf numFmtId="3" fontId="18" fillId="2" borderId="5" xfId="5" applyFont="1" applyFill="1" applyBorder="1" applyAlignment="1">
      <alignment horizontal="center" vertical="center" wrapText="1"/>
    </xf>
    <xf numFmtId="3" fontId="13" fillId="0" borderId="36" xfId="5" applyFont="1" applyBorder="1" applyAlignment="1">
      <alignment horizontal="left" vertical="center"/>
    </xf>
    <xf numFmtId="3" fontId="13" fillId="0" borderId="37" xfId="5" applyFont="1" applyBorder="1" applyAlignment="1">
      <alignment horizontal="left" vertical="center"/>
    </xf>
    <xf numFmtId="3" fontId="13" fillId="0" borderId="39" xfId="5" applyFont="1" applyBorder="1" applyAlignment="1">
      <alignment horizontal="left"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2" borderId="85" xfId="5" applyFont="1" applyFill="1" applyBorder="1" applyAlignment="1">
      <alignment horizontal="center" vertical="center" wrapText="1"/>
    </xf>
    <xf numFmtId="3" fontId="13" fillId="0" borderId="6" xfId="5" applyFont="1" applyBorder="1" applyAlignment="1">
      <alignment vertical="center"/>
    </xf>
    <xf numFmtId="3" fontId="13" fillId="2" borderId="157" xfId="6" applyFont="1" applyFill="1" applyBorder="1" applyAlignment="1">
      <alignment horizontal="center" vertical="center" wrapText="1"/>
    </xf>
    <xf numFmtId="3" fontId="13" fillId="2" borderId="128" xfId="6" applyFont="1" applyFill="1" applyBorder="1" applyAlignment="1">
      <alignment horizontal="center" vertical="center" wrapText="1"/>
    </xf>
    <xf numFmtId="3" fontId="13" fillId="0" borderId="160" xfId="5" applyFont="1" applyBorder="1" applyAlignment="1">
      <alignment vertical="center" wrapText="1"/>
    </xf>
    <xf numFmtId="3" fontId="13" fillId="0" borderId="161" xfId="5" applyFont="1" applyBorder="1" applyAlignment="1">
      <alignment vertical="center" wrapText="1"/>
    </xf>
    <xf numFmtId="0" fontId="13" fillId="0" borderId="33" xfId="8" applyFont="1" applyBorder="1" applyAlignment="1">
      <alignment horizontal="left" vertical="center" wrapText="1"/>
    </xf>
    <xf numFmtId="0" fontId="13" fillId="0" borderId="119" xfId="8" applyFont="1" applyBorder="1" applyAlignment="1">
      <alignment horizontal="left" vertical="center" wrapText="1"/>
    </xf>
    <xf numFmtId="0" fontId="13" fillId="0" borderId="107" xfId="8" applyFont="1" applyBorder="1" applyAlignment="1">
      <alignment horizontal="left" vertical="center" wrapText="1"/>
    </xf>
    <xf numFmtId="0" fontId="13" fillId="0" borderId="106" xfId="8" applyFont="1" applyBorder="1" applyAlignment="1">
      <alignment horizontal="left" vertical="center" wrapText="1"/>
    </xf>
    <xf numFmtId="3" fontId="14" fillId="0" borderId="73" xfId="5" applyFont="1" applyBorder="1" applyAlignment="1">
      <alignment horizontal="left" vertical="center" wrapText="1"/>
    </xf>
    <xf numFmtId="3" fontId="14" fillId="0" borderId="53" xfId="5" applyFont="1" applyBorder="1" applyAlignment="1">
      <alignment horizontal="left" vertical="center" wrapText="1"/>
    </xf>
    <xf numFmtId="0" fontId="13" fillId="2" borderId="3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47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48" xfId="5" applyFont="1" applyFill="1" applyBorder="1" applyAlignment="1">
      <alignment horizontal="center" vertical="center"/>
    </xf>
    <xf numFmtId="3" fontId="13" fillId="2" borderId="152" xfId="5" applyFont="1" applyFill="1" applyBorder="1" applyAlignment="1">
      <alignment horizontal="center" vertical="center" wrapText="1"/>
    </xf>
    <xf numFmtId="3" fontId="13" fillId="2" borderId="136" xfId="5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3" fontId="14" fillId="0" borderId="16" xfId="16" applyNumberFormat="1" applyFont="1" applyFill="1" applyBorder="1" applyAlignment="1">
      <alignment horizontal="center" vertical="center" wrapText="1"/>
    </xf>
    <xf numFmtId="3" fontId="14" fillId="0" borderId="20" xfId="16" applyNumberFormat="1" applyFont="1" applyFill="1" applyBorder="1" applyAlignment="1">
      <alignment horizontal="center" vertical="center" wrapText="1"/>
    </xf>
    <xf numFmtId="3" fontId="14" fillId="0" borderId="21" xfId="16" applyNumberFormat="1" applyFont="1" applyFill="1" applyBorder="1" applyAlignment="1">
      <alignment horizontal="center" vertical="center" wrapText="1"/>
    </xf>
    <xf numFmtId="0" fontId="13" fillId="0" borderId="20" xfId="16" applyFont="1" applyFill="1" applyBorder="1" applyAlignment="1">
      <alignment horizontal="center" vertical="center" wrapText="1"/>
    </xf>
    <xf numFmtId="0" fontId="13" fillId="0" borderId="21" xfId="16" applyFont="1" applyFill="1" applyBorder="1" applyAlignment="1">
      <alignment horizontal="center" vertical="center" wrapText="1"/>
    </xf>
    <xf numFmtId="0" fontId="13" fillId="0" borderId="28" xfId="16" applyFont="1" applyFill="1" applyBorder="1" applyAlignment="1">
      <alignment vertical="center" wrapText="1"/>
    </xf>
    <xf numFmtId="0" fontId="13" fillId="0" borderId="10" xfId="16" applyFont="1" applyFill="1" applyBorder="1" applyAlignment="1">
      <alignment vertical="center" wrapText="1"/>
    </xf>
    <xf numFmtId="0" fontId="13" fillId="0" borderId="143" xfId="16" applyFont="1" applyFill="1" applyBorder="1" applyAlignment="1">
      <alignment vertical="center" wrapText="1"/>
    </xf>
    <xf numFmtId="0" fontId="13" fillId="0" borderId="54" xfId="16" applyFont="1" applyFill="1" applyBorder="1" applyAlignment="1">
      <alignment vertical="center" wrapText="1"/>
    </xf>
    <xf numFmtId="0" fontId="13" fillId="4" borderId="2" xfId="16" applyFont="1" applyFill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13" fillId="4" borderId="157" xfId="16" applyFont="1" applyFill="1" applyBorder="1" applyAlignment="1">
      <alignment horizontal="center" vertical="center" wrapText="1"/>
    </xf>
    <xf numFmtId="0" fontId="13" fillId="4" borderId="77" xfId="16" applyFont="1" applyFill="1" applyBorder="1" applyAlignment="1">
      <alignment horizontal="center" vertical="center" wrapText="1"/>
    </xf>
    <xf numFmtId="0" fontId="37" fillId="0" borderId="0" xfId="16" applyFont="1" applyAlignment="1">
      <alignment horizontal="center" vertical="center" wrapText="1"/>
    </xf>
    <xf numFmtId="0" fontId="13" fillId="4" borderId="146" xfId="16" applyFont="1" applyFill="1" applyBorder="1" applyAlignment="1">
      <alignment horizontal="center" vertical="center" wrapText="1"/>
    </xf>
    <xf numFmtId="0" fontId="13" fillId="4" borderId="27" xfId="16" applyFont="1" applyFill="1" applyBorder="1" applyAlignment="1">
      <alignment horizontal="center" vertical="center" wrapText="1"/>
    </xf>
    <xf numFmtId="0" fontId="13" fillId="4" borderId="22" xfId="16" applyFont="1" applyFill="1" applyBorder="1" applyAlignment="1">
      <alignment horizontal="center" vertical="center" wrapText="1"/>
    </xf>
    <xf numFmtId="0" fontId="13" fillId="4" borderId="23" xfId="16" applyFont="1" applyFill="1" applyBorder="1" applyAlignment="1">
      <alignment horizontal="center" vertical="center" wrapText="1"/>
    </xf>
    <xf numFmtId="0" fontId="13" fillId="4" borderId="53" xfId="16" applyFont="1" applyFill="1" applyBorder="1" applyAlignment="1">
      <alignment horizontal="center" vertical="center" wrapText="1"/>
    </xf>
    <xf numFmtId="0" fontId="13" fillId="4" borderId="3" xfId="16" applyFont="1" applyFill="1" applyBorder="1" applyAlignment="1">
      <alignment horizontal="center" vertical="center" wrapText="1"/>
    </xf>
    <xf numFmtId="0" fontId="13" fillId="4" borderId="5" xfId="16" applyFont="1" applyFill="1" applyBorder="1" applyAlignment="1">
      <alignment horizontal="center" vertical="center" wrapText="1"/>
    </xf>
    <xf numFmtId="3" fontId="26" fillId="4" borderId="3" xfId="4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3" fontId="26" fillId="4" borderId="157" xfId="4" applyFont="1" applyFill="1" applyBorder="1" applyAlignment="1">
      <alignment horizontal="center" vertical="center" wrapText="1"/>
    </xf>
    <xf numFmtId="3" fontId="26" fillId="4" borderId="99" xfId="4" applyFont="1" applyFill="1" applyBorder="1" applyAlignment="1">
      <alignment horizontal="center" vertical="center" wrapText="1"/>
    </xf>
    <xf numFmtId="3" fontId="26" fillId="4" borderId="77" xfId="4" applyFont="1" applyFill="1" applyBorder="1" applyAlignment="1">
      <alignment horizontal="center" vertical="center" wrapText="1"/>
    </xf>
    <xf numFmtId="3" fontId="40" fillId="4" borderId="50" xfId="4" applyFont="1" applyFill="1" applyBorder="1" applyAlignment="1">
      <alignment horizontal="center" vertical="center" wrapText="1"/>
    </xf>
    <xf numFmtId="3" fontId="40" fillId="4" borderId="54" xfId="4" applyFont="1" applyFill="1" applyBorder="1" applyAlignment="1">
      <alignment horizontal="center" vertical="center" wrapText="1"/>
    </xf>
    <xf numFmtId="3" fontId="40" fillId="4" borderId="8" xfId="4" applyFont="1" applyFill="1" applyBorder="1" applyAlignment="1">
      <alignment horizontal="center" vertical="center" wrapText="1"/>
    </xf>
    <xf numFmtId="3" fontId="40" fillId="4" borderId="9" xfId="4" applyFont="1" applyFill="1" applyBorder="1" applyAlignment="1">
      <alignment horizontal="center" vertical="center" wrapText="1"/>
    </xf>
    <xf numFmtId="3" fontId="40" fillId="4" borderId="23" xfId="4" applyFont="1" applyFill="1" applyBorder="1" applyAlignment="1">
      <alignment horizontal="center" vertical="center" wrapText="1"/>
    </xf>
    <xf numFmtId="3" fontId="40" fillId="4" borderId="1" xfId="4" applyFont="1" applyFill="1" applyBorder="1" applyAlignment="1">
      <alignment horizontal="center" vertical="center" wrapText="1"/>
    </xf>
    <xf numFmtId="3" fontId="40" fillId="4" borderId="47" xfId="4" applyFont="1" applyFill="1" applyBorder="1" applyAlignment="1">
      <alignment horizontal="center" vertical="center" wrapText="1"/>
    </xf>
    <xf numFmtId="3" fontId="40" fillId="4" borderId="73" xfId="4" applyFont="1" applyFill="1" applyBorder="1" applyAlignment="1">
      <alignment horizontal="center" vertical="center" wrapText="1"/>
    </xf>
    <xf numFmtId="3" fontId="13" fillId="2" borderId="157" xfId="5" applyFont="1" applyFill="1" applyBorder="1" applyAlignment="1">
      <alignment horizontal="center" vertical="center" wrapText="1"/>
    </xf>
    <xf numFmtId="3" fontId="13" fillId="2" borderId="99" xfId="5" applyFont="1" applyFill="1" applyBorder="1" applyAlignment="1">
      <alignment horizontal="center" vertical="center" wrapText="1"/>
    </xf>
    <xf numFmtId="3" fontId="13" fillId="2" borderId="77" xfId="5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10" borderId="47" xfId="5" applyFont="1" applyFill="1" applyBorder="1" applyAlignment="1">
      <alignment horizontal="center" vertical="center" wrapText="1"/>
    </xf>
    <xf numFmtId="3" fontId="13" fillId="2" borderId="73" xfId="5" applyFont="1" applyFill="1" applyBorder="1" applyAlignment="1">
      <alignment horizontal="center" vertical="center" wrapText="1"/>
    </xf>
    <xf numFmtId="3" fontId="13" fillId="2" borderId="133" xfId="5" applyFont="1" applyFill="1" applyBorder="1" applyAlignment="1">
      <alignment horizontal="center" vertical="center" wrapText="1"/>
    </xf>
    <xf numFmtId="3" fontId="13" fillId="2" borderId="144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5" xfId="5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3" fontId="13" fillId="2" borderId="18" xfId="5" applyFont="1" applyFill="1" applyBorder="1" applyAlignment="1">
      <alignment horizontal="center" vertical="center" wrapText="1"/>
    </xf>
    <xf numFmtId="3" fontId="13" fillId="2" borderId="19" xfId="5" applyFont="1" applyFill="1" applyBorder="1" applyAlignment="1">
      <alignment horizontal="center" vertical="center" wrapText="1"/>
    </xf>
    <xf numFmtId="3" fontId="13" fillId="0" borderId="122" xfId="5" applyFont="1" applyFill="1" applyBorder="1" applyAlignment="1">
      <alignment horizontal="left" vertical="center" wrapText="1"/>
    </xf>
    <xf numFmtId="3" fontId="13" fillId="0" borderId="123" xfId="5" applyFont="1" applyFill="1" applyBorder="1" applyAlignment="1">
      <alignment horizontal="left" vertical="center" wrapText="1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52" xfId="5" applyFont="1" applyFill="1" applyBorder="1" applyAlignment="1">
      <alignment horizontal="center" vertical="center"/>
    </xf>
    <xf numFmtId="3" fontId="13" fillId="2" borderId="133" xfId="5" applyFont="1" applyFill="1" applyBorder="1" applyAlignment="1">
      <alignment horizontal="center" vertical="center"/>
    </xf>
    <xf numFmtId="3" fontId="13" fillId="2" borderId="136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 wrapText="1"/>
    </xf>
    <xf numFmtId="3" fontId="13" fillId="2" borderId="97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5" xfId="5" applyFont="1" applyFill="1" applyBorder="1" applyAlignment="1">
      <alignment horizontal="center" vertical="center"/>
    </xf>
    <xf numFmtId="0" fontId="13" fillId="2" borderId="157" xfId="7" applyFont="1" applyFill="1" applyBorder="1" applyAlignment="1">
      <alignment horizontal="center" vertical="center" wrapText="1"/>
    </xf>
    <xf numFmtId="0" fontId="13" fillId="2" borderId="77" xfId="7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73" xfId="13" applyFont="1" applyFill="1" applyBorder="1" applyAlignment="1">
      <alignment horizontal="center" vertical="center" wrapText="1"/>
    </xf>
    <xf numFmtId="0" fontId="13" fillId="0" borderId="49" xfId="21" applyFont="1" applyFill="1" applyBorder="1" applyAlignment="1">
      <alignment horizontal="left" vertical="center" wrapText="1"/>
    </xf>
    <xf numFmtId="0" fontId="13" fillId="0" borderId="0" xfId="21" applyFont="1" applyFill="1" applyBorder="1" applyAlignment="1">
      <alignment horizontal="left" vertical="center" wrapText="1"/>
    </xf>
    <xf numFmtId="0" fontId="13" fillId="0" borderId="132" xfId="21" applyFont="1" applyFill="1" applyBorder="1" applyAlignment="1">
      <alignment horizontal="left" vertical="center" wrapText="1"/>
    </xf>
    <xf numFmtId="0" fontId="5" fillId="2" borderId="127" xfId="21" applyFont="1" applyFill="1" applyBorder="1" applyAlignment="1">
      <alignment horizontal="center" vertical="center" wrapText="1"/>
    </xf>
    <xf numFmtId="0" fontId="5" fillId="2" borderId="168" xfId="21" applyFont="1" applyFill="1" applyBorder="1" applyAlignment="1">
      <alignment horizontal="center" vertical="center" wrapText="1"/>
    </xf>
    <xf numFmtId="0" fontId="5" fillId="2" borderId="169" xfId="21" applyFont="1" applyFill="1" applyBorder="1" applyAlignment="1">
      <alignment horizontal="center" vertical="center" wrapText="1"/>
    </xf>
    <xf numFmtId="0" fontId="5" fillId="2" borderId="155" xfId="21" applyFont="1" applyFill="1" applyBorder="1" applyAlignment="1">
      <alignment horizontal="center" vertical="center" wrapText="1"/>
    </xf>
    <xf numFmtId="0" fontId="5" fillId="2" borderId="0" xfId="21" applyFont="1" applyFill="1" applyBorder="1" applyAlignment="1">
      <alignment horizontal="center" vertical="center" wrapText="1"/>
    </xf>
    <xf numFmtId="0" fontId="5" fillId="2" borderId="132" xfId="21" applyFont="1" applyFill="1" applyBorder="1" applyAlignment="1">
      <alignment horizontal="center" vertical="center" wrapText="1"/>
    </xf>
    <xf numFmtId="0" fontId="5" fillId="2" borderId="129" xfId="21" applyFont="1" applyFill="1" applyBorder="1" applyAlignment="1">
      <alignment horizontal="center" vertical="center" wrapText="1"/>
    </xf>
    <xf numFmtId="0" fontId="5" fillId="2" borderId="62" xfId="21" applyFont="1" applyFill="1" applyBorder="1" applyAlignment="1">
      <alignment horizontal="center" vertical="center" wrapText="1"/>
    </xf>
    <xf numFmtId="0" fontId="5" fillId="2" borderId="103" xfId="21" applyFont="1" applyFill="1" applyBorder="1" applyAlignment="1">
      <alignment horizontal="center" vertical="center" wrapText="1"/>
    </xf>
    <xf numFmtId="3" fontId="5" fillId="2" borderId="154" xfId="22" applyFont="1" applyFill="1" applyBorder="1" applyAlignment="1">
      <alignment horizontal="center" vertical="center"/>
    </xf>
    <xf numFmtId="3" fontId="5" fillId="2" borderId="37" xfId="22" applyFont="1" applyFill="1" applyBorder="1" applyAlignment="1">
      <alignment horizontal="center" vertical="center"/>
    </xf>
    <xf numFmtId="3" fontId="5" fillId="2" borderId="148" xfId="22" applyFont="1" applyFill="1" applyBorder="1" applyAlignment="1">
      <alignment horizontal="center" vertical="center"/>
    </xf>
    <xf numFmtId="3" fontId="5" fillId="2" borderId="170" xfId="22" applyFont="1" applyFill="1" applyBorder="1" applyAlignment="1">
      <alignment horizontal="center" vertical="center" wrapText="1"/>
    </xf>
    <xf numFmtId="3" fontId="5" fillId="2" borderId="20" xfId="22" applyFont="1" applyFill="1" applyBorder="1" applyAlignment="1">
      <alignment horizontal="center" vertical="center" wrapText="1"/>
    </xf>
    <xf numFmtId="3" fontId="5" fillId="2" borderId="10" xfId="22" applyFont="1" applyFill="1" applyBorder="1" applyAlignment="1">
      <alignment horizontal="center" vertical="center" wrapText="1"/>
    </xf>
    <xf numFmtId="3" fontId="5" fillId="2" borderId="43" xfId="22" applyFont="1" applyFill="1" applyBorder="1" applyAlignment="1">
      <alignment horizontal="center" vertical="center" wrapText="1"/>
    </xf>
    <xf numFmtId="3" fontId="5" fillId="2" borderId="8" xfId="22" applyFont="1" applyFill="1" applyBorder="1" applyAlignment="1">
      <alignment horizontal="center" vertical="center" wrapText="1"/>
    </xf>
    <xf numFmtId="3" fontId="5" fillId="2" borderId="131" xfId="22" applyFont="1" applyFill="1" applyBorder="1" applyAlignment="1">
      <alignment horizontal="center" vertical="center" wrapText="1"/>
    </xf>
    <xf numFmtId="3" fontId="5" fillId="2" borderId="136" xfId="22" applyFont="1" applyFill="1" applyBorder="1" applyAlignment="1">
      <alignment horizontal="center" vertical="center" wrapText="1"/>
    </xf>
    <xf numFmtId="0" fontId="13" fillId="0" borderId="38" xfId="21" applyFont="1" applyFill="1" applyBorder="1" applyAlignment="1">
      <alignment vertical="center" wrapText="1"/>
    </xf>
    <xf numFmtId="0" fontId="13" fillId="0" borderId="37" xfId="21" applyFont="1" applyFill="1" applyBorder="1" applyAlignment="1">
      <alignment vertical="center" wrapText="1"/>
    </xf>
    <xf numFmtId="0" fontId="13" fillId="0" borderId="148" xfId="21" applyFont="1" applyFill="1" applyBorder="1" applyAlignment="1">
      <alignment vertical="center" wrapText="1"/>
    </xf>
    <xf numFmtId="0" fontId="13" fillId="0" borderId="45" xfId="21" applyFont="1" applyFill="1" applyBorder="1" applyAlignment="1">
      <alignment wrapText="1"/>
    </xf>
    <xf numFmtId="0" fontId="13" fillId="0" borderId="14" xfId="21" applyFont="1" applyFill="1" applyBorder="1" applyAlignment="1">
      <alignment wrapText="1"/>
    </xf>
    <xf numFmtId="0" fontId="13" fillId="0" borderId="118" xfId="21" applyFont="1" applyFill="1" applyBorder="1" applyAlignment="1">
      <alignment wrapText="1"/>
    </xf>
    <xf numFmtId="0" fontId="13" fillId="0" borderId="49" xfId="21" applyFont="1" applyFill="1" applyBorder="1" applyAlignment="1">
      <alignment vertical="center" wrapText="1"/>
    </xf>
    <xf numFmtId="0" fontId="13" fillId="0" borderId="0" xfId="21" applyFont="1" applyFill="1" applyBorder="1" applyAlignment="1">
      <alignment vertical="center" wrapText="1"/>
    </xf>
    <xf numFmtId="0" fontId="13" fillId="0" borderId="132" xfId="21" applyFont="1" applyFill="1" applyBorder="1" applyAlignment="1">
      <alignment vertical="center" wrapText="1"/>
    </xf>
    <xf numFmtId="0" fontId="13" fillId="0" borderId="16" xfId="21" applyFont="1" applyFill="1" applyBorder="1" applyAlignment="1">
      <alignment wrapText="1"/>
    </xf>
    <xf numFmtId="0" fontId="13" fillId="0" borderId="20" xfId="21" applyFont="1" applyFill="1" applyBorder="1" applyAlignment="1">
      <alignment wrapText="1"/>
    </xf>
    <xf numFmtId="0" fontId="13" fillId="0" borderId="90" xfId="21" applyFont="1" applyFill="1" applyBorder="1" applyAlignment="1">
      <alignment wrapText="1"/>
    </xf>
    <xf numFmtId="0" fontId="14" fillId="0" borderId="49" xfId="21" applyFont="1" applyFill="1" applyBorder="1" applyAlignment="1">
      <alignment wrapText="1"/>
    </xf>
    <xf numFmtId="0" fontId="14" fillId="0" borderId="0" xfId="21" applyFont="1" applyFill="1" applyBorder="1" applyAlignment="1">
      <alignment wrapText="1"/>
    </xf>
    <xf numFmtId="0" fontId="14" fillId="0" borderId="132" xfId="21" applyFont="1" applyFill="1" applyBorder="1" applyAlignment="1">
      <alignment wrapText="1"/>
    </xf>
    <xf numFmtId="0" fontId="14" fillId="0" borderId="40" xfId="21" applyFont="1" applyFill="1" applyBorder="1" applyAlignment="1">
      <alignment wrapText="1"/>
    </xf>
    <xf numFmtId="0" fontId="14" fillId="0" borderId="18" xfId="21" applyFont="1" applyFill="1" applyBorder="1" applyAlignment="1">
      <alignment wrapText="1"/>
    </xf>
    <xf numFmtId="0" fontId="14" fillId="0" borderId="102" xfId="21" applyFont="1" applyFill="1" applyBorder="1" applyAlignment="1">
      <alignment wrapText="1"/>
    </xf>
    <xf numFmtId="0" fontId="13" fillId="0" borderId="16" xfId="21" applyFont="1" applyFill="1" applyBorder="1" applyAlignment="1">
      <alignment vertical="center" wrapText="1"/>
    </xf>
    <xf numFmtId="0" fontId="13" fillId="0" borderId="20" xfId="21" applyFont="1" applyFill="1" applyBorder="1" applyAlignment="1">
      <alignment vertical="center" wrapText="1"/>
    </xf>
    <xf numFmtId="0" fontId="13" fillId="0" borderId="90" xfId="21" applyFont="1" applyFill="1" applyBorder="1" applyAlignment="1">
      <alignment vertical="center" wrapText="1"/>
    </xf>
    <xf numFmtId="0" fontId="14" fillId="0" borderId="45" xfId="21" applyFont="1" applyFill="1" applyBorder="1" applyAlignment="1"/>
    <xf numFmtId="0" fontId="14" fillId="0" borderId="14" xfId="21" applyFont="1" applyFill="1" applyBorder="1" applyAlignment="1"/>
    <xf numFmtId="0" fontId="14" fillId="0" borderId="118" xfId="21" applyFont="1" applyFill="1" applyBorder="1" applyAlignment="1"/>
    <xf numFmtId="0" fontId="14" fillId="0" borderId="49" xfId="21" applyFont="1" applyFill="1" applyBorder="1" applyAlignment="1"/>
    <xf numFmtId="0" fontId="14" fillId="0" borderId="0" xfId="21" applyFont="1" applyFill="1" applyBorder="1" applyAlignment="1"/>
    <xf numFmtId="0" fontId="14" fillId="0" borderId="132" xfId="21" applyFont="1" applyFill="1" applyBorder="1" applyAlignment="1"/>
    <xf numFmtId="0" fontId="14" fillId="0" borderId="40" xfId="21" applyFont="1" applyFill="1" applyBorder="1" applyAlignment="1"/>
    <xf numFmtId="0" fontId="14" fillId="0" borderId="18" xfId="21" applyFont="1" applyFill="1" applyBorder="1" applyAlignment="1"/>
    <xf numFmtId="0" fontId="14" fillId="0" borderId="102" xfId="21" applyFont="1" applyFill="1" applyBorder="1" applyAlignment="1"/>
    <xf numFmtId="0" fontId="13" fillId="0" borderId="60" xfId="1" applyFont="1" applyFill="1" applyBorder="1" applyAlignment="1">
      <alignment horizontal="left"/>
    </xf>
    <xf numFmtId="0" fontId="13" fillId="0" borderId="62" xfId="1" applyFont="1" applyFill="1" applyBorder="1" applyAlignment="1">
      <alignment horizontal="left"/>
    </xf>
    <xf numFmtId="0" fontId="13" fillId="0" borderId="103" xfId="1" applyFont="1" applyFill="1" applyBorder="1" applyAlignment="1">
      <alignment horizontal="left"/>
    </xf>
    <xf numFmtId="0" fontId="13" fillId="0" borderId="45" xfId="1" applyFont="1" applyFill="1" applyBorder="1" applyAlignment="1">
      <alignment horizontal="left"/>
    </xf>
    <xf numFmtId="0" fontId="13" fillId="0" borderId="14" xfId="1" applyFont="1" applyFill="1" applyBorder="1" applyAlignment="1">
      <alignment horizontal="left"/>
    </xf>
    <xf numFmtId="0" fontId="13" fillId="0" borderId="118" xfId="1" applyFont="1" applyFill="1" applyBorder="1" applyAlignment="1">
      <alignment horizontal="left"/>
    </xf>
    <xf numFmtId="0" fontId="14" fillId="0" borderId="49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0" fontId="14" fillId="0" borderId="132" xfId="1" applyFont="1" applyFill="1" applyBorder="1" applyAlignment="1">
      <alignment horizontal="left"/>
    </xf>
    <xf numFmtId="0" fontId="13" fillId="2" borderId="159" xfId="1" applyFont="1" applyFill="1" applyBorder="1" applyAlignment="1">
      <alignment horizontal="center" vertical="center"/>
    </xf>
    <xf numFmtId="0" fontId="14" fillId="2" borderId="162" xfId="1" applyFont="1" applyFill="1" applyBorder="1" applyAlignment="1">
      <alignment horizontal="center" vertical="center"/>
    </xf>
    <xf numFmtId="0" fontId="13" fillId="2" borderId="162" xfId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48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157" xfId="1" applyNumberFormat="1" applyFont="1" applyFill="1" applyBorder="1" applyAlignment="1">
      <alignment horizontal="center" vertical="center" wrapText="1"/>
    </xf>
    <xf numFmtId="3" fontId="5" fillId="2" borderId="99" xfId="1" applyNumberFormat="1" applyFont="1" applyFill="1" applyBorder="1" applyAlignment="1">
      <alignment horizontal="center" vertical="center" wrapText="1"/>
    </xf>
    <xf numFmtId="3" fontId="5" fillId="2" borderId="78" xfId="1" applyNumberFormat="1" applyFont="1" applyFill="1" applyBorder="1" applyAlignment="1">
      <alignment horizontal="center" vertical="center" wrapText="1"/>
    </xf>
    <xf numFmtId="3" fontId="5" fillId="2" borderId="27" xfId="1" applyNumberFormat="1" applyFont="1" applyFill="1" applyBorder="1" applyAlignment="1">
      <alignment horizontal="center" vertical="center"/>
    </xf>
    <xf numFmtId="3" fontId="5" fillId="2" borderId="9" xfId="1" applyNumberFormat="1" applyFont="1" applyFill="1" applyBorder="1" applyAlignment="1">
      <alignment horizontal="center" vertical="center"/>
    </xf>
    <xf numFmtId="3" fontId="5" fillId="2" borderId="16" xfId="1" applyNumberFormat="1" applyFont="1" applyFill="1" applyBorder="1" applyAlignment="1">
      <alignment horizontal="center" vertical="center"/>
    </xf>
    <xf numFmtId="3" fontId="5" fillId="2" borderId="10" xfId="1" applyNumberFormat="1" applyFont="1" applyFill="1" applyBorder="1" applyAlignment="1">
      <alignment horizontal="center" vertical="center"/>
    </xf>
    <xf numFmtId="0" fontId="5" fillId="2" borderId="146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</cellXfs>
  <cellStyles count="23">
    <cellStyle name="ktsgv" xfId="5"/>
    <cellStyle name="Normál" xfId="0" builtinId="0"/>
    <cellStyle name="Normál 2" xfId="1"/>
    <cellStyle name="Normál 3" xfId="2"/>
    <cellStyle name="Normál 3 2" xfId="3"/>
    <cellStyle name="Normál 4 2" xfId="7"/>
    <cellStyle name="Normál 4 2 2" xfId="19"/>
    <cellStyle name="Normál 5 2" xfId="20"/>
    <cellStyle name="Normál_2006 évi költségvetés I forduló" xfId="11"/>
    <cellStyle name="Normál_2010 évi költségvetés I forduló KT" xfId="17"/>
    <cellStyle name="Normál_2012 évi költségvetés KT I forduló" xfId="4"/>
    <cellStyle name="Normál_2012 évi normatíva intézményenként" xfId="10"/>
    <cellStyle name="Normál_bevételek" xfId="8"/>
    <cellStyle name="Normál_Gy_PH_Mérleg_Analitika2" xfId="21"/>
    <cellStyle name="Normál_Költségvetés - Beszámoló MINTA" xfId="22"/>
    <cellStyle name="Normál_kötelezettségvállalások" xfId="16"/>
    <cellStyle name="Normál_Ktgvet rend mód 20111231 KT" xfId="14"/>
    <cellStyle name="Normál_Ktgvetrendmód-0615" xfId="18"/>
    <cellStyle name="Normál_Mátrafüred 2000-2003 költségvetés" xfId="13"/>
    <cellStyle name="Normál_mérleg" xfId="15"/>
    <cellStyle name="Normál_pmbev" xfId="9"/>
    <cellStyle name="Normál_rendelet-módosítás 10-16" xfId="6"/>
    <cellStyle name="SIMA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xmlns="" id="{B1D10091-1EEE-48EE-A4C8-6A597587E837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xmlns="" id="{77966C0B-437F-40A3-9FE8-5E90FC1A9CB1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IRAT%202015/K&#246;lts&#233;gvet&#233;sek%20-%20besz&#225;mol&#243;k/&#214;nkorm&#225;nyzat/2015%20&#233;vi%20k&#246;lts&#233;gvet&#233;s%20M&#211;DOS&#205;T&#193;S/2015_06_25/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O157" t="str">
            <v>I_4.2</v>
          </cell>
          <cell r="P157" t="str">
            <v>I_4.2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O177" t="str">
            <v>I_5.2</v>
          </cell>
          <cell r="P177" t="str">
            <v>I_5.2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O193" t="str">
            <v>I_6.2</v>
          </cell>
          <cell r="P193" t="str">
            <v>I_6.2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5" sqref="A5:G5"/>
    </sheetView>
  </sheetViews>
  <sheetFormatPr defaultColWidth="10.28515625" defaultRowHeight="15.75"/>
  <cols>
    <col min="1" max="1" width="18" style="596" customWidth="1"/>
    <col min="2" max="2" width="37.5703125" style="526" customWidth="1"/>
    <col min="3" max="3" width="12.5703125" style="526" customWidth="1"/>
    <col min="4" max="4" width="13.42578125" style="526" customWidth="1"/>
    <col min="5" max="5" width="10.7109375" style="526" customWidth="1"/>
    <col min="6" max="8" width="12.42578125" style="526" customWidth="1"/>
    <col min="9" max="9" width="6.7109375" style="534" customWidth="1"/>
    <col min="10" max="10" width="5.85546875" style="534" customWidth="1"/>
    <col min="11" max="11" width="10.28515625" style="524"/>
    <col min="12" max="46" width="10.28515625" style="525"/>
    <col min="47" max="16384" width="10.28515625" style="526"/>
  </cols>
  <sheetData>
    <row r="1" spans="1:46" ht="16.5" customHeight="1">
      <c r="A1" s="1496" t="s">
        <v>831</v>
      </c>
      <c r="B1" s="1497" t="s">
        <v>284</v>
      </c>
      <c r="C1" s="1498" t="s">
        <v>832</v>
      </c>
      <c r="D1" s="1498" t="s">
        <v>833</v>
      </c>
      <c r="E1" s="1498" t="s">
        <v>834</v>
      </c>
      <c r="F1" s="1497" t="s">
        <v>835</v>
      </c>
      <c r="G1" s="1497"/>
      <c r="H1" s="1497"/>
      <c r="I1" s="1494" t="s">
        <v>836</v>
      </c>
      <c r="J1" s="1494" t="s">
        <v>837</v>
      </c>
    </row>
    <row r="2" spans="1:46" ht="18" customHeight="1">
      <c r="A2" s="1496"/>
      <c r="B2" s="1497"/>
      <c r="C2" s="1499"/>
      <c r="D2" s="1499"/>
      <c r="E2" s="1499"/>
      <c r="F2" s="527" t="s">
        <v>838</v>
      </c>
      <c r="G2" s="527" t="s">
        <v>839</v>
      </c>
      <c r="H2" s="527" t="s">
        <v>757</v>
      </c>
      <c r="I2" s="1495"/>
      <c r="J2" s="1495"/>
    </row>
    <row r="3" spans="1:46" s="534" customFormat="1" ht="13.5" customHeight="1" thickBot="1">
      <c r="A3" s="528"/>
      <c r="B3" s="529" t="s">
        <v>840</v>
      </c>
      <c r="C3" s="529"/>
      <c r="D3" s="529"/>
      <c r="E3" s="529"/>
      <c r="F3" s="529">
        <v>-27708</v>
      </c>
      <c r="G3" s="530">
        <v>664981</v>
      </c>
      <c r="H3" s="529">
        <f>SUM(F3:G3)</f>
        <v>637273</v>
      </c>
      <c r="I3" s="531"/>
      <c r="J3" s="531"/>
      <c r="K3" s="532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533"/>
      <c r="Z3" s="533"/>
      <c r="AA3" s="533"/>
      <c r="AB3" s="533"/>
      <c r="AC3" s="533"/>
      <c r="AD3" s="533"/>
      <c r="AE3" s="533"/>
      <c r="AF3" s="533"/>
      <c r="AG3" s="533"/>
      <c r="AH3" s="533"/>
      <c r="AI3" s="533"/>
      <c r="AJ3" s="533"/>
      <c r="AK3" s="533"/>
      <c r="AL3" s="533"/>
      <c r="AM3" s="533"/>
      <c r="AN3" s="533"/>
      <c r="AO3" s="533"/>
      <c r="AP3" s="533"/>
      <c r="AQ3" s="533"/>
      <c r="AR3" s="533"/>
      <c r="AS3" s="533"/>
      <c r="AT3" s="533"/>
    </row>
    <row r="4" spans="1:46" s="542" customFormat="1">
      <c r="A4" s="535"/>
      <c r="B4" s="536" t="s">
        <v>841</v>
      </c>
      <c r="C4" s="537"/>
      <c r="D4" s="537"/>
      <c r="E4" s="537"/>
      <c r="F4" s="537"/>
      <c r="G4" s="537"/>
      <c r="H4" s="538">
        <f>SUM(F4:G4)</f>
        <v>0</v>
      </c>
      <c r="I4" s="539"/>
      <c r="J4" s="540"/>
      <c r="K4" s="541"/>
    </row>
    <row r="5" spans="1:46" s="542" customFormat="1">
      <c r="A5" s="618"/>
      <c r="B5" s="608"/>
      <c r="C5" s="607"/>
      <c r="D5" s="607"/>
      <c r="E5" s="607"/>
      <c r="F5" s="607"/>
      <c r="G5" s="607"/>
      <c r="H5" s="607">
        <f>SUM(F5:G5)</f>
        <v>0</v>
      </c>
      <c r="I5" s="619" t="s">
        <v>891</v>
      </c>
      <c r="J5" s="540"/>
      <c r="K5" s="541"/>
    </row>
    <row r="6" spans="1:46" s="542" customFormat="1">
      <c r="A6" s="1485"/>
      <c r="B6" s="1487"/>
      <c r="C6" s="537"/>
      <c r="D6" s="537"/>
      <c r="E6" s="537"/>
      <c r="F6" s="537"/>
      <c r="G6" s="537"/>
      <c r="H6" s="607">
        <f t="shared" ref="H6:H43" si="0">SUM(F6:G6)</f>
        <v>0</v>
      </c>
      <c r="I6" s="1492" t="s">
        <v>842</v>
      </c>
      <c r="J6" s="540"/>
      <c r="K6" s="541"/>
    </row>
    <row r="7" spans="1:46" s="542" customFormat="1">
      <c r="A7" s="1486"/>
      <c r="B7" s="1488"/>
      <c r="C7" s="537"/>
      <c r="D7" s="537"/>
      <c r="E7" s="537"/>
      <c r="F7" s="537"/>
      <c r="G7" s="537"/>
      <c r="H7" s="607">
        <f t="shared" si="0"/>
        <v>0</v>
      </c>
      <c r="I7" s="1493"/>
      <c r="J7" s="540"/>
      <c r="K7" s="541"/>
    </row>
    <row r="8" spans="1:46" s="542" customFormat="1" ht="24" customHeight="1">
      <c r="A8" s="1485"/>
      <c r="B8" s="1487"/>
      <c r="C8" s="537"/>
      <c r="D8" s="537"/>
      <c r="E8" s="537"/>
      <c r="F8" s="537"/>
      <c r="G8" s="537"/>
      <c r="H8" s="607">
        <f t="shared" si="0"/>
        <v>0</v>
      </c>
      <c r="I8" s="1492" t="s">
        <v>843</v>
      </c>
      <c r="J8" s="540"/>
      <c r="K8" s="541"/>
    </row>
    <row r="9" spans="1:46" s="542" customFormat="1" ht="20.25" customHeight="1">
      <c r="A9" s="1486"/>
      <c r="B9" s="1488"/>
      <c r="C9" s="537"/>
      <c r="D9" s="537"/>
      <c r="E9" s="537"/>
      <c r="F9" s="537"/>
      <c r="G9" s="537"/>
      <c r="H9" s="607">
        <f t="shared" si="0"/>
        <v>0</v>
      </c>
      <c r="I9" s="1493"/>
      <c r="J9" s="540"/>
      <c r="K9" s="541"/>
    </row>
    <row r="10" spans="1:46" s="542" customFormat="1" ht="20.25" customHeight="1">
      <c r="A10" s="544"/>
      <c r="B10" s="1487"/>
      <c r="C10" s="537"/>
      <c r="D10" s="537"/>
      <c r="E10" s="537"/>
      <c r="F10" s="537"/>
      <c r="G10" s="537"/>
      <c r="H10" s="607">
        <f t="shared" si="0"/>
        <v>0</v>
      </c>
      <c r="I10" s="545" t="s">
        <v>844</v>
      </c>
      <c r="J10" s="540"/>
      <c r="K10" s="541"/>
    </row>
    <row r="11" spans="1:46" s="542" customFormat="1" ht="23.25" customHeight="1">
      <c r="A11" s="544"/>
      <c r="B11" s="1488"/>
      <c r="C11" s="537"/>
      <c r="D11" s="537"/>
      <c r="E11" s="537"/>
      <c r="F11" s="537"/>
      <c r="G11" s="537"/>
      <c r="H11" s="607">
        <f t="shared" si="0"/>
        <v>0</v>
      </c>
      <c r="I11" s="546"/>
      <c r="J11" s="540"/>
      <c r="K11" s="541"/>
    </row>
    <row r="12" spans="1:46" s="542" customFormat="1">
      <c r="A12" s="1485"/>
      <c r="B12" s="1487"/>
      <c r="C12" s="537"/>
      <c r="D12" s="537"/>
      <c r="E12" s="537"/>
      <c r="F12" s="537"/>
      <c r="G12" s="537"/>
      <c r="H12" s="607">
        <f t="shared" si="0"/>
        <v>0</v>
      </c>
      <c r="I12" s="547" t="s">
        <v>845</v>
      </c>
      <c r="J12" s="540"/>
      <c r="K12" s="541"/>
    </row>
    <row r="13" spans="1:46" s="542" customFormat="1">
      <c r="A13" s="1486"/>
      <c r="B13" s="1488"/>
      <c r="C13" s="537"/>
      <c r="D13" s="537"/>
      <c r="E13" s="537"/>
      <c r="F13" s="537"/>
      <c r="G13" s="537"/>
      <c r="H13" s="607">
        <f t="shared" si="0"/>
        <v>0</v>
      </c>
      <c r="I13" s="546"/>
      <c r="J13" s="540"/>
      <c r="K13" s="541"/>
    </row>
    <row r="14" spans="1:46" s="542" customFormat="1" ht="15.75" customHeight="1">
      <c r="A14" s="1485"/>
      <c r="B14" s="1487"/>
      <c r="C14" s="537"/>
      <c r="D14" s="548"/>
      <c r="E14" s="537"/>
      <c r="F14" s="537"/>
      <c r="G14" s="537"/>
      <c r="H14" s="607">
        <f t="shared" si="0"/>
        <v>0</v>
      </c>
      <c r="I14" s="545" t="s">
        <v>846</v>
      </c>
      <c r="J14" s="540"/>
      <c r="K14" s="541"/>
    </row>
    <row r="15" spans="1:46" s="542" customFormat="1">
      <c r="A15" s="1486"/>
      <c r="B15" s="1488"/>
      <c r="C15" s="537"/>
      <c r="D15" s="537"/>
      <c r="E15" s="537"/>
      <c r="F15" s="537"/>
      <c r="G15" s="537"/>
      <c r="H15" s="607">
        <f t="shared" si="0"/>
        <v>0</v>
      </c>
      <c r="I15" s="546"/>
      <c r="J15" s="540"/>
      <c r="K15" s="541"/>
    </row>
    <row r="16" spans="1:46" s="542" customFormat="1" ht="15.75" customHeight="1">
      <c r="A16" s="1485"/>
      <c r="B16" s="1487"/>
      <c r="C16" s="537"/>
      <c r="D16" s="548"/>
      <c r="E16" s="537"/>
      <c r="F16" s="537"/>
      <c r="G16" s="537"/>
      <c r="H16" s="607">
        <f t="shared" si="0"/>
        <v>0</v>
      </c>
      <c r="I16" s="545" t="s">
        <v>847</v>
      </c>
      <c r="J16" s="540"/>
      <c r="K16" s="541"/>
    </row>
    <row r="17" spans="1:11" s="542" customFormat="1">
      <c r="A17" s="1486"/>
      <c r="B17" s="1488"/>
      <c r="C17" s="537"/>
      <c r="D17" s="537"/>
      <c r="E17" s="537"/>
      <c r="F17" s="537"/>
      <c r="G17" s="537"/>
      <c r="H17" s="607">
        <f t="shared" si="0"/>
        <v>0</v>
      </c>
      <c r="I17" s="546"/>
      <c r="J17" s="540"/>
      <c r="K17" s="541"/>
    </row>
    <row r="18" spans="1:11" s="542" customFormat="1" ht="15.75" customHeight="1">
      <c r="A18" s="1485"/>
      <c r="B18" s="1487"/>
      <c r="C18" s="537"/>
      <c r="D18" s="548"/>
      <c r="E18" s="537"/>
      <c r="F18" s="537"/>
      <c r="G18" s="537"/>
      <c r="H18" s="607">
        <f t="shared" si="0"/>
        <v>0</v>
      </c>
      <c r="I18" s="545" t="s">
        <v>848</v>
      </c>
      <c r="J18" s="540"/>
      <c r="K18" s="541"/>
    </row>
    <row r="19" spans="1:11" s="542" customFormat="1">
      <c r="A19" s="1486"/>
      <c r="B19" s="1488"/>
      <c r="C19" s="537"/>
      <c r="D19" s="537"/>
      <c r="E19" s="537"/>
      <c r="F19" s="537"/>
      <c r="G19" s="537"/>
      <c r="H19" s="607">
        <f t="shared" si="0"/>
        <v>0</v>
      </c>
      <c r="I19" s="546"/>
      <c r="J19" s="540"/>
      <c r="K19" s="541"/>
    </row>
    <row r="20" spans="1:11" s="542" customFormat="1">
      <c r="A20" s="1485"/>
      <c r="B20" s="1487"/>
      <c r="C20" s="537"/>
      <c r="D20" s="537"/>
      <c r="E20" s="537"/>
      <c r="F20" s="537"/>
      <c r="G20" s="537"/>
      <c r="H20" s="607">
        <f t="shared" si="0"/>
        <v>0</v>
      </c>
      <c r="I20" s="545" t="s">
        <v>849</v>
      </c>
      <c r="J20" s="540"/>
      <c r="K20" s="541"/>
    </row>
    <row r="21" spans="1:11" s="542" customFormat="1">
      <c r="A21" s="1486"/>
      <c r="B21" s="1488"/>
      <c r="C21" s="537"/>
      <c r="D21" s="537"/>
      <c r="E21" s="537"/>
      <c r="F21" s="537"/>
      <c r="G21" s="537"/>
      <c r="H21" s="607">
        <f t="shared" si="0"/>
        <v>0</v>
      </c>
      <c r="I21" s="546"/>
      <c r="J21" s="540"/>
      <c r="K21" s="541"/>
    </row>
    <row r="22" spans="1:11" s="542" customFormat="1" ht="24.75" customHeight="1">
      <c r="A22" s="1485"/>
      <c r="B22" s="1487"/>
      <c r="C22" s="537"/>
      <c r="D22" s="537"/>
      <c r="E22" s="537"/>
      <c r="F22" s="537"/>
      <c r="G22" s="537"/>
      <c r="H22" s="607">
        <f t="shared" si="0"/>
        <v>0</v>
      </c>
      <c r="I22" s="545" t="s">
        <v>850</v>
      </c>
      <c r="J22" s="540"/>
      <c r="K22" s="541"/>
    </row>
    <row r="23" spans="1:11" s="542" customFormat="1" ht="20.25" customHeight="1">
      <c r="A23" s="1486"/>
      <c r="B23" s="1488"/>
      <c r="C23" s="537"/>
      <c r="D23" s="537"/>
      <c r="E23" s="537"/>
      <c r="F23" s="537"/>
      <c r="G23" s="537"/>
      <c r="H23" s="607">
        <f t="shared" si="0"/>
        <v>0</v>
      </c>
      <c r="I23" s="546"/>
      <c r="J23" s="540"/>
      <c r="K23" s="541"/>
    </row>
    <row r="24" spans="1:11" s="542" customFormat="1">
      <c r="A24" s="549"/>
      <c r="B24" s="538"/>
      <c r="C24" s="537"/>
      <c r="D24" s="537"/>
      <c r="E24" s="537"/>
      <c r="F24" s="537"/>
      <c r="G24" s="537"/>
      <c r="H24" s="607">
        <f t="shared" si="0"/>
        <v>0</v>
      </c>
      <c r="I24" s="545" t="s">
        <v>851</v>
      </c>
      <c r="J24" s="540"/>
      <c r="K24" s="541"/>
    </row>
    <row r="25" spans="1:11" s="542" customFormat="1" ht="20.25" customHeight="1">
      <c r="A25" s="1485"/>
      <c r="B25" s="1487"/>
      <c r="C25" s="537"/>
      <c r="D25" s="537"/>
      <c r="E25" s="537"/>
      <c r="F25" s="537"/>
      <c r="G25" s="537"/>
      <c r="H25" s="607">
        <f t="shared" si="0"/>
        <v>0</v>
      </c>
      <c r="I25" s="546"/>
      <c r="J25" s="540"/>
      <c r="K25" s="541"/>
    </row>
    <row r="26" spans="1:11" s="542" customFormat="1" ht="23.25" customHeight="1">
      <c r="A26" s="1486"/>
      <c r="B26" s="1488"/>
      <c r="C26" s="537"/>
      <c r="D26" s="537"/>
      <c r="E26" s="537"/>
      <c r="F26" s="537"/>
      <c r="G26" s="537"/>
      <c r="H26" s="607">
        <f t="shared" si="0"/>
        <v>0</v>
      </c>
      <c r="I26" s="539" t="s">
        <v>852</v>
      </c>
      <c r="J26" s="540"/>
      <c r="K26" s="541"/>
    </row>
    <row r="27" spans="1:11" s="542" customFormat="1" ht="14.25" customHeight="1">
      <c r="A27" s="1485"/>
      <c r="B27" s="1487"/>
      <c r="C27" s="537"/>
      <c r="D27" s="537"/>
      <c r="E27" s="537"/>
      <c r="F27" s="550"/>
      <c r="G27" s="550"/>
      <c r="H27" s="607">
        <f t="shared" si="0"/>
        <v>0</v>
      </c>
      <c r="I27" s="545" t="s">
        <v>853</v>
      </c>
      <c r="J27" s="539"/>
      <c r="K27" s="541"/>
    </row>
    <row r="28" spans="1:11" s="542" customFormat="1" ht="14.25" customHeight="1">
      <c r="A28" s="1489"/>
      <c r="B28" s="1490"/>
      <c r="C28" s="537"/>
      <c r="D28" s="537"/>
      <c r="E28" s="537"/>
      <c r="F28" s="551"/>
      <c r="G28" s="551"/>
      <c r="H28" s="607">
        <f t="shared" si="0"/>
        <v>0</v>
      </c>
      <c r="I28" s="546"/>
      <c r="J28" s="545"/>
      <c r="K28" s="541"/>
    </row>
    <row r="29" spans="1:11" s="542" customFormat="1">
      <c r="A29" s="1486"/>
      <c r="B29" s="1488"/>
      <c r="C29" s="537"/>
      <c r="D29" s="537"/>
      <c r="E29" s="537"/>
      <c r="F29" s="537"/>
      <c r="G29" s="537"/>
      <c r="H29" s="607">
        <f t="shared" si="0"/>
        <v>0</v>
      </c>
      <c r="I29" s="545" t="s">
        <v>854</v>
      </c>
      <c r="J29" s="540"/>
      <c r="K29" s="541"/>
    </row>
    <row r="30" spans="1:11" s="542" customFormat="1" ht="18" customHeight="1">
      <c r="A30" s="1485"/>
      <c r="B30" s="1487"/>
      <c r="C30" s="537"/>
      <c r="D30" s="537"/>
      <c r="E30" s="537"/>
      <c r="F30" s="537"/>
      <c r="G30" s="537"/>
      <c r="H30" s="607">
        <f t="shared" si="0"/>
        <v>0</v>
      </c>
      <c r="I30" s="547"/>
      <c r="J30" s="540"/>
      <c r="K30" s="541"/>
    </row>
    <row r="31" spans="1:11" s="542" customFormat="1">
      <c r="A31" s="1486"/>
      <c r="B31" s="1488"/>
      <c r="C31" s="537"/>
      <c r="D31" s="537"/>
      <c r="E31" s="537"/>
      <c r="F31" s="537"/>
      <c r="G31" s="537"/>
      <c r="H31" s="607">
        <f t="shared" si="0"/>
        <v>0</v>
      </c>
      <c r="I31" s="547"/>
      <c r="J31" s="540"/>
      <c r="K31" s="541"/>
    </row>
    <row r="32" spans="1:11" s="542" customFormat="1" ht="14.25" customHeight="1">
      <c r="A32" s="1485"/>
      <c r="B32" s="1487"/>
      <c r="C32" s="537"/>
      <c r="D32" s="537"/>
      <c r="E32" s="537"/>
      <c r="F32" s="537"/>
      <c r="G32" s="537"/>
      <c r="H32" s="607">
        <f t="shared" si="0"/>
        <v>0</v>
      </c>
      <c r="I32" s="547"/>
      <c r="J32" s="540"/>
      <c r="K32" s="541"/>
    </row>
    <row r="33" spans="1:11" s="542" customFormat="1" ht="18" customHeight="1">
      <c r="A33" s="1486"/>
      <c r="B33" s="1488"/>
      <c r="C33" s="537"/>
      <c r="D33" s="537"/>
      <c r="E33" s="537"/>
      <c r="F33" s="537"/>
      <c r="G33" s="537"/>
      <c r="H33" s="607">
        <f t="shared" si="0"/>
        <v>0</v>
      </c>
      <c r="I33" s="546"/>
      <c r="J33" s="540"/>
      <c r="K33" s="541"/>
    </row>
    <row r="34" spans="1:11" s="542" customFormat="1" ht="18" customHeight="1">
      <c r="A34" s="1485"/>
      <c r="B34" s="1487"/>
      <c r="C34" s="537"/>
      <c r="D34" s="537"/>
      <c r="E34" s="537"/>
      <c r="F34" s="537"/>
      <c r="G34" s="537"/>
      <c r="H34" s="607">
        <f t="shared" si="0"/>
        <v>0</v>
      </c>
      <c r="I34" s="545" t="s">
        <v>855</v>
      </c>
      <c r="J34" s="540"/>
      <c r="K34" s="541"/>
    </row>
    <row r="35" spans="1:11" s="542" customFormat="1" ht="18" customHeight="1">
      <c r="A35" s="1486"/>
      <c r="B35" s="1488"/>
      <c r="C35" s="537"/>
      <c r="D35" s="537"/>
      <c r="E35" s="537"/>
      <c r="F35" s="537"/>
      <c r="G35" s="537"/>
      <c r="H35" s="607">
        <f t="shared" si="0"/>
        <v>0</v>
      </c>
      <c r="I35" s="546"/>
      <c r="J35" s="540"/>
      <c r="K35" s="541"/>
    </row>
    <row r="36" spans="1:11" s="542" customFormat="1" ht="18" customHeight="1">
      <c r="A36" s="1485"/>
      <c r="B36" s="1487"/>
      <c r="C36" s="537"/>
      <c r="D36" s="537"/>
      <c r="E36" s="537"/>
      <c r="F36" s="537"/>
      <c r="G36" s="537"/>
      <c r="H36" s="607">
        <f t="shared" si="0"/>
        <v>0</v>
      </c>
      <c r="I36" s="545" t="s">
        <v>856</v>
      </c>
      <c r="J36" s="540"/>
      <c r="K36" s="541"/>
    </row>
    <row r="37" spans="1:11" s="542" customFormat="1" ht="18" customHeight="1">
      <c r="A37" s="1486"/>
      <c r="B37" s="1488"/>
      <c r="C37" s="537"/>
      <c r="D37" s="537"/>
      <c r="E37" s="537"/>
      <c r="F37" s="537"/>
      <c r="G37" s="537"/>
      <c r="H37" s="607">
        <f t="shared" si="0"/>
        <v>0</v>
      </c>
      <c r="I37" s="546"/>
      <c r="J37" s="540"/>
      <c r="K37" s="541"/>
    </row>
    <row r="38" spans="1:11" s="542" customFormat="1" ht="16.5" customHeight="1">
      <c r="A38" s="1485"/>
      <c r="B38" s="1487"/>
      <c r="C38" s="537"/>
      <c r="D38" s="537"/>
      <c r="E38" s="537"/>
      <c r="F38" s="537"/>
      <c r="G38" s="537"/>
      <c r="H38" s="607">
        <f t="shared" si="0"/>
        <v>0</v>
      </c>
      <c r="I38" s="545" t="s">
        <v>857</v>
      </c>
      <c r="J38" s="540"/>
      <c r="K38" s="541"/>
    </row>
    <row r="39" spans="1:11" s="542" customFormat="1">
      <c r="A39" s="1486"/>
      <c r="B39" s="1488"/>
      <c r="C39" s="537"/>
      <c r="D39" s="537"/>
      <c r="E39" s="537"/>
      <c r="F39" s="537"/>
      <c r="G39" s="537"/>
      <c r="H39" s="607">
        <f t="shared" si="0"/>
        <v>0</v>
      </c>
      <c r="I39" s="546"/>
      <c r="J39" s="540"/>
      <c r="K39" s="541"/>
    </row>
    <row r="40" spans="1:11" s="542" customFormat="1">
      <c r="A40" s="1485"/>
      <c r="B40" s="1487"/>
      <c r="C40" s="537"/>
      <c r="D40" s="537"/>
      <c r="E40" s="537"/>
      <c r="F40" s="537"/>
      <c r="G40" s="537"/>
      <c r="H40" s="607">
        <f t="shared" si="0"/>
        <v>0</v>
      </c>
      <c r="I40" s="545" t="s">
        <v>858</v>
      </c>
      <c r="J40" s="540"/>
      <c r="K40" s="541"/>
    </row>
    <row r="41" spans="1:11" s="542" customFormat="1">
      <c r="A41" s="1486"/>
      <c r="B41" s="1488"/>
      <c r="C41" s="537"/>
      <c r="D41" s="537"/>
      <c r="E41" s="537"/>
      <c r="F41" s="550"/>
      <c r="G41" s="550"/>
      <c r="H41" s="607">
        <f t="shared" si="0"/>
        <v>0</v>
      </c>
      <c r="I41" s="546"/>
      <c r="J41" s="539"/>
      <c r="K41" s="541"/>
    </row>
    <row r="42" spans="1:11" s="542" customFormat="1" ht="18" customHeight="1">
      <c r="A42" s="1485"/>
      <c r="B42" s="1487"/>
      <c r="C42" s="537"/>
      <c r="D42" s="537"/>
      <c r="E42" s="537"/>
      <c r="F42" s="537"/>
      <c r="G42" s="537"/>
      <c r="H42" s="607">
        <f t="shared" si="0"/>
        <v>0</v>
      </c>
      <c r="I42" s="545" t="s">
        <v>859</v>
      </c>
      <c r="J42" s="540"/>
      <c r="K42" s="541"/>
    </row>
    <row r="43" spans="1:11" s="542" customFormat="1">
      <c r="A43" s="1486"/>
      <c r="B43" s="1488"/>
      <c r="C43" s="537"/>
      <c r="D43" s="537"/>
      <c r="E43" s="537"/>
      <c r="F43" s="537"/>
      <c r="G43" s="537"/>
      <c r="H43" s="607">
        <f t="shared" si="0"/>
        <v>0</v>
      </c>
      <c r="I43" s="546"/>
      <c r="J43" s="540"/>
      <c r="K43" s="541"/>
    </row>
    <row r="44" spans="1:11" s="542" customFormat="1" ht="21.75" customHeight="1">
      <c r="A44" s="1485"/>
      <c r="B44" s="1487"/>
      <c r="C44" s="537"/>
      <c r="D44" s="537"/>
      <c r="E44" s="537"/>
      <c r="F44" s="537"/>
      <c r="G44" s="537"/>
      <c r="H44" s="537"/>
      <c r="I44" s="545" t="s">
        <v>860</v>
      </c>
      <c r="J44" s="540"/>
      <c r="K44" s="541"/>
    </row>
    <row r="45" spans="1:11" s="542" customFormat="1">
      <c r="A45" s="1486"/>
      <c r="B45" s="1488"/>
      <c r="C45" s="537"/>
      <c r="D45" s="537"/>
      <c r="E45" s="537"/>
      <c r="F45" s="537"/>
      <c r="G45" s="537"/>
      <c r="H45" s="537"/>
      <c r="I45" s="546"/>
      <c r="J45" s="540"/>
      <c r="K45" s="541"/>
    </row>
    <row r="46" spans="1:11" s="542" customFormat="1" ht="25.5" customHeight="1">
      <c r="A46" s="1485"/>
      <c r="B46" s="1487"/>
      <c r="C46" s="537"/>
      <c r="D46" s="537"/>
      <c r="E46" s="537"/>
      <c r="F46" s="550"/>
      <c r="G46" s="550"/>
      <c r="H46" s="551"/>
      <c r="I46" s="545" t="s">
        <v>861</v>
      </c>
      <c r="J46" s="539"/>
      <c r="K46" s="541"/>
    </row>
    <row r="47" spans="1:11" s="542" customFormat="1" ht="25.5" customHeight="1">
      <c r="A47" s="1486"/>
      <c r="B47" s="1488"/>
      <c r="C47" s="537"/>
      <c r="D47" s="537"/>
      <c r="E47" s="537"/>
      <c r="F47" s="550"/>
      <c r="G47" s="550"/>
      <c r="H47" s="551"/>
      <c r="I47" s="546"/>
      <c r="J47" s="539"/>
      <c r="K47" s="541"/>
    </row>
    <row r="48" spans="1:11" s="542" customFormat="1" ht="22.5" customHeight="1">
      <c r="A48" s="1485"/>
      <c r="B48" s="1487"/>
      <c r="C48" s="537"/>
      <c r="D48" s="537"/>
      <c r="E48" s="537"/>
      <c r="F48" s="550"/>
      <c r="G48" s="550"/>
      <c r="H48" s="551"/>
      <c r="I48" s="545" t="s">
        <v>862</v>
      </c>
      <c r="J48" s="539"/>
      <c r="K48" s="541"/>
    </row>
    <row r="49" spans="1:11" s="542" customFormat="1" ht="24" customHeight="1">
      <c r="A49" s="1486"/>
      <c r="B49" s="1488"/>
      <c r="C49" s="537"/>
      <c r="D49" s="537"/>
      <c r="E49" s="537"/>
      <c r="F49" s="550"/>
      <c r="G49" s="550"/>
      <c r="H49" s="551"/>
      <c r="I49" s="546"/>
      <c r="J49" s="539"/>
      <c r="K49" s="541"/>
    </row>
    <row r="50" spans="1:11" s="542" customFormat="1" ht="22.5" customHeight="1">
      <c r="A50" s="1485"/>
      <c r="B50" s="1487"/>
      <c r="C50" s="537"/>
      <c r="D50" s="537"/>
      <c r="E50" s="537"/>
      <c r="F50" s="551"/>
      <c r="G50" s="551"/>
      <c r="H50" s="551"/>
      <c r="I50" s="545" t="s">
        <v>863</v>
      </c>
      <c r="J50" s="539"/>
      <c r="K50" s="541"/>
    </row>
    <row r="51" spans="1:11" s="542" customFormat="1" ht="21.75" customHeight="1">
      <c r="A51" s="1486"/>
      <c r="B51" s="1488"/>
      <c r="C51" s="537"/>
      <c r="D51" s="537"/>
      <c r="E51" s="538"/>
      <c r="F51" s="550"/>
      <c r="G51" s="550"/>
      <c r="H51" s="551"/>
      <c r="I51" s="546"/>
      <c r="J51" s="539"/>
      <c r="K51" s="541"/>
    </row>
    <row r="52" spans="1:11" s="542" customFormat="1" ht="20.25" customHeight="1">
      <c r="A52" s="1485"/>
      <c r="B52" s="1487"/>
      <c r="C52" s="537"/>
      <c r="D52" s="537"/>
      <c r="E52" s="537"/>
      <c r="F52" s="551"/>
      <c r="G52" s="551"/>
      <c r="H52" s="551"/>
      <c r="I52" s="547" t="s">
        <v>864</v>
      </c>
      <c r="J52" s="545"/>
      <c r="K52" s="541"/>
    </row>
    <row r="53" spans="1:11" s="542" customFormat="1" ht="24" customHeight="1">
      <c r="A53" s="1486"/>
      <c r="B53" s="1488"/>
      <c r="C53" s="537"/>
      <c r="D53" s="537"/>
      <c r="E53" s="537"/>
      <c r="F53" s="551"/>
      <c r="G53" s="551"/>
      <c r="H53" s="551"/>
      <c r="I53" s="546"/>
      <c r="J53" s="545"/>
      <c r="K53" s="541"/>
    </row>
    <row r="54" spans="1:11" s="542" customFormat="1" ht="24" customHeight="1">
      <c r="A54" s="1485"/>
      <c r="B54" s="1487"/>
      <c r="C54" s="537"/>
      <c r="D54" s="537"/>
      <c r="E54" s="537"/>
      <c r="F54" s="551"/>
      <c r="G54" s="551"/>
      <c r="H54" s="551"/>
      <c r="I54" s="545" t="s">
        <v>865</v>
      </c>
      <c r="J54" s="545"/>
      <c r="K54" s="541"/>
    </row>
    <row r="55" spans="1:11" s="542" customFormat="1" ht="24" customHeight="1">
      <c r="A55" s="1489"/>
      <c r="B55" s="1490"/>
      <c r="C55" s="537"/>
      <c r="D55" s="537"/>
      <c r="E55" s="537"/>
      <c r="F55" s="551"/>
      <c r="G55" s="551"/>
      <c r="H55" s="551"/>
      <c r="I55" s="546"/>
      <c r="J55" s="545"/>
      <c r="K55" s="541"/>
    </row>
    <row r="56" spans="1:11" s="542" customFormat="1" ht="24" customHeight="1">
      <c r="A56" s="1489"/>
      <c r="B56" s="1490"/>
      <c r="C56" s="537"/>
      <c r="D56" s="537"/>
      <c r="E56" s="537"/>
      <c r="F56" s="551"/>
      <c r="G56" s="551"/>
      <c r="H56" s="551"/>
      <c r="I56" s="545" t="s">
        <v>866</v>
      </c>
      <c r="J56" s="545"/>
      <c r="K56" s="541"/>
    </row>
    <row r="57" spans="1:11" s="542" customFormat="1" ht="24" customHeight="1">
      <c r="A57" s="1486"/>
      <c r="B57" s="1488"/>
      <c r="C57" s="537"/>
      <c r="D57" s="537"/>
      <c r="E57" s="537"/>
      <c r="F57" s="551"/>
      <c r="G57" s="551"/>
      <c r="H57" s="551"/>
      <c r="I57" s="547"/>
      <c r="J57" s="545"/>
      <c r="K57" s="541"/>
    </row>
    <row r="58" spans="1:11" s="542" customFormat="1">
      <c r="A58" s="549"/>
      <c r="B58" s="552"/>
      <c r="C58" s="537"/>
      <c r="D58" s="537"/>
      <c r="E58" s="537"/>
      <c r="F58" s="551"/>
      <c r="G58" s="551"/>
      <c r="H58" s="551"/>
      <c r="I58" s="547"/>
      <c r="J58" s="545"/>
      <c r="K58" s="541"/>
    </row>
    <row r="59" spans="1:11" s="542" customFormat="1">
      <c r="A59" s="543"/>
      <c r="B59" s="537"/>
      <c r="C59" s="537"/>
      <c r="D59" s="537"/>
      <c r="E59" s="537"/>
      <c r="F59" s="551"/>
      <c r="G59" s="551"/>
      <c r="H59" s="551"/>
      <c r="I59" s="547"/>
      <c r="J59" s="545"/>
      <c r="K59" s="541"/>
    </row>
    <row r="60" spans="1:11" s="559" customFormat="1" ht="16.5" customHeight="1">
      <c r="A60" s="553"/>
      <c r="B60" s="554" t="s">
        <v>867</v>
      </c>
      <c r="C60" s="555"/>
      <c r="D60" s="555"/>
      <c r="E60" s="555"/>
      <c r="F60" s="556"/>
      <c r="G60" s="556"/>
      <c r="H60" s="556">
        <f>SUM(F60:G60)</f>
        <v>0</v>
      </c>
      <c r="I60" s="557"/>
      <c r="J60" s="557"/>
      <c r="K60" s="558"/>
    </row>
    <row r="61" spans="1:11" s="542" customFormat="1">
      <c r="A61" s="553"/>
      <c r="B61" s="560"/>
      <c r="C61" s="560"/>
      <c r="D61" s="560"/>
      <c r="E61" s="560"/>
      <c r="F61" s="561"/>
      <c r="G61" s="561"/>
      <c r="H61" s="562">
        <f>SUM(F61:G61)</f>
        <v>0</v>
      </c>
      <c r="I61" s="563" t="s">
        <v>868</v>
      </c>
      <c r="J61" s="557"/>
      <c r="K61" s="541"/>
    </row>
    <row r="62" spans="1:11" s="559" customFormat="1">
      <c r="A62" s="553"/>
      <c r="B62" s="564"/>
      <c r="C62" s="560"/>
      <c r="D62" s="560"/>
      <c r="E62" s="560"/>
      <c r="F62" s="561"/>
      <c r="G62" s="561"/>
      <c r="H62" s="562">
        <f t="shared" ref="H62:H97" si="1">SUM(F62:G62)</f>
        <v>0</v>
      </c>
      <c r="I62" s="565"/>
      <c r="J62" s="557"/>
      <c r="K62" s="558"/>
    </row>
    <row r="63" spans="1:11" s="559" customFormat="1">
      <c r="A63" s="553"/>
      <c r="B63" s="564"/>
      <c r="C63" s="560"/>
      <c r="D63" s="560"/>
      <c r="E63" s="560"/>
      <c r="F63" s="561"/>
      <c r="G63" s="561"/>
      <c r="H63" s="562">
        <f t="shared" si="1"/>
        <v>0</v>
      </c>
      <c r="I63" s="565"/>
      <c r="J63" s="557"/>
      <c r="K63" s="558"/>
    </row>
    <row r="64" spans="1:11" s="542" customFormat="1" ht="15" customHeight="1">
      <c r="A64" s="553"/>
      <c r="B64" s="564"/>
      <c r="C64" s="560"/>
      <c r="D64" s="560"/>
      <c r="E64" s="560"/>
      <c r="F64" s="561"/>
      <c r="G64" s="561"/>
      <c r="H64" s="562">
        <f t="shared" si="1"/>
        <v>0</v>
      </c>
      <c r="I64" s="565"/>
      <c r="J64" s="557"/>
      <c r="K64" s="541"/>
    </row>
    <row r="65" spans="1:11" s="542" customFormat="1" ht="15" customHeight="1">
      <c r="A65" s="553"/>
      <c r="B65" s="564"/>
      <c r="C65" s="560"/>
      <c r="D65" s="560"/>
      <c r="E65" s="560"/>
      <c r="F65" s="561"/>
      <c r="G65" s="561"/>
      <c r="H65" s="562">
        <f t="shared" si="1"/>
        <v>0</v>
      </c>
      <c r="I65" s="565"/>
      <c r="J65" s="557"/>
      <c r="K65" s="541"/>
    </row>
    <row r="66" spans="1:11" s="559" customFormat="1">
      <c r="A66" s="553"/>
      <c r="B66" s="564"/>
      <c r="C66" s="560"/>
      <c r="D66" s="560"/>
      <c r="E66" s="560"/>
      <c r="F66" s="561"/>
      <c r="G66" s="561"/>
      <c r="H66" s="562">
        <f t="shared" si="1"/>
        <v>0</v>
      </c>
      <c r="I66" s="565"/>
      <c r="J66" s="557"/>
      <c r="K66" s="558"/>
    </row>
    <row r="67" spans="1:11" s="559" customFormat="1">
      <c r="A67" s="553"/>
      <c r="B67" s="564"/>
      <c r="C67" s="560"/>
      <c r="D67" s="560"/>
      <c r="E67" s="560"/>
      <c r="F67" s="561"/>
      <c r="G67" s="561"/>
      <c r="H67" s="562">
        <f t="shared" si="1"/>
        <v>0</v>
      </c>
      <c r="I67" s="565"/>
      <c r="J67" s="557"/>
      <c r="K67" s="558"/>
    </row>
    <row r="68" spans="1:11" s="559" customFormat="1">
      <c r="A68" s="553"/>
      <c r="B68" s="564"/>
      <c r="C68" s="560"/>
      <c r="D68" s="560"/>
      <c r="E68" s="560"/>
      <c r="F68" s="561"/>
      <c r="G68" s="561"/>
      <c r="H68" s="562">
        <f t="shared" si="1"/>
        <v>0</v>
      </c>
      <c r="I68" s="565"/>
      <c r="J68" s="557"/>
      <c r="K68" s="558"/>
    </row>
    <row r="69" spans="1:11" s="542" customFormat="1">
      <c r="A69" s="553"/>
      <c r="B69" s="564"/>
      <c r="C69" s="560"/>
      <c r="D69" s="560"/>
      <c r="E69" s="560"/>
      <c r="F69" s="561"/>
      <c r="G69" s="561"/>
      <c r="H69" s="562">
        <f t="shared" si="1"/>
        <v>0</v>
      </c>
      <c r="I69" s="565"/>
      <c r="J69" s="557"/>
      <c r="K69" s="541"/>
    </row>
    <row r="70" spans="1:11" s="542" customFormat="1">
      <c r="A70" s="553"/>
      <c r="B70" s="564"/>
      <c r="C70" s="560"/>
      <c r="D70" s="560"/>
      <c r="E70" s="560"/>
      <c r="F70" s="561"/>
      <c r="G70" s="561"/>
      <c r="H70" s="562">
        <f t="shared" si="1"/>
        <v>0</v>
      </c>
      <c r="I70" s="565"/>
      <c r="J70" s="557"/>
      <c r="K70" s="541"/>
    </row>
    <row r="71" spans="1:11" s="542" customFormat="1">
      <c r="A71" s="553"/>
      <c r="B71" s="564"/>
      <c r="C71" s="560"/>
      <c r="D71" s="560"/>
      <c r="E71" s="560"/>
      <c r="F71" s="561"/>
      <c r="G71" s="561"/>
      <c r="H71" s="562">
        <f t="shared" si="1"/>
        <v>0</v>
      </c>
      <c r="I71" s="565"/>
      <c r="J71" s="557"/>
      <c r="K71" s="541"/>
    </row>
    <row r="72" spans="1:11" s="542" customFormat="1">
      <c r="A72" s="553"/>
      <c r="B72" s="564"/>
      <c r="C72" s="560"/>
      <c r="D72" s="560"/>
      <c r="E72" s="560"/>
      <c r="F72" s="561"/>
      <c r="G72" s="561"/>
      <c r="H72" s="562">
        <f t="shared" si="1"/>
        <v>0</v>
      </c>
      <c r="I72" s="565"/>
      <c r="J72" s="557"/>
      <c r="K72" s="541"/>
    </row>
    <row r="73" spans="1:11" s="542" customFormat="1">
      <c r="A73" s="553"/>
      <c r="B73" s="564"/>
      <c r="C73" s="560"/>
      <c r="D73" s="560"/>
      <c r="E73" s="560"/>
      <c r="F73" s="561"/>
      <c r="G73" s="561"/>
      <c r="H73" s="562">
        <f t="shared" si="1"/>
        <v>0</v>
      </c>
      <c r="I73" s="565"/>
      <c r="J73" s="557"/>
      <c r="K73" s="541"/>
    </row>
    <row r="74" spans="1:11" s="542" customFormat="1">
      <c r="A74" s="553"/>
      <c r="B74" s="564"/>
      <c r="C74" s="560"/>
      <c r="D74" s="560"/>
      <c r="E74" s="560"/>
      <c r="F74" s="561"/>
      <c r="G74" s="561"/>
      <c r="H74" s="562">
        <f t="shared" si="1"/>
        <v>0</v>
      </c>
      <c r="I74" s="565"/>
      <c r="J74" s="557"/>
      <c r="K74" s="541"/>
    </row>
    <row r="75" spans="1:11" s="542" customFormat="1">
      <c r="A75" s="553"/>
      <c r="B75" s="564"/>
      <c r="C75" s="560"/>
      <c r="D75" s="560"/>
      <c r="E75" s="560"/>
      <c r="F75" s="561"/>
      <c r="G75" s="561"/>
      <c r="H75" s="562">
        <f t="shared" si="1"/>
        <v>0</v>
      </c>
      <c r="I75" s="565"/>
      <c r="J75" s="557"/>
      <c r="K75" s="541"/>
    </row>
    <row r="76" spans="1:11" s="542" customFormat="1">
      <c r="A76" s="553"/>
      <c r="B76" s="564"/>
      <c r="C76" s="560"/>
      <c r="D76" s="560"/>
      <c r="E76" s="560"/>
      <c r="F76" s="561"/>
      <c r="G76" s="561"/>
      <c r="H76" s="562">
        <f t="shared" si="1"/>
        <v>0</v>
      </c>
      <c r="I76" s="565"/>
      <c r="J76" s="557"/>
      <c r="K76" s="541"/>
    </row>
    <row r="77" spans="1:11" s="542" customFormat="1">
      <c r="A77" s="553"/>
      <c r="B77" s="564"/>
      <c r="C77" s="560"/>
      <c r="D77" s="560"/>
      <c r="E77" s="560"/>
      <c r="F77" s="561"/>
      <c r="G77" s="561"/>
      <c r="H77" s="562">
        <f t="shared" si="1"/>
        <v>0</v>
      </c>
      <c r="I77" s="565"/>
      <c r="J77" s="557"/>
      <c r="K77" s="541"/>
    </row>
    <row r="78" spans="1:11" s="542" customFormat="1">
      <c r="A78" s="553"/>
      <c r="B78" s="564"/>
      <c r="C78" s="560"/>
      <c r="D78" s="560"/>
      <c r="E78" s="560"/>
      <c r="F78" s="561"/>
      <c r="G78" s="561"/>
      <c r="H78" s="562">
        <f t="shared" si="1"/>
        <v>0</v>
      </c>
      <c r="I78" s="565"/>
      <c r="J78" s="557"/>
      <c r="K78" s="541"/>
    </row>
    <row r="79" spans="1:11" s="542" customFormat="1">
      <c r="A79" s="553"/>
      <c r="B79" s="564"/>
      <c r="C79" s="560"/>
      <c r="D79" s="560"/>
      <c r="E79" s="560"/>
      <c r="F79" s="561"/>
      <c r="G79" s="561"/>
      <c r="H79" s="562">
        <f t="shared" si="1"/>
        <v>0</v>
      </c>
      <c r="I79" s="565"/>
      <c r="J79" s="557"/>
      <c r="K79" s="541"/>
    </row>
    <row r="80" spans="1:11" s="542" customFormat="1">
      <c r="A80" s="553"/>
      <c r="B80" s="564"/>
      <c r="C80" s="560"/>
      <c r="D80" s="560"/>
      <c r="E80" s="560"/>
      <c r="F80" s="561"/>
      <c r="G80" s="561"/>
      <c r="H80" s="562">
        <f t="shared" si="1"/>
        <v>0</v>
      </c>
      <c r="I80" s="565"/>
      <c r="J80" s="557"/>
      <c r="K80" s="541"/>
    </row>
    <row r="81" spans="1:11" s="542" customFormat="1">
      <c r="A81" s="553"/>
      <c r="B81" s="564"/>
      <c r="C81" s="560"/>
      <c r="D81" s="560"/>
      <c r="E81" s="560"/>
      <c r="F81" s="561"/>
      <c r="G81" s="561"/>
      <c r="H81" s="562">
        <f t="shared" si="1"/>
        <v>0</v>
      </c>
      <c r="I81" s="566"/>
      <c r="J81" s="557"/>
      <c r="K81" s="541"/>
    </row>
    <row r="82" spans="1:11" s="542" customFormat="1">
      <c r="A82" s="553"/>
      <c r="B82" s="1491"/>
      <c r="C82" s="560"/>
      <c r="D82" s="560"/>
      <c r="E82" s="560"/>
      <c r="F82" s="561"/>
      <c r="G82" s="561"/>
      <c r="H82" s="562">
        <f t="shared" si="1"/>
        <v>0</v>
      </c>
      <c r="I82" s="1483"/>
      <c r="J82" s="557"/>
      <c r="K82" s="541"/>
    </row>
    <row r="83" spans="1:11" s="542" customFormat="1">
      <c r="A83" s="553"/>
      <c r="B83" s="1491"/>
      <c r="C83" s="560"/>
      <c r="D83" s="560"/>
      <c r="E83" s="560"/>
      <c r="F83" s="561"/>
      <c r="G83" s="561"/>
      <c r="H83" s="562">
        <f t="shared" si="1"/>
        <v>0</v>
      </c>
      <c r="I83" s="1484"/>
      <c r="J83" s="557"/>
      <c r="K83" s="541"/>
    </row>
    <row r="84" spans="1:11" s="542" customFormat="1">
      <c r="A84" s="567"/>
      <c r="B84" s="1478"/>
      <c r="C84" s="568"/>
      <c r="D84" s="568"/>
      <c r="E84" s="568"/>
      <c r="F84" s="569"/>
      <c r="G84" s="569"/>
      <c r="H84" s="570">
        <f t="shared" si="1"/>
        <v>0</v>
      </c>
      <c r="I84" s="1480" t="s">
        <v>869</v>
      </c>
      <c r="J84" s="571"/>
      <c r="K84" s="541"/>
    </row>
    <row r="85" spans="1:11" s="542" customFormat="1">
      <c r="A85" s="567"/>
      <c r="B85" s="1479"/>
      <c r="C85" s="568"/>
      <c r="D85" s="568"/>
      <c r="E85" s="568"/>
      <c r="F85" s="569"/>
      <c r="G85" s="569"/>
      <c r="H85" s="570">
        <f t="shared" si="1"/>
        <v>0</v>
      </c>
      <c r="I85" s="1481"/>
      <c r="J85" s="571"/>
      <c r="K85" s="541"/>
    </row>
    <row r="86" spans="1:11" s="542" customFormat="1">
      <c r="A86" s="567"/>
      <c r="B86" s="1478"/>
      <c r="C86" s="568"/>
      <c r="D86" s="568"/>
      <c r="E86" s="568"/>
      <c r="F86" s="569"/>
      <c r="G86" s="569"/>
      <c r="H86" s="570">
        <f t="shared" si="1"/>
        <v>0</v>
      </c>
      <c r="I86" s="1480" t="s">
        <v>870</v>
      </c>
      <c r="J86" s="571"/>
      <c r="K86" s="541"/>
    </row>
    <row r="87" spans="1:11" s="542" customFormat="1">
      <c r="A87" s="567"/>
      <c r="B87" s="1479"/>
      <c r="C87" s="568"/>
      <c r="D87" s="568"/>
      <c r="E87" s="568"/>
      <c r="F87" s="569"/>
      <c r="G87" s="569"/>
      <c r="H87" s="570">
        <f t="shared" si="1"/>
        <v>0</v>
      </c>
      <c r="I87" s="1481"/>
      <c r="J87" s="571"/>
      <c r="K87" s="541"/>
    </row>
    <row r="88" spans="1:11" s="542" customFormat="1" ht="15" customHeight="1">
      <c r="A88" s="567"/>
      <c r="B88" s="1478"/>
      <c r="C88" s="568"/>
      <c r="D88" s="568"/>
      <c r="E88" s="568"/>
      <c r="F88" s="569"/>
      <c r="G88" s="569"/>
      <c r="H88" s="570">
        <f t="shared" si="1"/>
        <v>0</v>
      </c>
      <c r="I88" s="1480" t="s">
        <v>871</v>
      </c>
      <c r="J88" s="571"/>
      <c r="K88" s="541"/>
    </row>
    <row r="89" spans="1:11" s="542" customFormat="1">
      <c r="A89" s="567"/>
      <c r="B89" s="1479"/>
      <c r="C89" s="568"/>
      <c r="D89" s="568"/>
      <c r="E89" s="568"/>
      <c r="F89" s="569"/>
      <c r="G89" s="569"/>
      <c r="H89" s="570">
        <f t="shared" si="1"/>
        <v>0</v>
      </c>
      <c r="I89" s="1481"/>
      <c r="J89" s="571"/>
      <c r="K89" s="541"/>
    </row>
    <row r="90" spans="1:11" s="542" customFormat="1">
      <c r="A90" s="567"/>
      <c r="B90" s="1478"/>
      <c r="C90" s="568"/>
      <c r="D90" s="568"/>
      <c r="E90" s="568"/>
      <c r="F90" s="569"/>
      <c r="G90" s="569"/>
      <c r="H90" s="570">
        <f t="shared" si="1"/>
        <v>0</v>
      </c>
      <c r="I90" s="1480" t="s">
        <v>872</v>
      </c>
      <c r="J90" s="571"/>
      <c r="K90" s="541"/>
    </row>
    <row r="91" spans="1:11" s="542" customFormat="1">
      <c r="A91" s="567"/>
      <c r="B91" s="1479"/>
      <c r="C91" s="568"/>
      <c r="D91" s="568"/>
      <c r="E91" s="568"/>
      <c r="F91" s="569"/>
      <c r="G91" s="569"/>
      <c r="H91" s="570">
        <f t="shared" si="1"/>
        <v>0</v>
      </c>
      <c r="I91" s="1481"/>
      <c r="J91" s="571"/>
      <c r="K91" s="541"/>
    </row>
    <row r="92" spans="1:11" s="542" customFormat="1">
      <c r="A92" s="567"/>
      <c r="B92" s="572"/>
      <c r="C92" s="568"/>
      <c r="D92" s="568"/>
      <c r="E92" s="568"/>
      <c r="F92" s="569"/>
      <c r="G92" s="569"/>
      <c r="H92" s="570">
        <f t="shared" si="1"/>
        <v>0</v>
      </c>
      <c r="I92" s="1480" t="s">
        <v>873</v>
      </c>
      <c r="J92" s="571"/>
      <c r="K92" s="541"/>
    </row>
    <row r="93" spans="1:11" s="542" customFormat="1">
      <c r="A93" s="567"/>
      <c r="B93" s="572"/>
      <c r="C93" s="568"/>
      <c r="D93" s="568"/>
      <c r="E93" s="568"/>
      <c r="F93" s="569"/>
      <c r="G93" s="569"/>
      <c r="H93" s="570">
        <f t="shared" si="1"/>
        <v>0</v>
      </c>
      <c r="I93" s="1482"/>
      <c r="J93" s="571"/>
      <c r="K93" s="541"/>
    </row>
    <row r="94" spans="1:11" s="542" customFormat="1">
      <c r="A94" s="567"/>
      <c r="B94" s="572"/>
      <c r="C94" s="568"/>
      <c r="D94" s="568"/>
      <c r="E94" s="568"/>
      <c r="F94" s="569"/>
      <c r="G94" s="569"/>
      <c r="H94" s="570">
        <f t="shared" si="1"/>
        <v>0</v>
      </c>
      <c r="I94" s="1482"/>
      <c r="J94" s="571"/>
      <c r="K94" s="541"/>
    </row>
    <row r="95" spans="1:11" s="542" customFormat="1">
      <c r="A95" s="567"/>
      <c r="B95" s="572"/>
      <c r="C95" s="568"/>
      <c r="D95" s="568"/>
      <c r="E95" s="568"/>
      <c r="F95" s="569"/>
      <c r="G95" s="569"/>
      <c r="H95" s="570">
        <f t="shared" si="1"/>
        <v>0</v>
      </c>
      <c r="I95" s="1481"/>
      <c r="J95" s="571"/>
      <c r="K95" s="541"/>
    </row>
    <row r="96" spans="1:11" s="542" customFormat="1">
      <c r="A96" s="553"/>
      <c r="B96" s="573"/>
      <c r="C96" s="560"/>
      <c r="D96" s="560"/>
      <c r="E96" s="560"/>
      <c r="F96" s="561"/>
      <c r="G96" s="561"/>
      <c r="H96" s="562"/>
      <c r="I96" s="574"/>
      <c r="J96" s="557"/>
      <c r="K96" s="541"/>
    </row>
    <row r="97" spans="1:46" s="542" customFormat="1">
      <c r="A97" s="553"/>
      <c r="B97" s="560"/>
      <c r="C97" s="560"/>
      <c r="D97" s="560"/>
      <c r="E97" s="560"/>
      <c r="F97" s="561"/>
      <c r="G97" s="561"/>
      <c r="H97" s="562">
        <f t="shared" si="1"/>
        <v>0</v>
      </c>
      <c r="I97" s="574"/>
      <c r="J97" s="557"/>
      <c r="K97" s="541"/>
    </row>
    <row r="98" spans="1:46" s="581" customFormat="1">
      <c r="A98" s="575"/>
      <c r="B98" s="576" t="s">
        <v>874</v>
      </c>
      <c r="C98" s="577"/>
      <c r="D98" s="577"/>
      <c r="E98" s="577"/>
      <c r="F98" s="578"/>
      <c r="G98" s="578"/>
      <c r="H98" s="579"/>
      <c r="I98" s="580"/>
      <c r="J98" s="580"/>
      <c r="K98" s="541"/>
      <c r="L98" s="542"/>
      <c r="M98" s="542"/>
      <c r="N98" s="542"/>
      <c r="O98" s="542"/>
      <c r="P98" s="542"/>
      <c r="Q98" s="542"/>
      <c r="R98" s="542"/>
      <c r="S98" s="542"/>
      <c r="T98" s="542"/>
      <c r="U98" s="542"/>
      <c r="V98" s="542"/>
      <c r="W98" s="542"/>
      <c r="X98" s="542"/>
      <c r="Y98" s="542"/>
      <c r="Z98" s="542"/>
      <c r="AA98" s="542"/>
      <c r="AB98" s="542"/>
      <c r="AC98" s="542"/>
      <c r="AD98" s="542"/>
      <c r="AE98" s="542"/>
      <c r="AF98" s="542"/>
      <c r="AG98" s="542"/>
      <c r="AH98" s="542"/>
      <c r="AI98" s="542"/>
      <c r="AJ98" s="542"/>
      <c r="AK98" s="542"/>
      <c r="AL98" s="542"/>
      <c r="AM98" s="542"/>
      <c r="AN98" s="542"/>
      <c r="AO98" s="542"/>
      <c r="AP98" s="542"/>
      <c r="AQ98" s="542"/>
      <c r="AR98" s="542"/>
      <c r="AS98" s="542"/>
      <c r="AT98" s="542"/>
    </row>
    <row r="99" spans="1:46" s="581" customFormat="1">
      <c r="A99" s="582"/>
      <c r="B99" s="583"/>
      <c r="C99" s="577"/>
      <c r="D99" s="577"/>
      <c r="E99" s="577"/>
      <c r="F99" s="578"/>
      <c r="G99" s="578"/>
      <c r="H99" s="579"/>
      <c r="I99" s="580" t="s">
        <v>875</v>
      </c>
      <c r="J99" s="580"/>
      <c r="K99" s="541"/>
      <c r="L99" s="542"/>
      <c r="M99" s="542"/>
      <c r="N99" s="542"/>
      <c r="O99" s="542"/>
      <c r="P99" s="542"/>
      <c r="Q99" s="542"/>
      <c r="R99" s="542"/>
      <c r="S99" s="542"/>
      <c r="T99" s="542"/>
      <c r="U99" s="542"/>
      <c r="V99" s="542"/>
      <c r="W99" s="542"/>
      <c r="X99" s="542"/>
      <c r="Y99" s="542"/>
      <c r="Z99" s="542"/>
      <c r="AA99" s="542"/>
      <c r="AB99" s="542"/>
      <c r="AC99" s="542"/>
      <c r="AD99" s="542"/>
      <c r="AE99" s="542"/>
      <c r="AF99" s="542"/>
      <c r="AG99" s="542"/>
      <c r="AH99" s="542"/>
      <c r="AI99" s="542"/>
      <c r="AJ99" s="542"/>
      <c r="AK99" s="542"/>
      <c r="AL99" s="542"/>
      <c r="AM99" s="542"/>
      <c r="AN99" s="542"/>
      <c r="AO99" s="542"/>
      <c r="AP99" s="542"/>
      <c r="AQ99" s="542"/>
      <c r="AR99" s="542"/>
      <c r="AS99" s="542"/>
      <c r="AT99" s="542"/>
    </row>
    <row r="100" spans="1:46" s="581" customFormat="1">
      <c r="A100" s="582"/>
      <c r="B100" s="583"/>
      <c r="C100" s="577"/>
      <c r="D100" s="577"/>
      <c r="E100" s="577"/>
      <c r="F100" s="578"/>
      <c r="G100" s="578"/>
      <c r="H100" s="579">
        <f t="shared" ref="H100:H110" si="2">SUM(F100:G100)</f>
        <v>0</v>
      </c>
      <c r="I100" s="580" t="s">
        <v>876</v>
      </c>
      <c r="J100" s="580"/>
      <c r="K100" s="541"/>
      <c r="L100" s="542"/>
      <c r="M100" s="542"/>
      <c r="N100" s="542"/>
      <c r="O100" s="542"/>
      <c r="P100" s="542"/>
      <c r="Q100" s="542"/>
      <c r="R100" s="542"/>
      <c r="S100" s="542"/>
      <c r="T100" s="542"/>
      <c r="U100" s="542"/>
      <c r="V100" s="542"/>
      <c r="W100" s="542"/>
      <c r="X100" s="542"/>
      <c r="Y100" s="542"/>
      <c r="Z100" s="542"/>
      <c r="AA100" s="542"/>
      <c r="AB100" s="542"/>
      <c r="AC100" s="542"/>
      <c r="AD100" s="542"/>
      <c r="AE100" s="542"/>
      <c r="AF100" s="542"/>
      <c r="AG100" s="542"/>
      <c r="AH100" s="542"/>
      <c r="AI100" s="542"/>
      <c r="AJ100" s="542"/>
      <c r="AK100" s="542"/>
      <c r="AL100" s="542"/>
      <c r="AM100" s="542"/>
      <c r="AN100" s="542"/>
      <c r="AO100" s="542"/>
      <c r="AP100" s="542"/>
      <c r="AQ100" s="542"/>
      <c r="AR100" s="542"/>
      <c r="AS100" s="542"/>
      <c r="AT100" s="542"/>
    </row>
    <row r="101" spans="1:46" s="581" customFormat="1">
      <c r="A101" s="582"/>
      <c r="B101" s="1474"/>
      <c r="C101" s="577"/>
      <c r="D101" s="577"/>
      <c r="E101" s="577"/>
      <c r="F101" s="578"/>
      <c r="G101" s="578"/>
      <c r="H101" s="579">
        <f t="shared" si="2"/>
        <v>0</v>
      </c>
      <c r="I101" s="1472" t="s">
        <v>877</v>
      </c>
      <c r="J101" s="580"/>
      <c r="K101" s="541"/>
      <c r="L101" s="542"/>
      <c r="M101" s="542"/>
      <c r="N101" s="542"/>
      <c r="O101" s="542"/>
      <c r="P101" s="542"/>
      <c r="Q101" s="542"/>
      <c r="R101" s="542"/>
      <c r="S101" s="542"/>
      <c r="T101" s="542"/>
      <c r="U101" s="542"/>
      <c r="V101" s="542"/>
      <c r="W101" s="542"/>
      <c r="X101" s="542"/>
      <c r="Y101" s="542"/>
      <c r="Z101" s="542"/>
      <c r="AA101" s="542"/>
      <c r="AB101" s="542"/>
      <c r="AC101" s="542"/>
      <c r="AD101" s="542"/>
      <c r="AE101" s="542"/>
      <c r="AF101" s="542"/>
      <c r="AG101" s="542"/>
      <c r="AH101" s="542"/>
      <c r="AI101" s="542"/>
      <c r="AJ101" s="542"/>
      <c r="AK101" s="542"/>
      <c r="AL101" s="542"/>
      <c r="AM101" s="542"/>
      <c r="AN101" s="542"/>
      <c r="AO101" s="542"/>
      <c r="AP101" s="542"/>
      <c r="AQ101" s="542"/>
      <c r="AR101" s="542"/>
      <c r="AS101" s="542"/>
      <c r="AT101" s="542"/>
    </row>
    <row r="102" spans="1:46" s="581" customFormat="1">
      <c r="A102" s="582"/>
      <c r="B102" s="1476"/>
      <c r="C102" s="577"/>
      <c r="D102" s="577"/>
      <c r="E102" s="577"/>
      <c r="F102" s="578"/>
      <c r="G102" s="578"/>
      <c r="H102" s="579">
        <f t="shared" si="2"/>
        <v>0</v>
      </c>
      <c r="I102" s="1473"/>
      <c r="J102" s="580"/>
      <c r="K102" s="541"/>
      <c r="L102" s="542"/>
      <c r="M102" s="542"/>
      <c r="N102" s="542"/>
      <c r="O102" s="542"/>
      <c r="P102" s="542"/>
      <c r="Q102" s="542"/>
      <c r="R102" s="542"/>
      <c r="S102" s="542"/>
      <c r="T102" s="542"/>
      <c r="U102" s="542"/>
      <c r="V102" s="542"/>
      <c r="W102" s="542"/>
      <c r="X102" s="542"/>
      <c r="Y102" s="542"/>
      <c r="Z102" s="542"/>
      <c r="AA102" s="542"/>
      <c r="AB102" s="542"/>
      <c r="AC102" s="542"/>
      <c r="AD102" s="542"/>
      <c r="AE102" s="542"/>
      <c r="AF102" s="542"/>
      <c r="AG102" s="542"/>
      <c r="AH102" s="542"/>
      <c r="AI102" s="542"/>
      <c r="AJ102" s="542"/>
      <c r="AK102" s="542"/>
      <c r="AL102" s="542"/>
      <c r="AM102" s="542"/>
      <c r="AN102" s="542"/>
      <c r="AO102" s="542"/>
      <c r="AP102" s="542"/>
      <c r="AQ102" s="542"/>
      <c r="AR102" s="542"/>
      <c r="AS102" s="542"/>
      <c r="AT102" s="542"/>
    </row>
    <row r="103" spans="1:46" s="581" customFormat="1">
      <c r="A103" s="582"/>
      <c r="B103" s="1474"/>
      <c r="C103" s="577"/>
      <c r="D103" s="577"/>
      <c r="E103" s="577"/>
      <c r="F103" s="578"/>
      <c r="G103" s="578"/>
      <c r="H103" s="579">
        <f t="shared" si="2"/>
        <v>0</v>
      </c>
      <c r="I103" s="1472" t="s">
        <v>878</v>
      </c>
      <c r="J103" s="580"/>
      <c r="K103" s="541"/>
      <c r="L103" s="542"/>
      <c r="M103" s="542"/>
      <c r="N103" s="542"/>
      <c r="O103" s="542"/>
      <c r="P103" s="542"/>
      <c r="Q103" s="542"/>
      <c r="R103" s="542"/>
      <c r="S103" s="542"/>
      <c r="T103" s="542"/>
      <c r="U103" s="542"/>
      <c r="V103" s="542"/>
      <c r="W103" s="542"/>
      <c r="X103" s="542"/>
      <c r="Y103" s="542"/>
      <c r="Z103" s="542"/>
      <c r="AA103" s="542"/>
      <c r="AB103" s="542"/>
      <c r="AC103" s="542"/>
      <c r="AD103" s="542"/>
      <c r="AE103" s="542"/>
      <c r="AF103" s="542"/>
      <c r="AG103" s="542"/>
      <c r="AH103" s="542"/>
      <c r="AI103" s="542"/>
      <c r="AJ103" s="542"/>
      <c r="AK103" s="542"/>
      <c r="AL103" s="542"/>
      <c r="AM103" s="542"/>
      <c r="AN103" s="542"/>
      <c r="AO103" s="542"/>
      <c r="AP103" s="542"/>
      <c r="AQ103" s="542"/>
      <c r="AR103" s="542"/>
      <c r="AS103" s="542"/>
      <c r="AT103" s="542"/>
    </row>
    <row r="104" spans="1:46" s="581" customFormat="1">
      <c r="A104" s="582"/>
      <c r="B104" s="1476"/>
      <c r="C104" s="577"/>
      <c r="D104" s="577"/>
      <c r="E104" s="577"/>
      <c r="F104" s="578"/>
      <c r="G104" s="578"/>
      <c r="H104" s="579">
        <f t="shared" si="2"/>
        <v>0</v>
      </c>
      <c r="I104" s="1473"/>
      <c r="J104" s="580"/>
      <c r="K104" s="541"/>
      <c r="L104" s="542"/>
      <c r="M104" s="542"/>
      <c r="N104" s="542"/>
      <c r="O104" s="542"/>
      <c r="P104" s="542"/>
      <c r="Q104" s="542"/>
      <c r="R104" s="542"/>
      <c r="S104" s="542"/>
      <c r="T104" s="542"/>
      <c r="U104" s="542"/>
      <c r="V104" s="542"/>
      <c r="W104" s="542"/>
      <c r="X104" s="542"/>
      <c r="Y104" s="542"/>
      <c r="Z104" s="542"/>
      <c r="AA104" s="542"/>
      <c r="AB104" s="542"/>
      <c r="AC104" s="542"/>
      <c r="AD104" s="542"/>
      <c r="AE104" s="542"/>
      <c r="AF104" s="542"/>
      <c r="AG104" s="542"/>
      <c r="AH104" s="542"/>
      <c r="AI104" s="542"/>
      <c r="AJ104" s="542"/>
      <c r="AK104" s="542"/>
      <c r="AL104" s="542"/>
      <c r="AM104" s="542"/>
      <c r="AN104" s="542"/>
      <c r="AO104" s="542"/>
      <c r="AP104" s="542"/>
      <c r="AQ104" s="542"/>
      <c r="AR104" s="542"/>
      <c r="AS104" s="542"/>
      <c r="AT104" s="542"/>
    </row>
    <row r="105" spans="1:46" s="581" customFormat="1">
      <c r="A105" s="584"/>
      <c r="B105" s="583"/>
      <c r="C105" s="577"/>
      <c r="D105" s="577"/>
      <c r="E105" s="577"/>
      <c r="F105" s="578"/>
      <c r="G105" s="578"/>
      <c r="H105" s="579">
        <f t="shared" si="2"/>
        <v>0</v>
      </c>
      <c r="I105" s="1472"/>
      <c r="J105" s="580"/>
      <c r="K105" s="541"/>
      <c r="L105" s="542"/>
      <c r="M105" s="542"/>
      <c r="N105" s="542"/>
      <c r="O105" s="542"/>
      <c r="P105" s="542"/>
      <c r="Q105" s="542"/>
      <c r="R105" s="542"/>
      <c r="S105" s="542"/>
      <c r="T105" s="542"/>
      <c r="U105" s="542"/>
      <c r="V105" s="542"/>
      <c r="W105" s="542"/>
      <c r="X105" s="542"/>
      <c r="Y105" s="542"/>
      <c r="Z105" s="542"/>
      <c r="AA105" s="542"/>
      <c r="AB105" s="542"/>
      <c r="AC105" s="542"/>
      <c r="AD105" s="542"/>
      <c r="AE105" s="542"/>
      <c r="AF105" s="542"/>
      <c r="AG105" s="542"/>
      <c r="AH105" s="542"/>
      <c r="AI105" s="542"/>
      <c r="AJ105" s="542"/>
      <c r="AK105" s="542"/>
      <c r="AL105" s="542"/>
      <c r="AM105" s="542"/>
      <c r="AN105" s="542"/>
      <c r="AO105" s="542"/>
      <c r="AP105" s="542"/>
      <c r="AQ105" s="542"/>
      <c r="AR105" s="542"/>
      <c r="AS105" s="542"/>
      <c r="AT105" s="542"/>
    </row>
    <row r="106" spans="1:46" s="581" customFormat="1">
      <c r="A106" s="585"/>
      <c r="B106" s="583"/>
      <c r="C106" s="577"/>
      <c r="D106" s="577"/>
      <c r="E106" s="577"/>
      <c r="F106" s="578"/>
      <c r="G106" s="578"/>
      <c r="H106" s="579">
        <f t="shared" si="2"/>
        <v>0</v>
      </c>
      <c r="I106" s="1473"/>
      <c r="J106" s="580"/>
      <c r="K106" s="541"/>
      <c r="L106" s="542"/>
      <c r="M106" s="542"/>
      <c r="N106" s="542"/>
      <c r="O106" s="542"/>
      <c r="P106" s="542"/>
      <c r="Q106" s="542"/>
      <c r="R106" s="542"/>
      <c r="S106" s="542"/>
      <c r="T106" s="542"/>
      <c r="U106" s="542"/>
      <c r="V106" s="542"/>
      <c r="W106" s="542"/>
      <c r="X106" s="542"/>
      <c r="Y106" s="542"/>
      <c r="Z106" s="542"/>
      <c r="AA106" s="542"/>
      <c r="AB106" s="542"/>
      <c r="AC106" s="542"/>
      <c r="AD106" s="542"/>
      <c r="AE106" s="542"/>
      <c r="AF106" s="542"/>
      <c r="AG106" s="542"/>
      <c r="AH106" s="542"/>
      <c r="AI106" s="542"/>
      <c r="AJ106" s="542"/>
      <c r="AK106" s="542"/>
      <c r="AL106" s="542"/>
      <c r="AM106" s="542"/>
      <c r="AN106" s="542"/>
      <c r="AO106" s="542"/>
      <c r="AP106" s="542"/>
      <c r="AQ106" s="542"/>
      <c r="AR106" s="542"/>
      <c r="AS106" s="542"/>
      <c r="AT106" s="542"/>
    </row>
    <row r="107" spans="1:46" s="581" customFormat="1">
      <c r="A107" s="582"/>
      <c r="B107" s="1474"/>
      <c r="C107" s="577"/>
      <c r="D107" s="577"/>
      <c r="E107" s="577"/>
      <c r="F107" s="578"/>
      <c r="G107" s="578"/>
      <c r="H107" s="579">
        <f t="shared" si="2"/>
        <v>0</v>
      </c>
      <c r="I107" s="1472"/>
      <c r="J107" s="580"/>
      <c r="K107" s="541"/>
      <c r="L107" s="542"/>
      <c r="M107" s="542"/>
      <c r="N107" s="542"/>
      <c r="O107" s="542"/>
      <c r="P107" s="542"/>
      <c r="Q107" s="542"/>
      <c r="R107" s="542"/>
      <c r="S107" s="542"/>
      <c r="T107" s="542"/>
      <c r="U107" s="542"/>
      <c r="V107" s="542"/>
      <c r="W107" s="542"/>
      <c r="X107" s="542"/>
      <c r="Y107" s="542"/>
      <c r="Z107" s="542"/>
      <c r="AA107" s="542"/>
      <c r="AB107" s="542"/>
      <c r="AC107" s="542"/>
      <c r="AD107" s="542"/>
      <c r="AE107" s="542"/>
      <c r="AF107" s="542"/>
      <c r="AG107" s="542"/>
      <c r="AH107" s="542"/>
      <c r="AI107" s="542"/>
      <c r="AJ107" s="542"/>
      <c r="AK107" s="542"/>
      <c r="AL107" s="542"/>
      <c r="AM107" s="542"/>
      <c r="AN107" s="542"/>
      <c r="AO107" s="542"/>
      <c r="AP107" s="542"/>
      <c r="AQ107" s="542"/>
      <c r="AR107" s="542"/>
      <c r="AS107" s="542"/>
      <c r="AT107" s="542"/>
    </row>
    <row r="108" spans="1:46" s="581" customFormat="1">
      <c r="A108" s="582"/>
      <c r="B108" s="1475"/>
      <c r="C108" s="577"/>
      <c r="D108" s="577"/>
      <c r="E108" s="577"/>
      <c r="F108" s="578"/>
      <c r="G108" s="578"/>
      <c r="H108" s="579">
        <f t="shared" si="2"/>
        <v>0</v>
      </c>
      <c r="I108" s="1477"/>
      <c r="J108" s="580"/>
      <c r="K108" s="541"/>
      <c r="L108" s="542"/>
      <c r="M108" s="542"/>
      <c r="N108" s="542"/>
      <c r="O108" s="542"/>
      <c r="P108" s="542"/>
      <c r="Q108" s="542"/>
      <c r="R108" s="542"/>
      <c r="S108" s="542"/>
      <c r="T108" s="542"/>
      <c r="U108" s="542"/>
      <c r="V108" s="542"/>
      <c r="W108" s="542"/>
      <c r="X108" s="542"/>
      <c r="Y108" s="542"/>
      <c r="Z108" s="542"/>
      <c r="AA108" s="542"/>
      <c r="AB108" s="542"/>
      <c r="AC108" s="542"/>
      <c r="AD108" s="542"/>
      <c r="AE108" s="542"/>
      <c r="AF108" s="542"/>
      <c r="AG108" s="542"/>
      <c r="AH108" s="542"/>
      <c r="AI108" s="542"/>
      <c r="AJ108" s="542"/>
      <c r="AK108" s="542"/>
      <c r="AL108" s="542"/>
      <c r="AM108" s="542"/>
      <c r="AN108" s="542"/>
      <c r="AO108" s="542"/>
      <c r="AP108" s="542"/>
      <c r="AQ108" s="542"/>
      <c r="AR108" s="542"/>
      <c r="AS108" s="542"/>
      <c r="AT108" s="542"/>
    </row>
    <row r="109" spans="1:46" s="581" customFormat="1">
      <c r="A109" s="582"/>
      <c r="B109" s="1476"/>
      <c r="C109" s="577"/>
      <c r="D109" s="577"/>
      <c r="E109" s="577"/>
      <c r="F109" s="578"/>
      <c r="G109" s="578"/>
      <c r="H109" s="579">
        <f t="shared" si="2"/>
        <v>0</v>
      </c>
      <c r="I109" s="1473"/>
      <c r="J109" s="580"/>
      <c r="K109" s="541"/>
      <c r="L109" s="542"/>
      <c r="M109" s="542"/>
      <c r="N109" s="542"/>
      <c r="O109" s="542"/>
      <c r="P109" s="542"/>
      <c r="Q109" s="542"/>
      <c r="R109" s="542"/>
      <c r="S109" s="542"/>
      <c r="T109" s="542"/>
      <c r="U109" s="542"/>
      <c r="V109" s="542"/>
      <c r="W109" s="542"/>
      <c r="X109" s="542"/>
      <c r="Y109" s="542"/>
      <c r="Z109" s="542"/>
      <c r="AA109" s="542"/>
      <c r="AB109" s="542"/>
      <c r="AC109" s="542"/>
      <c r="AD109" s="542"/>
      <c r="AE109" s="542"/>
      <c r="AF109" s="542"/>
      <c r="AG109" s="542"/>
      <c r="AH109" s="542"/>
      <c r="AI109" s="542"/>
      <c r="AJ109" s="542"/>
      <c r="AK109" s="542"/>
      <c r="AL109" s="542"/>
      <c r="AM109" s="542"/>
      <c r="AN109" s="542"/>
      <c r="AO109" s="542"/>
      <c r="AP109" s="542"/>
      <c r="AQ109" s="542"/>
      <c r="AR109" s="542"/>
      <c r="AS109" s="542"/>
      <c r="AT109" s="542"/>
    </row>
    <row r="110" spans="1:46" s="589" customFormat="1" ht="31.5">
      <c r="A110" s="586"/>
      <c r="B110" s="587" t="s">
        <v>879</v>
      </c>
      <c r="C110" s="588"/>
      <c r="D110" s="588"/>
      <c r="E110" s="588"/>
      <c r="F110" s="550"/>
      <c r="G110" s="550"/>
      <c r="H110" s="551">
        <f t="shared" si="2"/>
        <v>0</v>
      </c>
      <c r="I110" s="539"/>
      <c r="J110" s="539"/>
      <c r="K110" s="542"/>
      <c r="L110" s="542"/>
      <c r="M110" s="542"/>
      <c r="N110" s="542"/>
      <c r="O110" s="542"/>
      <c r="P110" s="542"/>
      <c r="Q110" s="542"/>
      <c r="R110" s="542"/>
      <c r="S110" s="542"/>
      <c r="T110" s="542"/>
      <c r="U110" s="542"/>
      <c r="V110" s="542"/>
      <c r="W110" s="542"/>
      <c r="X110" s="542"/>
      <c r="Y110" s="542"/>
      <c r="Z110" s="542"/>
      <c r="AA110" s="542"/>
      <c r="AB110" s="542"/>
      <c r="AC110" s="542"/>
      <c r="AD110" s="542"/>
      <c r="AE110" s="542"/>
      <c r="AF110" s="542"/>
      <c r="AG110" s="542"/>
      <c r="AH110" s="542"/>
      <c r="AI110" s="542"/>
      <c r="AJ110" s="542"/>
      <c r="AK110" s="542"/>
      <c r="AL110" s="542"/>
      <c r="AM110" s="542"/>
      <c r="AN110" s="542"/>
      <c r="AO110" s="542"/>
      <c r="AP110" s="542"/>
      <c r="AQ110" s="542"/>
      <c r="AR110" s="542"/>
      <c r="AS110" s="542"/>
      <c r="AT110" s="542"/>
    </row>
    <row r="111" spans="1:46" s="589" customFormat="1">
      <c r="A111" s="586"/>
      <c r="B111" s="550"/>
      <c r="C111" s="588"/>
      <c r="D111" s="588"/>
      <c r="E111" s="588"/>
      <c r="F111" s="550"/>
      <c r="G111" s="550"/>
      <c r="H111" s="551"/>
      <c r="I111" s="539"/>
      <c r="J111" s="539"/>
      <c r="K111" s="542"/>
      <c r="L111" s="542"/>
      <c r="M111" s="542"/>
      <c r="N111" s="542"/>
      <c r="O111" s="542"/>
      <c r="P111" s="542"/>
      <c r="Q111" s="542"/>
      <c r="R111" s="542"/>
      <c r="S111" s="542"/>
      <c r="T111" s="542"/>
      <c r="U111" s="542"/>
      <c r="V111" s="542"/>
      <c r="W111" s="542"/>
      <c r="X111" s="542"/>
      <c r="Y111" s="542"/>
      <c r="Z111" s="542"/>
      <c r="AA111" s="542"/>
      <c r="AB111" s="542"/>
      <c r="AC111" s="542"/>
      <c r="AD111" s="542"/>
      <c r="AE111" s="542"/>
      <c r="AF111" s="542"/>
      <c r="AG111" s="542"/>
      <c r="AH111" s="542"/>
      <c r="AI111" s="542"/>
      <c r="AJ111" s="542"/>
      <c r="AK111" s="542"/>
      <c r="AL111" s="542"/>
      <c r="AM111" s="542"/>
      <c r="AN111" s="542"/>
      <c r="AO111" s="542"/>
      <c r="AP111" s="542"/>
      <c r="AQ111" s="542"/>
      <c r="AR111" s="542"/>
      <c r="AS111" s="542"/>
      <c r="AT111" s="542"/>
    </row>
    <row r="112" spans="1:46" s="589" customFormat="1">
      <c r="A112" s="586"/>
      <c r="B112" s="550"/>
      <c r="C112" s="588"/>
      <c r="D112" s="588"/>
      <c r="E112" s="588"/>
      <c r="F112" s="550"/>
      <c r="G112" s="550"/>
      <c r="H112" s="551"/>
      <c r="I112" s="539"/>
      <c r="J112" s="539"/>
      <c r="K112" s="542"/>
      <c r="L112" s="542"/>
      <c r="M112" s="542"/>
      <c r="N112" s="542"/>
      <c r="O112" s="542"/>
      <c r="P112" s="542"/>
      <c r="Q112" s="542"/>
      <c r="R112" s="542"/>
      <c r="S112" s="542"/>
      <c r="T112" s="542"/>
      <c r="U112" s="542"/>
      <c r="V112" s="542"/>
      <c r="W112" s="542"/>
      <c r="X112" s="542"/>
      <c r="Y112" s="542"/>
      <c r="Z112" s="542"/>
      <c r="AA112" s="542"/>
      <c r="AB112" s="542"/>
      <c r="AC112" s="542"/>
      <c r="AD112" s="542"/>
      <c r="AE112" s="542"/>
      <c r="AF112" s="542"/>
      <c r="AG112" s="542"/>
      <c r="AH112" s="542"/>
      <c r="AI112" s="542"/>
      <c r="AJ112" s="542"/>
      <c r="AK112" s="542"/>
      <c r="AL112" s="542"/>
      <c r="AM112" s="542"/>
      <c r="AN112" s="542"/>
      <c r="AO112" s="542"/>
      <c r="AP112" s="542"/>
      <c r="AQ112" s="542"/>
      <c r="AR112" s="542"/>
      <c r="AS112" s="542"/>
      <c r="AT112" s="542"/>
    </row>
    <row r="113" spans="1:46" s="589" customFormat="1">
      <c r="A113" s="586"/>
      <c r="B113" s="550"/>
      <c r="C113" s="588"/>
      <c r="D113" s="588"/>
      <c r="E113" s="588"/>
      <c r="F113" s="550"/>
      <c r="G113" s="550"/>
      <c r="H113" s="551"/>
      <c r="I113" s="539"/>
      <c r="J113" s="539"/>
      <c r="K113" s="542"/>
      <c r="L113" s="542"/>
      <c r="M113" s="542"/>
      <c r="N113" s="542"/>
      <c r="O113" s="542"/>
      <c r="P113" s="542"/>
      <c r="Q113" s="542"/>
      <c r="R113" s="542"/>
      <c r="S113" s="542"/>
      <c r="T113" s="542"/>
      <c r="U113" s="542"/>
      <c r="V113" s="542"/>
      <c r="W113" s="542"/>
      <c r="X113" s="542"/>
      <c r="Y113" s="542"/>
      <c r="Z113" s="542"/>
      <c r="AA113" s="542"/>
      <c r="AB113" s="542"/>
      <c r="AC113" s="542"/>
      <c r="AD113" s="542"/>
      <c r="AE113" s="542"/>
      <c r="AF113" s="542"/>
      <c r="AG113" s="542"/>
      <c r="AH113" s="542"/>
      <c r="AI113" s="542"/>
      <c r="AJ113" s="542"/>
      <c r="AK113" s="542"/>
      <c r="AL113" s="542"/>
      <c r="AM113" s="542"/>
      <c r="AN113" s="542"/>
      <c r="AO113" s="542"/>
      <c r="AP113" s="542"/>
      <c r="AQ113" s="542"/>
      <c r="AR113" s="542"/>
      <c r="AS113" s="542"/>
      <c r="AT113" s="542"/>
    </row>
    <row r="114" spans="1:46" s="542" customFormat="1">
      <c r="A114" s="590"/>
      <c r="B114" s="591" t="s">
        <v>880</v>
      </c>
      <c r="C114" s="592"/>
      <c r="D114" s="592"/>
      <c r="E114" s="592"/>
      <c r="F114" s="591">
        <f>SUM(F4:F113)</f>
        <v>0</v>
      </c>
      <c r="G114" s="591">
        <f>SUM(G4:G113)</f>
        <v>0</v>
      </c>
      <c r="H114" s="591">
        <f>SUM(F114:G114)</f>
        <v>0</v>
      </c>
      <c r="I114" s="593"/>
      <c r="J114" s="593"/>
      <c r="K114" s="541"/>
    </row>
    <row r="115" spans="1:46" s="595" customFormat="1">
      <c r="A115" s="590"/>
      <c r="B115" s="591" t="s">
        <v>881</v>
      </c>
      <c r="C115" s="592"/>
      <c r="D115" s="592"/>
      <c r="E115" s="592"/>
      <c r="F115" s="591">
        <f>F3+F114</f>
        <v>-27708</v>
      </c>
      <c r="G115" s="591">
        <f>G3+G114</f>
        <v>664981</v>
      </c>
      <c r="H115" s="591">
        <f>H3+H114</f>
        <v>637273</v>
      </c>
      <c r="I115" s="593"/>
      <c r="J115" s="593"/>
      <c r="K115" s="594"/>
    </row>
    <row r="116" spans="1:46" s="595" customFormat="1" ht="18.75">
      <c r="A116" s="596"/>
      <c r="B116" s="526"/>
      <c r="C116" s="597" t="s">
        <v>882</v>
      </c>
      <c r="D116" s="597"/>
      <c r="E116" s="597"/>
      <c r="F116" s="597">
        <f>'1-Mérleg'!K24</f>
        <v>0</v>
      </c>
      <c r="G116" s="597" t="e">
        <f>'1-Mérleg'!#REF!</f>
        <v>#REF!</v>
      </c>
      <c r="H116" s="597">
        <f>'[4]1-Mérleg'!K24</f>
        <v>0</v>
      </c>
      <c r="I116" s="598"/>
      <c r="J116" s="598"/>
      <c r="K116" s="594"/>
    </row>
    <row r="117" spans="1:46" s="542" customFormat="1" ht="18.75">
      <c r="A117" s="596"/>
      <c r="B117" s="526"/>
      <c r="C117" s="599" t="s">
        <v>883</v>
      </c>
      <c r="D117" s="599"/>
      <c r="E117" s="599"/>
      <c r="F117" s="600">
        <f>F114-F116</f>
        <v>0</v>
      </c>
      <c r="G117" s="600" t="e">
        <f>G114-G116</f>
        <v>#REF!</v>
      </c>
      <c r="H117" s="600">
        <f>H114-H116</f>
        <v>0</v>
      </c>
      <c r="I117" s="601"/>
      <c r="J117" s="601"/>
      <c r="K117" s="541"/>
    </row>
    <row r="118" spans="1:46" s="542" customFormat="1">
      <c r="A118" s="596"/>
      <c r="B118" s="526"/>
      <c r="C118" s="526"/>
      <c r="D118" s="526"/>
      <c r="E118" s="526"/>
      <c r="F118" s="526"/>
      <c r="G118" s="526"/>
      <c r="H118" s="526"/>
      <c r="I118" s="602"/>
      <c r="J118" s="602"/>
      <c r="K118" s="541"/>
    </row>
    <row r="119" spans="1:46" s="542" customFormat="1">
      <c r="A119" s="596"/>
      <c r="B119" s="526"/>
      <c r="C119" s="526"/>
      <c r="D119" s="526"/>
      <c r="E119" s="526"/>
      <c r="F119" s="526"/>
      <c r="G119" s="526"/>
      <c r="H119" s="526"/>
      <c r="I119" s="602"/>
      <c r="J119" s="602"/>
      <c r="K119" s="541"/>
    </row>
    <row r="120" spans="1:46" s="542" customFormat="1">
      <c r="A120" s="596"/>
      <c r="B120" s="526"/>
      <c r="C120" s="526"/>
      <c r="D120" s="526"/>
      <c r="E120" s="526"/>
      <c r="F120" s="526"/>
      <c r="G120" s="526"/>
      <c r="H120" s="526"/>
      <c r="I120" s="602"/>
      <c r="J120" s="602"/>
      <c r="K120" s="541"/>
    </row>
    <row r="121" spans="1:46" s="542" customFormat="1">
      <c r="A121" s="596"/>
      <c r="B121" s="526"/>
      <c r="C121" s="526"/>
      <c r="D121" s="526"/>
      <c r="E121" s="526"/>
      <c r="F121" s="526"/>
      <c r="G121" s="526"/>
      <c r="H121" s="526"/>
      <c r="I121" s="602"/>
      <c r="J121" s="602"/>
      <c r="K121" s="541"/>
    </row>
    <row r="122" spans="1:46" s="542" customFormat="1">
      <c r="A122" s="596"/>
      <c r="B122" s="526"/>
      <c r="C122" s="526"/>
      <c r="D122" s="526"/>
      <c r="E122" s="526"/>
      <c r="F122" s="526"/>
      <c r="G122" s="526"/>
      <c r="H122" s="526"/>
      <c r="I122" s="602"/>
      <c r="J122" s="602"/>
      <c r="K122" s="541"/>
    </row>
    <row r="123" spans="1:46" s="542" customFormat="1">
      <c r="A123" s="596"/>
      <c r="B123" s="526"/>
      <c r="C123" s="526"/>
      <c r="D123" s="526"/>
      <c r="E123" s="526"/>
      <c r="F123" s="526"/>
      <c r="G123" s="526"/>
      <c r="H123" s="526"/>
      <c r="I123" s="602"/>
      <c r="J123" s="602"/>
      <c r="K123" s="541"/>
    </row>
    <row r="124" spans="1:46" s="542" customFormat="1">
      <c r="A124" s="596"/>
      <c r="B124" s="526"/>
      <c r="C124" s="526"/>
      <c r="D124" s="526"/>
      <c r="E124" s="526"/>
      <c r="F124" s="526"/>
      <c r="G124" s="526"/>
      <c r="H124" s="526"/>
      <c r="I124" s="602"/>
      <c r="J124" s="602"/>
      <c r="K124" s="541"/>
    </row>
    <row r="125" spans="1:46" s="542" customFormat="1">
      <c r="A125" s="596"/>
      <c r="B125" s="526"/>
      <c r="C125" s="526"/>
      <c r="D125" s="526"/>
      <c r="E125" s="526"/>
      <c r="F125" s="526"/>
      <c r="G125" s="526"/>
      <c r="H125" s="526"/>
      <c r="I125" s="602"/>
      <c r="J125" s="602"/>
      <c r="K125" s="541"/>
    </row>
    <row r="126" spans="1:46" s="605" customFormat="1">
      <c r="A126" s="596"/>
      <c r="B126" s="526"/>
      <c r="C126" s="526"/>
      <c r="D126" s="526"/>
      <c r="E126" s="526"/>
      <c r="F126" s="526"/>
      <c r="G126" s="526"/>
      <c r="H126" s="526"/>
      <c r="I126" s="602"/>
      <c r="J126" s="602"/>
      <c r="K126" s="603"/>
      <c r="L126" s="604"/>
      <c r="M126" s="604"/>
      <c r="N126" s="604"/>
      <c r="O126" s="604"/>
      <c r="P126" s="604"/>
      <c r="Q126" s="604"/>
      <c r="R126" s="604"/>
      <c r="S126" s="604"/>
      <c r="T126" s="604"/>
      <c r="U126" s="604"/>
      <c r="V126" s="604"/>
      <c r="W126" s="604"/>
      <c r="X126" s="604"/>
      <c r="Y126" s="604"/>
      <c r="Z126" s="604"/>
      <c r="AA126" s="604"/>
      <c r="AB126" s="604"/>
      <c r="AC126" s="604"/>
      <c r="AD126" s="604"/>
      <c r="AE126" s="604"/>
      <c r="AF126" s="604"/>
      <c r="AG126" s="604"/>
      <c r="AH126" s="604"/>
      <c r="AI126" s="604"/>
      <c r="AJ126" s="604"/>
      <c r="AK126" s="604"/>
      <c r="AL126" s="604"/>
      <c r="AM126" s="604"/>
      <c r="AN126" s="604"/>
      <c r="AO126" s="604"/>
      <c r="AP126" s="604"/>
      <c r="AQ126" s="604"/>
      <c r="AR126" s="604"/>
      <c r="AS126" s="604"/>
      <c r="AT126" s="604"/>
    </row>
    <row r="127" spans="1:46" s="605" customFormat="1">
      <c r="A127" s="596"/>
      <c r="B127" s="526"/>
      <c r="C127" s="526"/>
      <c r="D127" s="526"/>
      <c r="E127" s="526"/>
      <c r="F127" s="526"/>
      <c r="G127" s="526"/>
      <c r="H127" s="526"/>
      <c r="I127" s="602"/>
      <c r="J127" s="602"/>
      <c r="K127" s="603"/>
      <c r="L127" s="604"/>
      <c r="M127" s="604"/>
      <c r="N127" s="604"/>
      <c r="O127" s="604"/>
      <c r="P127" s="604"/>
      <c r="Q127" s="604"/>
      <c r="R127" s="604"/>
      <c r="S127" s="604"/>
      <c r="T127" s="604"/>
      <c r="U127" s="604"/>
      <c r="V127" s="604"/>
      <c r="W127" s="604"/>
      <c r="X127" s="604"/>
      <c r="Y127" s="604"/>
      <c r="Z127" s="604"/>
      <c r="AA127" s="604"/>
      <c r="AB127" s="604"/>
      <c r="AC127" s="604"/>
      <c r="AD127" s="604"/>
      <c r="AE127" s="604"/>
      <c r="AF127" s="604"/>
      <c r="AG127" s="604"/>
      <c r="AH127" s="604"/>
      <c r="AI127" s="604"/>
      <c r="AJ127" s="604"/>
      <c r="AK127" s="604"/>
      <c r="AL127" s="604"/>
      <c r="AM127" s="604"/>
      <c r="AN127" s="604"/>
      <c r="AO127" s="604"/>
      <c r="AP127" s="604"/>
      <c r="AQ127" s="604"/>
      <c r="AR127" s="604"/>
      <c r="AS127" s="604"/>
      <c r="AT127" s="604"/>
    </row>
    <row r="128" spans="1:46" hidden="1">
      <c r="I128" s="602"/>
      <c r="J128" s="602"/>
      <c r="K128" s="525"/>
    </row>
    <row r="129" spans="1:46" hidden="1">
      <c r="I129" s="602"/>
      <c r="J129" s="602"/>
      <c r="K129" s="525"/>
    </row>
    <row r="130" spans="1:46">
      <c r="I130" s="602"/>
      <c r="J130" s="602"/>
    </row>
    <row r="131" spans="1:46">
      <c r="I131" s="602"/>
      <c r="J131" s="602"/>
    </row>
    <row r="132" spans="1:46">
      <c r="I132" s="602"/>
      <c r="J132" s="602"/>
    </row>
    <row r="133" spans="1:46" s="606" customFormat="1">
      <c r="A133" s="596"/>
      <c r="B133" s="526"/>
      <c r="C133" s="526"/>
      <c r="D133" s="526"/>
      <c r="E133" s="526"/>
      <c r="F133" s="526"/>
      <c r="G133" s="526"/>
      <c r="H133" s="526"/>
      <c r="I133" s="602"/>
      <c r="J133" s="602"/>
      <c r="K133" s="524"/>
      <c r="L133" s="524"/>
      <c r="M133" s="524"/>
      <c r="N133" s="524"/>
      <c r="O133" s="524"/>
      <c r="P133" s="524"/>
      <c r="Q133" s="524"/>
      <c r="R133" s="524"/>
      <c r="S133" s="524"/>
      <c r="T133" s="524"/>
      <c r="U133" s="524"/>
      <c r="V133" s="524"/>
      <c r="W133" s="524"/>
      <c r="X133" s="524"/>
      <c r="Y133" s="524"/>
      <c r="Z133" s="524"/>
      <c r="AA133" s="524"/>
      <c r="AB133" s="524"/>
      <c r="AC133" s="524"/>
      <c r="AD133" s="524"/>
      <c r="AE133" s="524"/>
      <c r="AF133" s="524"/>
      <c r="AG133" s="524"/>
      <c r="AH133" s="524"/>
      <c r="AI133" s="524"/>
      <c r="AJ133" s="524"/>
      <c r="AK133" s="524"/>
      <c r="AL133" s="524"/>
      <c r="AM133" s="524"/>
      <c r="AN133" s="524"/>
      <c r="AO133" s="524"/>
      <c r="AP133" s="524"/>
      <c r="AQ133" s="524"/>
      <c r="AR133" s="524"/>
      <c r="AS133" s="524"/>
      <c r="AT133" s="524"/>
    </row>
    <row r="134" spans="1:46" s="606" customFormat="1">
      <c r="A134" s="596"/>
      <c r="B134" s="526"/>
      <c r="C134" s="526"/>
      <c r="D134" s="526"/>
      <c r="E134" s="526"/>
      <c r="F134" s="526"/>
      <c r="G134" s="526"/>
      <c r="H134" s="526"/>
      <c r="I134" s="602"/>
      <c r="J134" s="602"/>
      <c r="K134" s="524"/>
      <c r="L134" s="524"/>
      <c r="M134" s="524"/>
      <c r="N134" s="524"/>
      <c r="O134" s="524"/>
      <c r="P134" s="524"/>
      <c r="Q134" s="524"/>
      <c r="R134" s="524"/>
      <c r="S134" s="524"/>
      <c r="T134" s="524"/>
      <c r="U134" s="524"/>
      <c r="V134" s="524"/>
      <c r="W134" s="524"/>
      <c r="X134" s="524"/>
      <c r="Y134" s="524"/>
      <c r="Z134" s="524"/>
      <c r="AA134" s="524"/>
      <c r="AB134" s="524"/>
      <c r="AC134" s="524"/>
      <c r="AD134" s="524"/>
      <c r="AE134" s="524"/>
      <c r="AF134" s="524"/>
      <c r="AG134" s="524"/>
      <c r="AH134" s="524"/>
      <c r="AI134" s="524"/>
      <c r="AJ134" s="524"/>
      <c r="AK134" s="524"/>
      <c r="AL134" s="524"/>
      <c r="AM134" s="524"/>
      <c r="AN134" s="524"/>
      <c r="AO134" s="524"/>
      <c r="AP134" s="524"/>
      <c r="AQ134" s="524"/>
      <c r="AR134" s="524"/>
      <c r="AS134" s="524"/>
      <c r="AT134" s="524"/>
    </row>
    <row r="135" spans="1:46" s="606" customFormat="1">
      <c r="A135" s="596"/>
      <c r="B135" s="526"/>
      <c r="C135" s="526"/>
      <c r="D135" s="526"/>
      <c r="E135" s="526"/>
      <c r="F135" s="526"/>
      <c r="G135" s="526"/>
      <c r="H135" s="526"/>
      <c r="I135" s="602"/>
      <c r="J135" s="602"/>
      <c r="K135" s="524"/>
      <c r="L135" s="524"/>
      <c r="M135" s="524"/>
      <c r="N135" s="524"/>
      <c r="O135" s="524"/>
      <c r="P135" s="524"/>
      <c r="Q135" s="524"/>
      <c r="R135" s="524"/>
      <c r="S135" s="524"/>
      <c r="T135" s="524"/>
      <c r="U135" s="524"/>
      <c r="V135" s="524"/>
      <c r="W135" s="524"/>
      <c r="X135" s="524"/>
      <c r="Y135" s="524"/>
      <c r="Z135" s="524"/>
      <c r="AA135" s="524"/>
      <c r="AB135" s="524"/>
      <c r="AC135" s="524"/>
      <c r="AD135" s="524"/>
      <c r="AE135" s="524"/>
      <c r="AF135" s="524"/>
      <c r="AG135" s="524"/>
      <c r="AH135" s="524"/>
      <c r="AI135" s="524"/>
      <c r="AJ135" s="524"/>
      <c r="AK135" s="524"/>
      <c r="AL135" s="524"/>
      <c r="AM135" s="524"/>
      <c r="AN135" s="524"/>
      <c r="AO135" s="524"/>
      <c r="AP135" s="524"/>
      <c r="AQ135" s="524"/>
      <c r="AR135" s="524"/>
      <c r="AS135" s="524"/>
      <c r="AT135" s="524"/>
    </row>
    <row r="136" spans="1:46" s="606" customFormat="1">
      <c r="A136" s="596"/>
      <c r="B136" s="526"/>
      <c r="C136" s="526"/>
      <c r="D136" s="526"/>
      <c r="E136" s="526"/>
      <c r="F136" s="526"/>
      <c r="G136" s="526"/>
      <c r="H136" s="526"/>
      <c r="I136" s="602"/>
      <c r="J136" s="602"/>
      <c r="K136" s="524"/>
      <c r="L136" s="524"/>
      <c r="M136" s="524"/>
      <c r="N136" s="524"/>
      <c r="O136" s="524"/>
      <c r="P136" s="524"/>
      <c r="Q136" s="524"/>
      <c r="R136" s="524"/>
      <c r="S136" s="524"/>
      <c r="T136" s="524"/>
      <c r="U136" s="524"/>
      <c r="V136" s="524"/>
      <c r="W136" s="524"/>
      <c r="X136" s="524"/>
      <c r="Y136" s="524"/>
      <c r="Z136" s="524"/>
      <c r="AA136" s="524"/>
      <c r="AB136" s="524"/>
      <c r="AC136" s="524"/>
      <c r="AD136" s="524"/>
      <c r="AE136" s="524"/>
      <c r="AF136" s="524"/>
      <c r="AG136" s="524"/>
      <c r="AH136" s="524"/>
      <c r="AI136" s="524"/>
      <c r="AJ136" s="524"/>
      <c r="AK136" s="524"/>
      <c r="AL136" s="524"/>
      <c r="AM136" s="524"/>
      <c r="AN136" s="524"/>
      <c r="AO136" s="524"/>
      <c r="AP136" s="524"/>
      <c r="AQ136" s="524"/>
      <c r="AR136" s="524"/>
      <c r="AS136" s="524"/>
      <c r="AT136" s="524"/>
    </row>
    <row r="137" spans="1:46" s="606" customFormat="1">
      <c r="A137" s="596"/>
      <c r="B137" s="526"/>
      <c r="C137" s="526"/>
      <c r="D137" s="526"/>
      <c r="E137" s="526"/>
      <c r="F137" s="526"/>
      <c r="G137" s="526"/>
      <c r="H137" s="526"/>
      <c r="I137" s="602"/>
      <c r="J137" s="602"/>
      <c r="K137" s="524"/>
      <c r="L137" s="524"/>
      <c r="M137" s="524"/>
      <c r="N137" s="524"/>
      <c r="O137" s="524"/>
      <c r="P137" s="524"/>
      <c r="Q137" s="524"/>
      <c r="R137" s="524"/>
      <c r="S137" s="524"/>
      <c r="T137" s="524"/>
      <c r="U137" s="524"/>
      <c r="V137" s="524"/>
      <c r="W137" s="524"/>
      <c r="X137" s="524"/>
      <c r="Y137" s="524"/>
      <c r="Z137" s="524"/>
      <c r="AA137" s="524"/>
      <c r="AB137" s="524"/>
      <c r="AC137" s="524"/>
      <c r="AD137" s="524"/>
      <c r="AE137" s="524"/>
      <c r="AF137" s="524"/>
      <c r="AG137" s="524"/>
      <c r="AH137" s="524"/>
      <c r="AI137" s="524"/>
      <c r="AJ137" s="524"/>
      <c r="AK137" s="524"/>
      <c r="AL137" s="524"/>
      <c r="AM137" s="524"/>
      <c r="AN137" s="524"/>
      <c r="AO137" s="524"/>
      <c r="AP137" s="524"/>
      <c r="AQ137" s="524"/>
      <c r="AR137" s="524"/>
      <c r="AS137" s="524"/>
      <c r="AT137" s="524"/>
    </row>
    <row r="138" spans="1:46" s="606" customFormat="1">
      <c r="A138" s="596"/>
      <c r="B138" s="526"/>
      <c r="C138" s="526"/>
      <c r="D138" s="526"/>
      <c r="E138" s="526"/>
      <c r="F138" s="526"/>
      <c r="G138" s="526"/>
      <c r="H138" s="526"/>
      <c r="I138" s="602"/>
      <c r="J138" s="602"/>
      <c r="K138" s="524"/>
      <c r="L138" s="524"/>
      <c r="M138" s="524"/>
      <c r="N138" s="524"/>
      <c r="O138" s="524"/>
      <c r="P138" s="524"/>
      <c r="Q138" s="524"/>
      <c r="R138" s="524"/>
      <c r="S138" s="524"/>
      <c r="T138" s="524"/>
      <c r="U138" s="524"/>
      <c r="V138" s="524"/>
      <c r="W138" s="524"/>
      <c r="X138" s="524"/>
      <c r="Y138" s="524"/>
      <c r="Z138" s="524"/>
      <c r="AA138" s="524"/>
      <c r="AB138" s="524"/>
      <c r="AC138" s="524"/>
      <c r="AD138" s="524"/>
      <c r="AE138" s="524"/>
      <c r="AF138" s="524"/>
      <c r="AG138" s="524"/>
      <c r="AH138" s="524"/>
      <c r="AI138" s="524"/>
      <c r="AJ138" s="524"/>
      <c r="AK138" s="524"/>
      <c r="AL138" s="524"/>
      <c r="AM138" s="524"/>
      <c r="AN138" s="524"/>
      <c r="AO138" s="524"/>
      <c r="AP138" s="524"/>
      <c r="AQ138" s="524"/>
      <c r="AR138" s="524"/>
      <c r="AS138" s="524"/>
      <c r="AT138" s="524"/>
    </row>
    <row r="139" spans="1:46" s="606" customFormat="1">
      <c r="A139" s="596"/>
      <c r="B139" s="526"/>
      <c r="C139" s="526"/>
      <c r="D139" s="526"/>
      <c r="E139" s="526"/>
      <c r="F139" s="526"/>
      <c r="G139" s="526"/>
      <c r="H139" s="526"/>
      <c r="I139" s="602"/>
      <c r="J139" s="602"/>
      <c r="K139" s="524"/>
      <c r="L139" s="524"/>
      <c r="M139" s="524"/>
      <c r="N139" s="524"/>
      <c r="O139" s="524"/>
      <c r="P139" s="524"/>
      <c r="Q139" s="524"/>
      <c r="R139" s="524"/>
      <c r="S139" s="524"/>
      <c r="T139" s="524"/>
      <c r="U139" s="524"/>
      <c r="V139" s="524"/>
      <c r="W139" s="524"/>
      <c r="X139" s="524"/>
      <c r="Y139" s="524"/>
      <c r="Z139" s="524"/>
      <c r="AA139" s="524"/>
      <c r="AB139" s="524"/>
      <c r="AC139" s="524"/>
      <c r="AD139" s="524"/>
      <c r="AE139" s="524"/>
      <c r="AF139" s="524"/>
      <c r="AG139" s="524"/>
      <c r="AH139" s="524"/>
      <c r="AI139" s="524"/>
      <c r="AJ139" s="524"/>
      <c r="AK139" s="524"/>
      <c r="AL139" s="524"/>
      <c r="AM139" s="524"/>
      <c r="AN139" s="524"/>
      <c r="AO139" s="524"/>
      <c r="AP139" s="524"/>
      <c r="AQ139" s="524"/>
      <c r="AR139" s="524"/>
      <c r="AS139" s="524"/>
      <c r="AT139" s="524"/>
    </row>
    <row r="140" spans="1:46" s="606" customFormat="1">
      <c r="A140" s="596"/>
      <c r="B140" s="526"/>
      <c r="C140" s="526"/>
      <c r="D140" s="526"/>
      <c r="E140" s="526"/>
      <c r="F140" s="526"/>
      <c r="G140" s="526"/>
      <c r="H140" s="526"/>
      <c r="I140" s="602"/>
      <c r="J140" s="602"/>
      <c r="K140" s="524"/>
      <c r="L140" s="524"/>
      <c r="M140" s="524"/>
      <c r="N140" s="524"/>
      <c r="O140" s="524"/>
      <c r="P140" s="524"/>
      <c r="Q140" s="524"/>
      <c r="R140" s="524"/>
      <c r="S140" s="524"/>
      <c r="T140" s="524"/>
      <c r="U140" s="524"/>
      <c r="V140" s="524"/>
      <c r="W140" s="524"/>
      <c r="X140" s="524"/>
      <c r="Y140" s="524"/>
      <c r="Z140" s="524"/>
      <c r="AA140" s="524"/>
      <c r="AB140" s="524"/>
      <c r="AC140" s="524"/>
      <c r="AD140" s="524"/>
      <c r="AE140" s="524"/>
      <c r="AF140" s="524"/>
      <c r="AG140" s="524"/>
      <c r="AH140" s="524"/>
      <c r="AI140" s="524"/>
      <c r="AJ140" s="524"/>
      <c r="AK140" s="524"/>
      <c r="AL140" s="524"/>
      <c r="AM140" s="524"/>
      <c r="AN140" s="524"/>
      <c r="AO140" s="524"/>
      <c r="AP140" s="524"/>
      <c r="AQ140" s="524"/>
      <c r="AR140" s="524"/>
      <c r="AS140" s="524"/>
      <c r="AT140" s="524"/>
    </row>
    <row r="141" spans="1:46" s="606" customFormat="1">
      <c r="A141" s="596"/>
      <c r="B141" s="526"/>
      <c r="C141" s="526"/>
      <c r="D141" s="526"/>
      <c r="E141" s="526"/>
      <c r="F141" s="526"/>
      <c r="G141" s="526"/>
      <c r="H141" s="526"/>
      <c r="I141" s="534"/>
      <c r="J141" s="534"/>
      <c r="K141" s="524"/>
      <c r="L141" s="524"/>
      <c r="M141" s="524"/>
      <c r="N141" s="524"/>
      <c r="O141" s="524"/>
      <c r="P141" s="524"/>
      <c r="Q141" s="524"/>
      <c r="R141" s="524"/>
      <c r="S141" s="524"/>
      <c r="T141" s="524"/>
      <c r="U141" s="524"/>
      <c r="V141" s="524"/>
      <c r="W141" s="524"/>
      <c r="X141" s="524"/>
      <c r="Y141" s="524"/>
      <c r="Z141" s="524"/>
      <c r="AA141" s="524"/>
      <c r="AB141" s="524"/>
      <c r="AC141" s="524"/>
      <c r="AD141" s="524"/>
      <c r="AE141" s="524"/>
      <c r="AF141" s="524"/>
      <c r="AG141" s="524"/>
      <c r="AH141" s="524"/>
      <c r="AI141" s="524"/>
      <c r="AJ141" s="524"/>
      <c r="AK141" s="524"/>
      <c r="AL141" s="524"/>
      <c r="AM141" s="524"/>
      <c r="AN141" s="524"/>
      <c r="AO141" s="524"/>
      <c r="AP141" s="524"/>
      <c r="AQ141" s="524"/>
      <c r="AR141" s="524"/>
      <c r="AS141" s="524"/>
      <c r="AT141" s="524"/>
    </row>
    <row r="142" spans="1:46" s="606" customFormat="1">
      <c r="A142" s="596"/>
      <c r="B142" s="526"/>
      <c r="C142" s="526"/>
      <c r="D142" s="526"/>
      <c r="E142" s="526"/>
      <c r="F142" s="526"/>
      <c r="G142" s="526"/>
      <c r="H142" s="526"/>
      <c r="I142" s="534"/>
      <c r="J142" s="534"/>
      <c r="K142" s="524"/>
      <c r="L142" s="524"/>
      <c r="M142" s="524"/>
      <c r="N142" s="524"/>
      <c r="O142" s="524"/>
      <c r="P142" s="524"/>
      <c r="Q142" s="524"/>
      <c r="R142" s="524"/>
      <c r="S142" s="524"/>
      <c r="T142" s="524"/>
      <c r="U142" s="524"/>
      <c r="V142" s="524"/>
      <c r="W142" s="524"/>
      <c r="X142" s="524"/>
      <c r="Y142" s="524"/>
      <c r="Z142" s="524"/>
      <c r="AA142" s="524"/>
      <c r="AB142" s="524"/>
      <c r="AC142" s="524"/>
      <c r="AD142" s="524"/>
      <c r="AE142" s="524"/>
      <c r="AF142" s="524"/>
      <c r="AG142" s="524"/>
      <c r="AH142" s="524"/>
      <c r="AI142" s="524"/>
      <c r="AJ142" s="524"/>
      <c r="AK142" s="524"/>
      <c r="AL142" s="524"/>
      <c r="AM142" s="524"/>
      <c r="AN142" s="524"/>
      <c r="AO142" s="524"/>
      <c r="AP142" s="524"/>
      <c r="AQ142" s="524"/>
      <c r="AR142" s="524"/>
      <c r="AS142" s="524"/>
      <c r="AT142" s="524"/>
    </row>
    <row r="143" spans="1:46" s="606" customFormat="1">
      <c r="A143" s="596"/>
      <c r="B143" s="526"/>
      <c r="C143" s="526"/>
      <c r="D143" s="526"/>
      <c r="E143" s="526"/>
      <c r="F143" s="526"/>
      <c r="G143" s="526"/>
      <c r="H143" s="526"/>
      <c r="I143" s="534"/>
      <c r="J143" s="534"/>
      <c r="K143" s="524"/>
      <c r="L143" s="524"/>
      <c r="M143" s="524"/>
      <c r="N143" s="524"/>
      <c r="O143" s="524"/>
      <c r="P143" s="524"/>
      <c r="Q143" s="524"/>
      <c r="R143" s="524"/>
      <c r="S143" s="524"/>
      <c r="T143" s="524"/>
      <c r="U143" s="524"/>
      <c r="V143" s="524"/>
      <c r="W143" s="524"/>
      <c r="X143" s="524"/>
      <c r="Y143" s="524"/>
      <c r="Z143" s="524"/>
      <c r="AA143" s="524"/>
      <c r="AB143" s="524"/>
      <c r="AC143" s="524"/>
      <c r="AD143" s="524"/>
      <c r="AE143" s="524"/>
      <c r="AF143" s="524"/>
      <c r="AG143" s="524"/>
      <c r="AH143" s="524"/>
      <c r="AI143" s="524"/>
      <c r="AJ143" s="524"/>
      <c r="AK143" s="524"/>
      <c r="AL143" s="524"/>
      <c r="AM143" s="524"/>
      <c r="AN143" s="524"/>
      <c r="AO143" s="524"/>
      <c r="AP143" s="524"/>
      <c r="AQ143" s="524"/>
      <c r="AR143" s="524"/>
      <c r="AS143" s="524"/>
      <c r="AT143" s="524"/>
    </row>
    <row r="144" spans="1:46" s="606" customFormat="1">
      <c r="A144" s="596"/>
      <c r="B144" s="526"/>
      <c r="C144" s="526"/>
      <c r="D144" s="526"/>
      <c r="E144" s="526"/>
      <c r="F144" s="526"/>
      <c r="G144" s="526"/>
      <c r="H144" s="526"/>
      <c r="I144" s="534"/>
      <c r="J144" s="534"/>
      <c r="K144" s="524"/>
      <c r="L144" s="524"/>
      <c r="M144" s="524"/>
      <c r="N144" s="524"/>
      <c r="O144" s="524"/>
      <c r="P144" s="524"/>
      <c r="Q144" s="524"/>
      <c r="R144" s="524"/>
      <c r="S144" s="524"/>
      <c r="T144" s="524"/>
      <c r="U144" s="524"/>
      <c r="V144" s="524"/>
      <c r="W144" s="524"/>
      <c r="X144" s="524"/>
      <c r="Y144" s="524"/>
      <c r="Z144" s="524"/>
      <c r="AA144" s="524"/>
      <c r="AB144" s="524"/>
      <c r="AC144" s="524"/>
      <c r="AD144" s="524"/>
      <c r="AE144" s="524"/>
      <c r="AF144" s="524"/>
      <c r="AG144" s="524"/>
      <c r="AH144" s="524"/>
      <c r="AI144" s="524"/>
      <c r="AJ144" s="524"/>
      <c r="AK144" s="524"/>
      <c r="AL144" s="524"/>
      <c r="AM144" s="524"/>
      <c r="AN144" s="524"/>
      <c r="AO144" s="524"/>
      <c r="AP144" s="524"/>
      <c r="AQ144" s="524"/>
      <c r="AR144" s="524"/>
      <c r="AS144" s="524"/>
      <c r="AT144" s="524"/>
    </row>
    <row r="145" spans="1:46" s="606" customFormat="1">
      <c r="A145" s="596"/>
      <c r="B145" s="526"/>
      <c r="C145" s="526"/>
      <c r="D145" s="526"/>
      <c r="E145" s="526"/>
      <c r="F145" s="526"/>
      <c r="G145" s="526"/>
      <c r="H145" s="526"/>
      <c r="I145" s="534"/>
      <c r="J145" s="534"/>
      <c r="K145" s="524"/>
      <c r="L145" s="524"/>
      <c r="M145" s="524"/>
      <c r="N145" s="524"/>
      <c r="O145" s="524"/>
      <c r="P145" s="524"/>
      <c r="Q145" s="524"/>
      <c r="R145" s="524"/>
      <c r="S145" s="524"/>
      <c r="T145" s="524"/>
      <c r="U145" s="524"/>
      <c r="V145" s="524"/>
      <c r="W145" s="524"/>
      <c r="X145" s="524"/>
      <c r="Y145" s="524"/>
      <c r="Z145" s="524"/>
      <c r="AA145" s="524"/>
      <c r="AB145" s="524"/>
      <c r="AC145" s="524"/>
      <c r="AD145" s="524"/>
      <c r="AE145" s="524"/>
      <c r="AF145" s="524"/>
      <c r="AG145" s="524"/>
      <c r="AH145" s="524"/>
      <c r="AI145" s="524"/>
      <c r="AJ145" s="524"/>
      <c r="AK145" s="524"/>
      <c r="AL145" s="524"/>
      <c r="AM145" s="524"/>
      <c r="AN145" s="524"/>
      <c r="AO145" s="524"/>
      <c r="AP145" s="524"/>
      <c r="AQ145" s="524"/>
      <c r="AR145" s="524"/>
      <c r="AS145" s="524"/>
      <c r="AT145" s="524"/>
    </row>
    <row r="146" spans="1:46" s="606" customFormat="1">
      <c r="A146" s="596"/>
      <c r="B146" s="526"/>
      <c r="C146" s="526"/>
      <c r="D146" s="526"/>
      <c r="E146" s="526"/>
      <c r="F146" s="526"/>
      <c r="G146" s="526"/>
      <c r="H146" s="526"/>
      <c r="I146" s="534"/>
      <c r="J146" s="534"/>
      <c r="K146" s="524"/>
      <c r="L146" s="524"/>
      <c r="M146" s="524"/>
      <c r="N146" s="524"/>
      <c r="O146" s="524"/>
      <c r="P146" s="524"/>
      <c r="Q146" s="524"/>
      <c r="R146" s="524"/>
      <c r="S146" s="524"/>
      <c r="T146" s="524"/>
      <c r="U146" s="524"/>
      <c r="V146" s="524"/>
      <c r="W146" s="524"/>
      <c r="X146" s="524"/>
      <c r="Y146" s="524"/>
      <c r="Z146" s="524"/>
      <c r="AA146" s="524"/>
      <c r="AB146" s="524"/>
      <c r="AC146" s="524"/>
      <c r="AD146" s="524"/>
      <c r="AE146" s="524"/>
      <c r="AF146" s="524"/>
      <c r="AG146" s="524"/>
      <c r="AH146" s="524"/>
      <c r="AI146" s="524"/>
      <c r="AJ146" s="524"/>
      <c r="AK146" s="524"/>
      <c r="AL146" s="524"/>
      <c r="AM146" s="524"/>
      <c r="AN146" s="524"/>
      <c r="AO146" s="524"/>
      <c r="AP146" s="524"/>
      <c r="AQ146" s="524"/>
      <c r="AR146" s="524"/>
      <c r="AS146" s="524"/>
      <c r="AT146" s="524"/>
    </row>
    <row r="147" spans="1:46" s="606" customFormat="1">
      <c r="A147" s="596"/>
      <c r="B147" s="526"/>
      <c r="C147" s="526"/>
      <c r="D147" s="526"/>
      <c r="E147" s="526"/>
      <c r="F147" s="526"/>
      <c r="G147" s="526"/>
      <c r="H147" s="526"/>
      <c r="I147" s="534"/>
      <c r="J147" s="534"/>
      <c r="K147" s="524"/>
      <c r="L147" s="524"/>
      <c r="M147" s="524"/>
      <c r="N147" s="524"/>
      <c r="O147" s="524"/>
      <c r="P147" s="524"/>
      <c r="Q147" s="524"/>
      <c r="R147" s="524"/>
      <c r="S147" s="524"/>
      <c r="T147" s="524"/>
      <c r="U147" s="524"/>
      <c r="V147" s="524"/>
      <c r="W147" s="524"/>
      <c r="X147" s="524"/>
      <c r="Y147" s="524"/>
      <c r="Z147" s="524"/>
      <c r="AA147" s="524"/>
      <c r="AB147" s="524"/>
      <c r="AC147" s="524"/>
      <c r="AD147" s="524"/>
      <c r="AE147" s="524"/>
      <c r="AF147" s="524"/>
      <c r="AG147" s="524"/>
      <c r="AH147" s="524"/>
      <c r="AI147" s="524"/>
      <c r="AJ147" s="524"/>
      <c r="AK147" s="524"/>
      <c r="AL147" s="524"/>
      <c r="AM147" s="524"/>
      <c r="AN147" s="524"/>
      <c r="AO147" s="524"/>
      <c r="AP147" s="524"/>
      <c r="AQ147" s="524"/>
      <c r="AR147" s="524"/>
      <c r="AS147" s="524"/>
      <c r="AT147" s="524"/>
    </row>
    <row r="148" spans="1:46" s="606" customFormat="1">
      <c r="A148" s="596"/>
      <c r="B148" s="526"/>
      <c r="C148" s="526"/>
      <c r="D148" s="526"/>
      <c r="E148" s="526"/>
      <c r="F148" s="526"/>
      <c r="G148" s="526"/>
      <c r="H148" s="526"/>
      <c r="I148" s="534"/>
      <c r="J148" s="534"/>
      <c r="K148" s="524"/>
      <c r="L148" s="524"/>
      <c r="M148" s="524"/>
      <c r="N148" s="524"/>
      <c r="O148" s="524"/>
      <c r="P148" s="524"/>
      <c r="Q148" s="524"/>
      <c r="R148" s="524"/>
      <c r="S148" s="524"/>
      <c r="T148" s="524"/>
      <c r="U148" s="524"/>
      <c r="V148" s="524"/>
      <c r="W148" s="524"/>
      <c r="X148" s="524"/>
      <c r="Y148" s="524"/>
      <c r="Z148" s="524"/>
      <c r="AA148" s="524"/>
      <c r="AB148" s="524"/>
      <c r="AC148" s="524"/>
      <c r="AD148" s="524"/>
      <c r="AE148" s="524"/>
      <c r="AF148" s="524"/>
      <c r="AG148" s="524"/>
      <c r="AH148" s="524"/>
      <c r="AI148" s="524"/>
      <c r="AJ148" s="524"/>
      <c r="AK148" s="524"/>
      <c r="AL148" s="524"/>
      <c r="AM148" s="524"/>
      <c r="AN148" s="524"/>
      <c r="AO148" s="524"/>
      <c r="AP148" s="524"/>
      <c r="AQ148" s="524"/>
      <c r="AR148" s="524"/>
      <c r="AS148" s="524"/>
      <c r="AT148" s="524"/>
    </row>
    <row r="149" spans="1:46" s="606" customFormat="1">
      <c r="A149" s="596"/>
      <c r="B149" s="526"/>
      <c r="C149" s="526"/>
      <c r="D149" s="526"/>
      <c r="E149" s="526"/>
      <c r="F149" s="526"/>
      <c r="G149" s="526"/>
      <c r="H149" s="526"/>
      <c r="I149" s="534"/>
      <c r="J149" s="534"/>
      <c r="K149" s="524"/>
      <c r="L149" s="524"/>
      <c r="M149" s="524"/>
      <c r="N149" s="524"/>
      <c r="O149" s="524"/>
      <c r="P149" s="524"/>
      <c r="Q149" s="524"/>
      <c r="R149" s="524"/>
      <c r="S149" s="524"/>
      <c r="T149" s="524"/>
      <c r="U149" s="524"/>
      <c r="V149" s="524"/>
      <c r="W149" s="524"/>
      <c r="X149" s="524"/>
      <c r="Y149" s="524"/>
      <c r="Z149" s="524"/>
      <c r="AA149" s="524"/>
      <c r="AB149" s="524"/>
      <c r="AC149" s="524"/>
      <c r="AD149" s="524"/>
      <c r="AE149" s="524"/>
      <c r="AF149" s="524"/>
      <c r="AG149" s="524"/>
      <c r="AH149" s="524"/>
      <c r="AI149" s="524"/>
      <c r="AJ149" s="524"/>
      <c r="AK149" s="524"/>
      <c r="AL149" s="524"/>
      <c r="AM149" s="524"/>
      <c r="AN149" s="524"/>
      <c r="AO149" s="524"/>
      <c r="AP149" s="524"/>
      <c r="AQ149" s="524"/>
      <c r="AR149" s="524"/>
      <c r="AS149" s="524"/>
      <c r="AT149" s="524"/>
    </row>
    <row r="150" spans="1:46" s="606" customFormat="1">
      <c r="A150" s="596"/>
      <c r="B150" s="526"/>
      <c r="C150" s="526"/>
      <c r="D150" s="526"/>
      <c r="E150" s="526"/>
      <c r="F150" s="526"/>
      <c r="G150" s="526"/>
      <c r="H150" s="526"/>
      <c r="I150" s="534"/>
      <c r="J150" s="534"/>
      <c r="K150" s="524"/>
      <c r="L150" s="524"/>
      <c r="M150" s="524"/>
      <c r="N150" s="524"/>
      <c r="O150" s="524"/>
      <c r="P150" s="524"/>
      <c r="Q150" s="524"/>
      <c r="R150" s="524"/>
      <c r="S150" s="524"/>
      <c r="T150" s="524"/>
      <c r="U150" s="524"/>
      <c r="V150" s="524"/>
      <c r="W150" s="524"/>
      <c r="X150" s="524"/>
      <c r="Y150" s="524"/>
      <c r="Z150" s="524"/>
      <c r="AA150" s="524"/>
      <c r="AB150" s="524"/>
      <c r="AC150" s="524"/>
      <c r="AD150" s="524"/>
      <c r="AE150" s="524"/>
      <c r="AF150" s="524"/>
      <c r="AG150" s="524"/>
      <c r="AH150" s="524"/>
      <c r="AI150" s="524"/>
      <c r="AJ150" s="524"/>
      <c r="AK150" s="524"/>
      <c r="AL150" s="524"/>
      <c r="AM150" s="524"/>
      <c r="AN150" s="524"/>
      <c r="AO150" s="524"/>
      <c r="AP150" s="524"/>
      <c r="AQ150" s="524"/>
      <c r="AR150" s="524"/>
      <c r="AS150" s="524"/>
      <c r="AT150" s="524"/>
    </row>
    <row r="151" spans="1:46" s="606" customFormat="1">
      <c r="A151" s="596"/>
      <c r="B151" s="526"/>
      <c r="C151" s="526"/>
      <c r="D151" s="526"/>
      <c r="E151" s="526"/>
      <c r="F151" s="526"/>
      <c r="G151" s="526"/>
      <c r="H151" s="526"/>
      <c r="I151" s="534"/>
      <c r="J151" s="534"/>
      <c r="K151" s="524"/>
      <c r="L151" s="524"/>
      <c r="M151" s="524"/>
      <c r="N151" s="524"/>
      <c r="O151" s="524"/>
      <c r="P151" s="524"/>
      <c r="Q151" s="524"/>
      <c r="R151" s="524"/>
      <c r="S151" s="524"/>
      <c r="T151" s="524"/>
      <c r="U151" s="524"/>
      <c r="V151" s="524"/>
      <c r="W151" s="524"/>
      <c r="X151" s="524"/>
      <c r="Y151" s="524"/>
      <c r="Z151" s="524"/>
      <c r="AA151" s="524"/>
      <c r="AB151" s="524"/>
      <c r="AC151" s="524"/>
      <c r="AD151" s="524"/>
      <c r="AE151" s="524"/>
      <c r="AF151" s="524"/>
      <c r="AG151" s="524"/>
      <c r="AH151" s="524"/>
      <c r="AI151" s="524"/>
      <c r="AJ151" s="524"/>
      <c r="AK151" s="524"/>
      <c r="AL151" s="524"/>
      <c r="AM151" s="524"/>
      <c r="AN151" s="524"/>
      <c r="AO151" s="524"/>
      <c r="AP151" s="524"/>
      <c r="AQ151" s="524"/>
      <c r="AR151" s="524"/>
      <c r="AS151" s="524"/>
      <c r="AT151" s="524"/>
    </row>
    <row r="152" spans="1:46" s="606" customFormat="1">
      <c r="A152" s="596"/>
      <c r="B152" s="526"/>
      <c r="C152" s="526"/>
      <c r="D152" s="526"/>
      <c r="E152" s="526"/>
      <c r="F152" s="526"/>
      <c r="G152" s="526"/>
      <c r="H152" s="526"/>
      <c r="I152" s="534"/>
      <c r="J152" s="534"/>
      <c r="K152" s="524"/>
      <c r="L152" s="524"/>
      <c r="M152" s="524"/>
      <c r="N152" s="524"/>
      <c r="O152" s="524"/>
      <c r="P152" s="524"/>
      <c r="Q152" s="524"/>
      <c r="R152" s="524"/>
      <c r="S152" s="524"/>
      <c r="T152" s="524"/>
      <c r="U152" s="524"/>
      <c r="V152" s="524"/>
      <c r="W152" s="524"/>
      <c r="X152" s="524"/>
      <c r="Y152" s="524"/>
      <c r="Z152" s="524"/>
      <c r="AA152" s="524"/>
      <c r="AB152" s="524"/>
      <c r="AC152" s="524"/>
      <c r="AD152" s="524"/>
      <c r="AE152" s="524"/>
      <c r="AF152" s="524"/>
      <c r="AG152" s="524"/>
      <c r="AH152" s="524"/>
      <c r="AI152" s="524"/>
      <c r="AJ152" s="524"/>
      <c r="AK152" s="524"/>
      <c r="AL152" s="524"/>
      <c r="AM152" s="524"/>
      <c r="AN152" s="524"/>
      <c r="AO152" s="524"/>
      <c r="AP152" s="524"/>
      <c r="AQ152" s="524"/>
      <c r="AR152" s="524"/>
      <c r="AS152" s="524"/>
      <c r="AT152" s="524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60" zoomScaleNormal="60" workbookViewId="0">
      <selection activeCell="G26" sqref="G26"/>
    </sheetView>
  </sheetViews>
  <sheetFormatPr defaultColWidth="10.28515625" defaultRowHeight="15"/>
  <cols>
    <col min="1" max="1" width="6.7109375" style="838" customWidth="1"/>
    <col min="2" max="2" width="7.140625" style="838" customWidth="1"/>
    <col min="3" max="3" width="47.42578125" style="838" bestFit="1" customWidth="1"/>
    <col min="4" max="7" width="15.28515625" style="839" customWidth="1"/>
    <col min="8" max="9" width="12.7109375" style="839" customWidth="1"/>
    <col min="10" max="10" width="14" style="839" customWidth="1"/>
    <col min="11" max="11" width="12.7109375" style="839" customWidth="1"/>
    <col min="12" max="16384" width="10.28515625" style="225"/>
  </cols>
  <sheetData>
    <row r="1" spans="1:11" ht="18" customHeight="1" thickBot="1">
      <c r="A1" s="789"/>
      <c r="B1" s="342"/>
      <c r="C1" s="790"/>
      <c r="D1" s="791"/>
      <c r="E1" s="791"/>
      <c r="F1" s="791"/>
      <c r="G1" s="791"/>
      <c r="H1" s="791"/>
      <c r="I1" s="791"/>
      <c r="J1" s="791"/>
      <c r="K1" s="791"/>
    </row>
    <row r="2" spans="1:11" ht="68.25" customHeight="1" thickTop="1">
      <c r="A2" s="1722" t="s">
        <v>1057</v>
      </c>
      <c r="B2" s="1724" t="s">
        <v>43</v>
      </c>
      <c r="C2" s="1726" t="s">
        <v>1058</v>
      </c>
      <c r="D2" s="1719" t="s">
        <v>610</v>
      </c>
      <c r="E2" s="1720"/>
      <c r="F2" s="1719" t="s">
        <v>605</v>
      </c>
      <c r="G2" s="1720"/>
      <c r="H2" s="1728" t="s">
        <v>1019</v>
      </c>
      <c r="I2" s="1720"/>
      <c r="J2" s="1719" t="s">
        <v>1020</v>
      </c>
      <c r="K2" s="1721"/>
    </row>
    <row r="3" spans="1:11" ht="16.5" thickBot="1">
      <c r="A3" s="1723"/>
      <c r="B3" s="1725"/>
      <c r="C3" s="1727"/>
      <c r="D3" s="792" t="s">
        <v>1059</v>
      </c>
      <c r="E3" s="792" t="s">
        <v>1060</v>
      </c>
      <c r="F3" s="844" t="s">
        <v>1059</v>
      </c>
      <c r="G3" s="845" t="s">
        <v>1060</v>
      </c>
      <c r="H3" s="1377" t="s">
        <v>1059</v>
      </c>
      <c r="I3" s="1378" t="s">
        <v>1060</v>
      </c>
      <c r="J3" s="1378" t="s">
        <v>1059</v>
      </c>
      <c r="K3" s="1379" t="s">
        <v>1060</v>
      </c>
    </row>
    <row r="4" spans="1:11" ht="34.5" customHeight="1" thickTop="1" thickBot="1">
      <c r="A4" s="793" t="s">
        <v>1061</v>
      </c>
      <c r="B4" s="1711" t="s">
        <v>1062</v>
      </c>
      <c r="C4" s="1712"/>
      <c r="D4" s="794">
        <v>135</v>
      </c>
      <c r="E4" s="794">
        <v>8</v>
      </c>
      <c r="F4" s="840">
        <v>127</v>
      </c>
      <c r="G4" s="840">
        <v>8</v>
      </c>
      <c r="H4" s="840">
        <v>126</v>
      </c>
      <c r="I4" s="840">
        <v>8</v>
      </c>
      <c r="J4" s="1380">
        <v>99.212598425196859</v>
      </c>
      <c r="K4" s="1381">
        <v>100</v>
      </c>
    </row>
    <row r="5" spans="1:11" ht="34.5" customHeight="1" thickBot="1">
      <c r="A5" s="795" t="s">
        <v>1063</v>
      </c>
      <c r="B5" s="1713" t="s">
        <v>1064</v>
      </c>
      <c r="C5" s="1714"/>
      <c r="D5" s="796">
        <v>271</v>
      </c>
      <c r="E5" s="797">
        <v>16</v>
      </c>
      <c r="F5" s="797">
        <v>271</v>
      </c>
      <c r="G5" s="797">
        <v>16</v>
      </c>
      <c r="H5" s="797">
        <v>271</v>
      </c>
      <c r="I5" s="796">
        <v>16</v>
      </c>
      <c r="J5" s="1382">
        <v>100</v>
      </c>
      <c r="K5" s="1383">
        <v>100</v>
      </c>
    </row>
    <row r="6" spans="1:11" ht="34.5" customHeight="1">
      <c r="A6" s="798"/>
      <c r="B6" s="799">
        <v>1</v>
      </c>
      <c r="C6" s="800" t="s">
        <v>60</v>
      </c>
      <c r="D6" s="801">
        <v>24</v>
      </c>
      <c r="E6" s="801">
        <v>0</v>
      </c>
      <c r="F6" s="841">
        <v>24</v>
      </c>
      <c r="G6" s="841">
        <v>0</v>
      </c>
      <c r="H6" s="841">
        <v>24</v>
      </c>
      <c r="I6" s="841">
        <v>0</v>
      </c>
      <c r="J6" s="1384">
        <v>100</v>
      </c>
      <c r="K6" s="1385">
        <v>0</v>
      </c>
    </row>
    <row r="7" spans="1:11" ht="34.5" customHeight="1">
      <c r="A7" s="798"/>
      <c r="B7" s="802">
        <v>2</v>
      </c>
      <c r="C7" s="803" t="s">
        <v>62</v>
      </c>
      <c r="D7" s="804">
        <v>40</v>
      </c>
      <c r="E7" s="804">
        <v>3</v>
      </c>
      <c r="F7" s="821">
        <v>40</v>
      </c>
      <c r="G7" s="821">
        <v>3</v>
      </c>
      <c r="H7" s="821">
        <v>40</v>
      </c>
      <c r="I7" s="821">
        <v>3</v>
      </c>
      <c r="J7" s="1386">
        <v>100</v>
      </c>
      <c r="K7" s="1387">
        <v>100</v>
      </c>
    </row>
    <row r="8" spans="1:11" ht="34.5" customHeight="1">
      <c r="A8" s="805"/>
      <c r="B8" s="806">
        <v>3</v>
      </c>
      <c r="C8" s="803" t="s">
        <v>63</v>
      </c>
      <c r="D8" s="804">
        <v>172</v>
      </c>
      <c r="E8" s="804">
        <v>10</v>
      </c>
      <c r="F8" s="821">
        <v>172</v>
      </c>
      <c r="G8" s="821">
        <v>10</v>
      </c>
      <c r="H8" s="821">
        <v>172</v>
      </c>
      <c r="I8" s="821">
        <v>10</v>
      </c>
      <c r="J8" s="1386">
        <v>100</v>
      </c>
      <c r="K8" s="1387">
        <v>100</v>
      </c>
    </row>
    <row r="9" spans="1:11" ht="34.5" customHeight="1">
      <c r="A9" s="805"/>
      <c r="B9" s="806">
        <v>4</v>
      </c>
      <c r="C9" s="807" t="s">
        <v>1065</v>
      </c>
      <c r="D9" s="808">
        <v>35</v>
      </c>
      <c r="E9" s="808">
        <v>3</v>
      </c>
      <c r="F9" s="842">
        <v>21</v>
      </c>
      <c r="G9" s="842">
        <v>2</v>
      </c>
      <c r="H9" s="842">
        <v>21</v>
      </c>
      <c r="I9" s="842">
        <v>2</v>
      </c>
      <c r="J9" s="1388">
        <v>100</v>
      </c>
      <c r="K9" s="1389">
        <v>100</v>
      </c>
    </row>
    <row r="10" spans="1:11" ht="34.5" customHeight="1" thickBot="1">
      <c r="A10" s="809"/>
      <c r="B10" s="810">
        <v>5</v>
      </c>
      <c r="C10" s="811" t="s">
        <v>66</v>
      </c>
      <c r="D10" s="808">
        <v>0</v>
      </c>
      <c r="E10" s="808">
        <v>0</v>
      </c>
      <c r="F10" s="842">
        <v>14</v>
      </c>
      <c r="G10" s="842">
        <v>1</v>
      </c>
      <c r="H10" s="842">
        <v>14</v>
      </c>
      <c r="I10" s="842">
        <v>1</v>
      </c>
      <c r="J10" s="1388">
        <v>100</v>
      </c>
      <c r="K10" s="1389">
        <v>100</v>
      </c>
    </row>
    <row r="11" spans="1:11" ht="34.5" customHeight="1" thickBot="1">
      <c r="A11" s="812" t="s">
        <v>1066</v>
      </c>
      <c r="B11" s="1715" t="s">
        <v>1067</v>
      </c>
      <c r="C11" s="1716"/>
      <c r="D11" s="813">
        <v>32</v>
      </c>
      <c r="E11" s="814">
        <v>4</v>
      </c>
      <c r="F11" s="814">
        <v>32</v>
      </c>
      <c r="G11" s="814">
        <v>4</v>
      </c>
      <c r="H11" s="814">
        <v>28</v>
      </c>
      <c r="I11" s="814">
        <v>2</v>
      </c>
      <c r="J11" s="1390">
        <v>87.5</v>
      </c>
      <c r="K11" s="1391">
        <v>50</v>
      </c>
    </row>
    <row r="12" spans="1:11" ht="34.5" customHeight="1">
      <c r="A12" s="815"/>
      <c r="B12" s="799">
        <v>1</v>
      </c>
      <c r="C12" s="816" t="s">
        <v>1068</v>
      </c>
      <c r="D12" s="817">
        <v>3</v>
      </c>
      <c r="E12" s="817"/>
      <c r="F12" s="826">
        <v>3</v>
      </c>
      <c r="G12" s="826">
        <v>0</v>
      </c>
      <c r="H12" s="826">
        <v>3</v>
      </c>
      <c r="I12" s="826">
        <v>0</v>
      </c>
      <c r="J12" s="1392">
        <v>100</v>
      </c>
      <c r="K12" s="1393">
        <v>0</v>
      </c>
    </row>
    <row r="13" spans="1:11" ht="34.5" customHeight="1">
      <c r="A13" s="818"/>
      <c r="B13" s="802">
        <v>2</v>
      </c>
      <c r="C13" s="819" t="s">
        <v>148</v>
      </c>
      <c r="D13" s="804">
        <v>19</v>
      </c>
      <c r="E13" s="804">
        <v>1</v>
      </c>
      <c r="F13" s="821">
        <v>19</v>
      </c>
      <c r="G13" s="821">
        <v>1</v>
      </c>
      <c r="H13" s="821">
        <v>19</v>
      </c>
      <c r="I13" s="821">
        <v>1</v>
      </c>
      <c r="J13" s="1386">
        <v>100</v>
      </c>
      <c r="K13" s="1387">
        <v>100</v>
      </c>
    </row>
    <row r="14" spans="1:11" ht="34.5" customHeight="1">
      <c r="A14" s="820"/>
      <c r="B14" s="802">
        <v>3</v>
      </c>
      <c r="C14" s="819" t="s">
        <v>1069</v>
      </c>
      <c r="D14" s="804">
        <v>6</v>
      </c>
      <c r="E14" s="821">
        <v>0</v>
      </c>
      <c r="F14" s="821">
        <v>6</v>
      </c>
      <c r="G14" s="821">
        <v>0</v>
      </c>
      <c r="H14" s="821">
        <v>6</v>
      </c>
      <c r="I14" s="821">
        <v>0</v>
      </c>
      <c r="J14" s="1386">
        <v>100</v>
      </c>
      <c r="K14" s="1394">
        <v>0</v>
      </c>
    </row>
    <row r="15" spans="1:11" ht="34.5" customHeight="1">
      <c r="A15" s="820"/>
      <c r="B15" s="802">
        <v>4</v>
      </c>
      <c r="C15" s="822" t="s">
        <v>1070</v>
      </c>
      <c r="D15" s="804">
        <v>4</v>
      </c>
      <c r="E15" s="821">
        <v>1</v>
      </c>
      <c r="F15" s="821">
        <v>4</v>
      </c>
      <c r="G15" s="821">
        <v>1</v>
      </c>
      <c r="H15" s="821">
        <v>0</v>
      </c>
      <c r="I15" s="821">
        <v>0</v>
      </c>
      <c r="J15" s="1386">
        <v>0</v>
      </c>
      <c r="K15" s="1394">
        <v>0</v>
      </c>
    </row>
    <row r="16" spans="1:11" ht="34.5" customHeight="1" thickBot="1">
      <c r="A16" s="823"/>
      <c r="B16" s="824">
        <v>5</v>
      </c>
      <c r="C16" s="825" t="s">
        <v>1071</v>
      </c>
      <c r="D16" s="817">
        <v>0</v>
      </c>
      <c r="E16" s="826">
        <v>2</v>
      </c>
      <c r="F16" s="826">
        <v>0</v>
      </c>
      <c r="G16" s="826">
        <v>2</v>
      </c>
      <c r="H16" s="826">
        <v>0</v>
      </c>
      <c r="I16" s="826">
        <v>1</v>
      </c>
      <c r="J16" s="1392">
        <v>0</v>
      </c>
      <c r="K16" s="1395">
        <v>50</v>
      </c>
    </row>
    <row r="17" spans="1:11" ht="39.950000000000003" customHeight="1" thickBot="1">
      <c r="A17" s="827" t="s">
        <v>1072</v>
      </c>
      <c r="B17" s="828"/>
      <c r="C17" s="829"/>
      <c r="D17" s="830">
        <v>438</v>
      </c>
      <c r="E17" s="831">
        <v>28</v>
      </c>
      <c r="F17" s="831">
        <v>430</v>
      </c>
      <c r="G17" s="831">
        <v>28</v>
      </c>
      <c r="H17" s="831">
        <v>425</v>
      </c>
      <c r="I17" s="831">
        <v>26</v>
      </c>
      <c r="J17" s="1396">
        <v>98.837209302325576</v>
      </c>
      <c r="K17" s="1397">
        <v>92.857142857142861</v>
      </c>
    </row>
    <row r="18" spans="1:11" ht="9" customHeight="1" thickTop="1">
      <c r="A18" s="832"/>
      <c r="B18" s="833"/>
      <c r="C18" s="833"/>
      <c r="D18" s="834"/>
      <c r="E18" s="835"/>
      <c r="F18" s="835"/>
      <c r="G18" s="835"/>
      <c r="H18" s="835"/>
      <c r="I18" s="835"/>
      <c r="J18" s="1398"/>
      <c r="K18" s="1399"/>
    </row>
    <row r="19" spans="1:11" s="337" customFormat="1" ht="34.5" customHeight="1" thickBot="1">
      <c r="A19" s="1717" t="s">
        <v>1336</v>
      </c>
      <c r="B19" s="1718"/>
      <c r="C19" s="1718"/>
      <c r="D19" s="836">
        <v>149</v>
      </c>
      <c r="E19" s="836">
        <v>0</v>
      </c>
      <c r="F19" s="843">
        <v>72</v>
      </c>
      <c r="G19" s="843">
        <v>0</v>
      </c>
      <c r="H19" s="843">
        <v>72</v>
      </c>
      <c r="I19" s="843">
        <v>0</v>
      </c>
      <c r="J19" s="1400">
        <v>100</v>
      </c>
      <c r="K19" s="1401">
        <v>0</v>
      </c>
    </row>
    <row r="20" spans="1:11" ht="21" thickTop="1">
      <c r="A20" s="837"/>
    </row>
    <row r="21" spans="1:11" ht="20.25">
      <c r="A21" s="837"/>
    </row>
    <row r="22" spans="1:11" ht="20.25">
      <c r="A22" s="837"/>
    </row>
    <row r="23" spans="1:11" ht="20.25">
      <c r="A23" s="837"/>
    </row>
    <row r="24" spans="1:11" ht="20.25">
      <c r="A24" s="837"/>
    </row>
    <row r="25" spans="1:11" ht="20.25">
      <c r="A25" s="837"/>
    </row>
    <row r="26" spans="1:11" ht="20.25">
      <c r="A26" s="837"/>
    </row>
    <row r="27" spans="1:11" ht="20.25">
      <c r="A27" s="837"/>
    </row>
  </sheetData>
  <mergeCells count="11">
    <mergeCell ref="J2:K2"/>
    <mergeCell ref="A2:A3"/>
    <mergeCell ref="B2:B3"/>
    <mergeCell ref="C2:C3"/>
    <mergeCell ref="D2:E2"/>
    <mergeCell ref="H2:I2"/>
    <mergeCell ref="B4:C4"/>
    <mergeCell ref="B5:C5"/>
    <mergeCell ref="B11:C11"/>
    <mergeCell ref="A19:C19"/>
    <mergeCell ref="F2:G2"/>
  </mergeCells>
  <printOptions horizontalCentered="1"/>
  <pageMargins left="0.11811023622047245" right="0" top="1.1811023622047245" bottom="0.39370078740157483" header="0.43307086614173229" footer="0.23622047244094491"/>
  <pageSetup paperSize="9" scale="55" orientation="portrait" r:id="rId1"/>
  <headerFooter alignWithMargins="0">
    <oddHeader>&amp;C&amp;"Arial,Félkövér"&amp;16
AZ ÖNKORMÁNYZAT INTÉZMÉNYEINEK
2017. ÉVI LÉTSZÁM-ELŐIRÁNYZATAI&amp;R&amp;"Arial,Félkövér"&amp;12 4.  melléklet a ./2018. (V..) önkormányzati rendelethez</oddHeader>
    <oddFooter>&amp;L&amp;"Arial,Normál"&amp;F&amp;C&amp;"Arial,Normál"&amp;P/&amp;N&amp;R&amp;"Arial,Normál"  4.  melléklet a ./2018. (V..)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="60" zoomScaleNormal="60" workbookViewId="0">
      <pane xSplit="5" ySplit="7" topLeftCell="F8" activePane="bottomRight" state="frozen"/>
      <selection activeCell="J6" sqref="J6"/>
      <selection pane="topRight" activeCell="J6" sqref="J6"/>
      <selection pane="bottomLeft" activeCell="J6" sqref="J6"/>
      <selection pane="bottomRight" activeCell="E9" sqref="E9"/>
    </sheetView>
  </sheetViews>
  <sheetFormatPr defaultColWidth="10.28515625" defaultRowHeight="15.75"/>
  <cols>
    <col min="1" max="1" width="5.42578125" style="705" customWidth="1"/>
    <col min="2" max="2" width="47.85546875" style="705" customWidth="1"/>
    <col min="3" max="3" width="13.85546875" style="705" customWidth="1"/>
    <col min="4" max="4" width="10.140625" style="705" customWidth="1"/>
    <col min="5" max="5" width="19.5703125" style="705" customWidth="1"/>
    <col min="6" max="6" width="13" style="705" customWidth="1"/>
    <col min="7" max="7" width="15" style="705" customWidth="1"/>
    <col min="8" max="11" width="17.85546875" style="705" customWidth="1"/>
    <col min="12" max="252" width="10.28515625" style="705"/>
    <col min="253" max="253" width="5.42578125" style="705" customWidth="1"/>
    <col min="254" max="254" width="47.85546875" style="705" customWidth="1"/>
    <col min="255" max="255" width="13.85546875" style="705" customWidth="1"/>
    <col min="256" max="256" width="10.140625" style="705" customWidth="1"/>
    <col min="257" max="258" width="0" style="705" hidden="1" customWidth="1"/>
    <col min="259" max="259" width="19.5703125" style="705" customWidth="1"/>
    <col min="260" max="260" width="13" style="705" customWidth="1"/>
    <col min="261" max="261" width="15" style="705" customWidth="1"/>
    <col min="262" max="267" width="17.85546875" style="705" customWidth="1"/>
    <col min="268" max="508" width="10.28515625" style="705"/>
    <col min="509" max="509" width="5.42578125" style="705" customWidth="1"/>
    <col min="510" max="510" width="47.85546875" style="705" customWidth="1"/>
    <col min="511" max="511" width="13.85546875" style="705" customWidth="1"/>
    <col min="512" max="512" width="10.140625" style="705" customWidth="1"/>
    <col min="513" max="514" width="0" style="705" hidden="1" customWidth="1"/>
    <col min="515" max="515" width="19.5703125" style="705" customWidth="1"/>
    <col min="516" max="516" width="13" style="705" customWidth="1"/>
    <col min="517" max="517" width="15" style="705" customWidth="1"/>
    <col min="518" max="523" width="17.85546875" style="705" customWidth="1"/>
    <col min="524" max="764" width="10.28515625" style="705"/>
    <col min="765" max="765" width="5.42578125" style="705" customWidth="1"/>
    <col min="766" max="766" width="47.85546875" style="705" customWidth="1"/>
    <col min="767" max="767" width="13.85546875" style="705" customWidth="1"/>
    <col min="768" max="768" width="10.140625" style="705" customWidth="1"/>
    <col min="769" max="770" width="0" style="705" hidden="1" customWidth="1"/>
    <col min="771" max="771" width="19.5703125" style="705" customWidth="1"/>
    <col min="772" max="772" width="13" style="705" customWidth="1"/>
    <col min="773" max="773" width="15" style="705" customWidth="1"/>
    <col min="774" max="779" width="17.85546875" style="705" customWidth="1"/>
    <col min="780" max="1020" width="10.28515625" style="705"/>
    <col min="1021" max="1021" width="5.42578125" style="705" customWidth="1"/>
    <col min="1022" max="1022" width="47.85546875" style="705" customWidth="1"/>
    <col min="1023" max="1023" width="13.85546875" style="705" customWidth="1"/>
    <col min="1024" max="1024" width="10.140625" style="705" customWidth="1"/>
    <col min="1025" max="1026" width="0" style="705" hidden="1" customWidth="1"/>
    <col min="1027" max="1027" width="19.5703125" style="705" customWidth="1"/>
    <col min="1028" max="1028" width="13" style="705" customWidth="1"/>
    <col min="1029" max="1029" width="15" style="705" customWidth="1"/>
    <col min="1030" max="1035" width="17.85546875" style="705" customWidth="1"/>
    <col min="1036" max="1276" width="10.28515625" style="705"/>
    <col min="1277" max="1277" width="5.42578125" style="705" customWidth="1"/>
    <col min="1278" max="1278" width="47.85546875" style="705" customWidth="1"/>
    <col min="1279" max="1279" width="13.85546875" style="705" customWidth="1"/>
    <col min="1280" max="1280" width="10.140625" style="705" customWidth="1"/>
    <col min="1281" max="1282" width="0" style="705" hidden="1" customWidth="1"/>
    <col min="1283" max="1283" width="19.5703125" style="705" customWidth="1"/>
    <col min="1284" max="1284" width="13" style="705" customWidth="1"/>
    <col min="1285" max="1285" width="15" style="705" customWidth="1"/>
    <col min="1286" max="1291" width="17.85546875" style="705" customWidth="1"/>
    <col min="1292" max="1532" width="10.28515625" style="705"/>
    <col min="1533" max="1533" width="5.42578125" style="705" customWidth="1"/>
    <col min="1534" max="1534" width="47.85546875" style="705" customWidth="1"/>
    <col min="1535" max="1535" width="13.85546875" style="705" customWidth="1"/>
    <col min="1536" max="1536" width="10.140625" style="705" customWidth="1"/>
    <col min="1537" max="1538" width="0" style="705" hidden="1" customWidth="1"/>
    <col min="1539" max="1539" width="19.5703125" style="705" customWidth="1"/>
    <col min="1540" max="1540" width="13" style="705" customWidth="1"/>
    <col min="1541" max="1541" width="15" style="705" customWidth="1"/>
    <col min="1542" max="1547" width="17.85546875" style="705" customWidth="1"/>
    <col min="1548" max="1788" width="10.28515625" style="705"/>
    <col min="1789" max="1789" width="5.42578125" style="705" customWidth="1"/>
    <col min="1790" max="1790" width="47.85546875" style="705" customWidth="1"/>
    <col min="1791" max="1791" width="13.85546875" style="705" customWidth="1"/>
    <col min="1792" max="1792" width="10.140625" style="705" customWidth="1"/>
    <col min="1793" max="1794" width="0" style="705" hidden="1" customWidth="1"/>
    <col min="1795" max="1795" width="19.5703125" style="705" customWidth="1"/>
    <col min="1796" max="1796" width="13" style="705" customWidth="1"/>
    <col min="1797" max="1797" width="15" style="705" customWidth="1"/>
    <col min="1798" max="1803" width="17.85546875" style="705" customWidth="1"/>
    <col min="1804" max="2044" width="10.28515625" style="705"/>
    <col min="2045" max="2045" width="5.42578125" style="705" customWidth="1"/>
    <col min="2046" max="2046" width="47.85546875" style="705" customWidth="1"/>
    <col min="2047" max="2047" width="13.85546875" style="705" customWidth="1"/>
    <col min="2048" max="2048" width="10.140625" style="705" customWidth="1"/>
    <col min="2049" max="2050" width="0" style="705" hidden="1" customWidth="1"/>
    <col min="2051" max="2051" width="19.5703125" style="705" customWidth="1"/>
    <col min="2052" max="2052" width="13" style="705" customWidth="1"/>
    <col min="2053" max="2053" width="15" style="705" customWidth="1"/>
    <col min="2054" max="2059" width="17.85546875" style="705" customWidth="1"/>
    <col min="2060" max="2300" width="10.28515625" style="705"/>
    <col min="2301" max="2301" width="5.42578125" style="705" customWidth="1"/>
    <col min="2302" max="2302" width="47.85546875" style="705" customWidth="1"/>
    <col min="2303" max="2303" width="13.85546875" style="705" customWidth="1"/>
    <col min="2304" max="2304" width="10.140625" style="705" customWidth="1"/>
    <col min="2305" max="2306" width="0" style="705" hidden="1" customWidth="1"/>
    <col min="2307" max="2307" width="19.5703125" style="705" customWidth="1"/>
    <col min="2308" max="2308" width="13" style="705" customWidth="1"/>
    <col min="2309" max="2309" width="15" style="705" customWidth="1"/>
    <col min="2310" max="2315" width="17.85546875" style="705" customWidth="1"/>
    <col min="2316" max="2556" width="10.28515625" style="705"/>
    <col min="2557" max="2557" width="5.42578125" style="705" customWidth="1"/>
    <col min="2558" max="2558" width="47.85546875" style="705" customWidth="1"/>
    <col min="2559" max="2559" width="13.85546875" style="705" customWidth="1"/>
    <col min="2560" max="2560" width="10.140625" style="705" customWidth="1"/>
    <col min="2561" max="2562" width="0" style="705" hidden="1" customWidth="1"/>
    <col min="2563" max="2563" width="19.5703125" style="705" customWidth="1"/>
    <col min="2564" max="2564" width="13" style="705" customWidth="1"/>
    <col min="2565" max="2565" width="15" style="705" customWidth="1"/>
    <col min="2566" max="2571" width="17.85546875" style="705" customWidth="1"/>
    <col min="2572" max="2812" width="10.28515625" style="705"/>
    <col min="2813" max="2813" width="5.42578125" style="705" customWidth="1"/>
    <col min="2814" max="2814" width="47.85546875" style="705" customWidth="1"/>
    <col min="2815" max="2815" width="13.85546875" style="705" customWidth="1"/>
    <col min="2816" max="2816" width="10.140625" style="705" customWidth="1"/>
    <col min="2817" max="2818" width="0" style="705" hidden="1" customWidth="1"/>
    <col min="2819" max="2819" width="19.5703125" style="705" customWidth="1"/>
    <col min="2820" max="2820" width="13" style="705" customWidth="1"/>
    <col min="2821" max="2821" width="15" style="705" customWidth="1"/>
    <col min="2822" max="2827" width="17.85546875" style="705" customWidth="1"/>
    <col min="2828" max="3068" width="10.28515625" style="705"/>
    <col min="3069" max="3069" width="5.42578125" style="705" customWidth="1"/>
    <col min="3070" max="3070" width="47.85546875" style="705" customWidth="1"/>
    <col min="3071" max="3071" width="13.85546875" style="705" customWidth="1"/>
    <col min="3072" max="3072" width="10.140625" style="705" customWidth="1"/>
    <col min="3073" max="3074" width="0" style="705" hidden="1" customWidth="1"/>
    <col min="3075" max="3075" width="19.5703125" style="705" customWidth="1"/>
    <col min="3076" max="3076" width="13" style="705" customWidth="1"/>
    <col min="3077" max="3077" width="15" style="705" customWidth="1"/>
    <col min="3078" max="3083" width="17.85546875" style="705" customWidth="1"/>
    <col min="3084" max="3324" width="10.28515625" style="705"/>
    <col min="3325" max="3325" width="5.42578125" style="705" customWidth="1"/>
    <col min="3326" max="3326" width="47.85546875" style="705" customWidth="1"/>
    <col min="3327" max="3327" width="13.85546875" style="705" customWidth="1"/>
    <col min="3328" max="3328" width="10.140625" style="705" customWidth="1"/>
    <col min="3329" max="3330" width="0" style="705" hidden="1" customWidth="1"/>
    <col min="3331" max="3331" width="19.5703125" style="705" customWidth="1"/>
    <col min="3332" max="3332" width="13" style="705" customWidth="1"/>
    <col min="3333" max="3333" width="15" style="705" customWidth="1"/>
    <col min="3334" max="3339" width="17.85546875" style="705" customWidth="1"/>
    <col min="3340" max="3580" width="10.28515625" style="705"/>
    <col min="3581" max="3581" width="5.42578125" style="705" customWidth="1"/>
    <col min="3582" max="3582" width="47.85546875" style="705" customWidth="1"/>
    <col min="3583" max="3583" width="13.85546875" style="705" customWidth="1"/>
    <col min="3584" max="3584" width="10.140625" style="705" customWidth="1"/>
    <col min="3585" max="3586" width="0" style="705" hidden="1" customWidth="1"/>
    <col min="3587" max="3587" width="19.5703125" style="705" customWidth="1"/>
    <col min="3588" max="3588" width="13" style="705" customWidth="1"/>
    <col min="3589" max="3589" width="15" style="705" customWidth="1"/>
    <col min="3590" max="3595" width="17.85546875" style="705" customWidth="1"/>
    <col min="3596" max="3836" width="10.28515625" style="705"/>
    <col min="3837" max="3837" width="5.42578125" style="705" customWidth="1"/>
    <col min="3838" max="3838" width="47.85546875" style="705" customWidth="1"/>
    <col min="3839" max="3839" width="13.85546875" style="705" customWidth="1"/>
    <col min="3840" max="3840" width="10.140625" style="705" customWidth="1"/>
    <col min="3841" max="3842" width="0" style="705" hidden="1" customWidth="1"/>
    <col min="3843" max="3843" width="19.5703125" style="705" customWidth="1"/>
    <col min="3844" max="3844" width="13" style="705" customWidth="1"/>
    <col min="3845" max="3845" width="15" style="705" customWidth="1"/>
    <col min="3846" max="3851" width="17.85546875" style="705" customWidth="1"/>
    <col min="3852" max="4092" width="10.28515625" style="705"/>
    <col min="4093" max="4093" width="5.42578125" style="705" customWidth="1"/>
    <col min="4094" max="4094" width="47.85546875" style="705" customWidth="1"/>
    <col min="4095" max="4095" width="13.85546875" style="705" customWidth="1"/>
    <col min="4096" max="4096" width="10.140625" style="705" customWidth="1"/>
    <col min="4097" max="4098" width="0" style="705" hidden="1" customWidth="1"/>
    <col min="4099" max="4099" width="19.5703125" style="705" customWidth="1"/>
    <col min="4100" max="4100" width="13" style="705" customWidth="1"/>
    <col min="4101" max="4101" width="15" style="705" customWidth="1"/>
    <col min="4102" max="4107" width="17.85546875" style="705" customWidth="1"/>
    <col min="4108" max="4348" width="10.28515625" style="705"/>
    <col min="4349" max="4349" width="5.42578125" style="705" customWidth="1"/>
    <col min="4350" max="4350" width="47.85546875" style="705" customWidth="1"/>
    <col min="4351" max="4351" width="13.85546875" style="705" customWidth="1"/>
    <col min="4352" max="4352" width="10.140625" style="705" customWidth="1"/>
    <col min="4353" max="4354" width="0" style="705" hidden="1" customWidth="1"/>
    <col min="4355" max="4355" width="19.5703125" style="705" customWidth="1"/>
    <col min="4356" max="4356" width="13" style="705" customWidth="1"/>
    <col min="4357" max="4357" width="15" style="705" customWidth="1"/>
    <col min="4358" max="4363" width="17.85546875" style="705" customWidth="1"/>
    <col min="4364" max="4604" width="10.28515625" style="705"/>
    <col min="4605" max="4605" width="5.42578125" style="705" customWidth="1"/>
    <col min="4606" max="4606" width="47.85546875" style="705" customWidth="1"/>
    <col min="4607" max="4607" width="13.85546875" style="705" customWidth="1"/>
    <col min="4608" max="4608" width="10.140625" style="705" customWidth="1"/>
    <col min="4609" max="4610" width="0" style="705" hidden="1" customWidth="1"/>
    <col min="4611" max="4611" width="19.5703125" style="705" customWidth="1"/>
    <col min="4612" max="4612" width="13" style="705" customWidth="1"/>
    <col min="4613" max="4613" width="15" style="705" customWidth="1"/>
    <col min="4614" max="4619" width="17.85546875" style="705" customWidth="1"/>
    <col min="4620" max="4860" width="10.28515625" style="705"/>
    <col min="4861" max="4861" width="5.42578125" style="705" customWidth="1"/>
    <col min="4862" max="4862" width="47.85546875" style="705" customWidth="1"/>
    <col min="4863" max="4863" width="13.85546875" style="705" customWidth="1"/>
    <col min="4864" max="4864" width="10.140625" style="705" customWidth="1"/>
    <col min="4865" max="4866" width="0" style="705" hidden="1" customWidth="1"/>
    <col min="4867" max="4867" width="19.5703125" style="705" customWidth="1"/>
    <col min="4868" max="4868" width="13" style="705" customWidth="1"/>
    <col min="4869" max="4869" width="15" style="705" customWidth="1"/>
    <col min="4870" max="4875" width="17.85546875" style="705" customWidth="1"/>
    <col min="4876" max="5116" width="10.28515625" style="705"/>
    <col min="5117" max="5117" width="5.42578125" style="705" customWidth="1"/>
    <col min="5118" max="5118" width="47.85546875" style="705" customWidth="1"/>
    <col min="5119" max="5119" width="13.85546875" style="705" customWidth="1"/>
    <col min="5120" max="5120" width="10.140625" style="705" customWidth="1"/>
    <col min="5121" max="5122" width="0" style="705" hidden="1" customWidth="1"/>
    <col min="5123" max="5123" width="19.5703125" style="705" customWidth="1"/>
    <col min="5124" max="5124" width="13" style="705" customWidth="1"/>
    <col min="5125" max="5125" width="15" style="705" customWidth="1"/>
    <col min="5126" max="5131" width="17.85546875" style="705" customWidth="1"/>
    <col min="5132" max="5372" width="10.28515625" style="705"/>
    <col min="5373" max="5373" width="5.42578125" style="705" customWidth="1"/>
    <col min="5374" max="5374" width="47.85546875" style="705" customWidth="1"/>
    <col min="5375" max="5375" width="13.85546875" style="705" customWidth="1"/>
    <col min="5376" max="5376" width="10.140625" style="705" customWidth="1"/>
    <col min="5377" max="5378" width="0" style="705" hidden="1" customWidth="1"/>
    <col min="5379" max="5379" width="19.5703125" style="705" customWidth="1"/>
    <col min="5380" max="5380" width="13" style="705" customWidth="1"/>
    <col min="5381" max="5381" width="15" style="705" customWidth="1"/>
    <col min="5382" max="5387" width="17.85546875" style="705" customWidth="1"/>
    <col min="5388" max="5628" width="10.28515625" style="705"/>
    <col min="5629" max="5629" width="5.42578125" style="705" customWidth="1"/>
    <col min="5630" max="5630" width="47.85546875" style="705" customWidth="1"/>
    <col min="5631" max="5631" width="13.85546875" style="705" customWidth="1"/>
    <col min="5632" max="5632" width="10.140625" style="705" customWidth="1"/>
    <col min="5633" max="5634" width="0" style="705" hidden="1" customWidth="1"/>
    <col min="5635" max="5635" width="19.5703125" style="705" customWidth="1"/>
    <col min="5636" max="5636" width="13" style="705" customWidth="1"/>
    <col min="5637" max="5637" width="15" style="705" customWidth="1"/>
    <col min="5638" max="5643" width="17.85546875" style="705" customWidth="1"/>
    <col min="5644" max="5884" width="10.28515625" style="705"/>
    <col min="5885" max="5885" width="5.42578125" style="705" customWidth="1"/>
    <col min="5886" max="5886" width="47.85546875" style="705" customWidth="1"/>
    <col min="5887" max="5887" width="13.85546875" style="705" customWidth="1"/>
    <col min="5888" max="5888" width="10.140625" style="705" customWidth="1"/>
    <col min="5889" max="5890" width="0" style="705" hidden="1" customWidth="1"/>
    <col min="5891" max="5891" width="19.5703125" style="705" customWidth="1"/>
    <col min="5892" max="5892" width="13" style="705" customWidth="1"/>
    <col min="5893" max="5893" width="15" style="705" customWidth="1"/>
    <col min="5894" max="5899" width="17.85546875" style="705" customWidth="1"/>
    <col min="5900" max="6140" width="10.28515625" style="705"/>
    <col min="6141" max="6141" width="5.42578125" style="705" customWidth="1"/>
    <col min="6142" max="6142" width="47.85546875" style="705" customWidth="1"/>
    <col min="6143" max="6143" width="13.85546875" style="705" customWidth="1"/>
    <col min="6144" max="6144" width="10.140625" style="705" customWidth="1"/>
    <col min="6145" max="6146" width="0" style="705" hidden="1" customWidth="1"/>
    <col min="6147" max="6147" width="19.5703125" style="705" customWidth="1"/>
    <col min="6148" max="6148" width="13" style="705" customWidth="1"/>
    <col min="6149" max="6149" width="15" style="705" customWidth="1"/>
    <col min="6150" max="6155" width="17.85546875" style="705" customWidth="1"/>
    <col min="6156" max="6396" width="10.28515625" style="705"/>
    <col min="6397" max="6397" width="5.42578125" style="705" customWidth="1"/>
    <col min="6398" max="6398" width="47.85546875" style="705" customWidth="1"/>
    <col min="6399" max="6399" width="13.85546875" style="705" customWidth="1"/>
    <col min="6400" max="6400" width="10.140625" style="705" customWidth="1"/>
    <col min="6401" max="6402" width="0" style="705" hidden="1" customWidth="1"/>
    <col min="6403" max="6403" width="19.5703125" style="705" customWidth="1"/>
    <col min="6404" max="6404" width="13" style="705" customWidth="1"/>
    <col min="6405" max="6405" width="15" style="705" customWidth="1"/>
    <col min="6406" max="6411" width="17.85546875" style="705" customWidth="1"/>
    <col min="6412" max="6652" width="10.28515625" style="705"/>
    <col min="6653" max="6653" width="5.42578125" style="705" customWidth="1"/>
    <col min="6654" max="6654" width="47.85546875" style="705" customWidth="1"/>
    <col min="6655" max="6655" width="13.85546875" style="705" customWidth="1"/>
    <col min="6656" max="6656" width="10.140625" style="705" customWidth="1"/>
    <col min="6657" max="6658" width="0" style="705" hidden="1" customWidth="1"/>
    <col min="6659" max="6659" width="19.5703125" style="705" customWidth="1"/>
    <col min="6660" max="6660" width="13" style="705" customWidth="1"/>
    <col min="6661" max="6661" width="15" style="705" customWidth="1"/>
    <col min="6662" max="6667" width="17.85546875" style="705" customWidth="1"/>
    <col min="6668" max="6908" width="10.28515625" style="705"/>
    <col min="6909" max="6909" width="5.42578125" style="705" customWidth="1"/>
    <col min="6910" max="6910" width="47.85546875" style="705" customWidth="1"/>
    <col min="6911" max="6911" width="13.85546875" style="705" customWidth="1"/>
    <col min="6912" max="6912" width="10.140625" style="705" customWidth="1"/>
    <col min="6913" max="6914" width="0" style="705" hidden="1" customWidth="1"/>
    <col min="6915" max="6915" width="19.5703125" style="705" customWidth="1"/>
    <col min="6916" max="6916" width="13" style="705" customWidth="1"/>
    <col min="6917" max="6917" width="15" style="705" customWidth="1"/>
    <col min="6918" max="6923" width="17.85546875" style="705" customWidth="1"/>
    <col min="6924" max="7164" width="10.28515625" style="705"/>
    <col min="7165" max="7165" width="5.42578125" style="705" customWidth="1"/>
    <col min="7166" max="7166" width="47.85546875" style="705" customWidth="1"/>
    <col min="7167" max="7167" width="13.85546875" style="705" customWidth="1"/>
    <col min="7168" max="7168" width="10.140625" style="705" customWidth="1"/>
    <col min="7169" max="7170" width="0" style="705" hidden="1" customWidth="1"/>
    <col min="7171" max="7171" width="19.5703125" style="705" customWidth="1"/>
    <col min="7172" max="7172" width="13" style="705" customWidth="1"/>
    <col min="7173" max="7173" width="15" style="705" customWidth="1"/>
    <col min="7174" max="7179" width="17.85546875" style="705" customWidth="1"/>
    <col min="7180" max="7420" width="10.28515625" style="705"/>
    <col min="7421" max="7421" width="5.42578125" style="705" customWidth="1"/>
    <col min="7422" max="7422" width="47.85546875" style="705" customWidth="1"/>
    <col min="7423" max="7423" width="13.85546875" style="705" customWidth="1"/>
    <col min="7424" max="7424" width="10.140625" style="705" customWidth="1"/>
    <col min="7425" max="7426" width="0" style="705" hidden="1" customWidth="1"/>
    <col min="7427" max="7427" width="19.5703125" style="705" customWidth="1"/>
    <col min="7428" max="7428" width="13" style="705" customWidth="1"/>
    <col min="7429" max="7429" width="15" style="705" customWidth="1"/>
    <col min="7430" max="7435" width="17.85546875" style="705" customWidth="1"/>
    <col min="7436" max="7676" width="10.28515625" style="705"/>
    <col min="7677" max="7677" width="5.42578125" style="705" customWidth="1"/>
    <col min="7678" max="7678" width="47.85546875" style="705" customWidth="1"/>
    <col min="7679" max="7679" width="13.85546875" style="705" customWidth="1"/>
    <col min="7680" max="7680" width="10.140625" style="705" customWidth="1"/>
    <col min="7681" max="7682" width="0" style="705" hidden="1" customWidth="1"/>
    <col min="7683" max="7683" width="19.5703125" style="705" customWidth="1"/>
    <col min="7684" max="7684" width="13" style="705" customWidth="1"/>
    <col min="7685" max="7685" width="15" style="705" customWidth="1"/>
    <col min="7686" max="7691" width="17.85546875" style="705" customWidth="1"/>
    <col min="7692" max="7932" width="10.28515625" style="705"/>
    <col min="7933" max="7933" width="5.42578125" style="705" customWidth="1"/>
    <col min="7934" max="7934" width="47.85546875" style="705" customWidth="1"/>
    <col min="7935" max="7935" width="13.85546875" style="705" customWidth="1"/>
    <col min="7936" max="7936" width="10.140625" style="705" customWidth="1"/>
    <col min="7937" max="7938" width="0" style="705" hidden="1" customWidth="1"/>
    <col min="7939" max="7939" width="19.5703125" style="705" customWidth="1"/>
    <col min="7940" max="7940" width="13" style="705" customWidth="1"/>
    <col min="7941" max="7941" width="15" style="705" customWidth="1"/>
    <col min="7942" max="7947" width="17.85546875" style="705" customWidth="1"/>
    <col min="7948" max="8188" width="10.28515625" style="705"/>
    <col min="8189" max="8189" width="5.42578125" style="705" customWidth="1"/>
    <col min="8190" max="8190" width="47.85546875" style="705" customWidth="1"/>
    <col min="8191" max="8191" width="13.85546875" style="705" customWidth="1"/>
    <col min="8192" max="8192" width="10.140625" style="705" customWidth="1"/>
    <col min="8193" max="8194" width="0" style="705" hidden="1" customWidth="1"/>
    <col min="8195" max="8195" width="19.5703125" style="705" customWidth="1"/>
    <col min="8196" max="8196" width="13" style="705" customWidth="1"/>
    <col min="8197" max="8197" width="15" style="705" customWidth="1"/>
    <col min="8198" max="8203" width="17.85546875" style="705" customWidth="1"/>
    <col min="8204" max="8444" width="10.28515625" style="705"/>
    <col min="8445" max="8445" width="5.42578125" style="705" customWidth="1"/>
    <col min="8446" max="8446" width="47.85546875" style="705" customWidth="1"/>
    <col min="8447" max="8447" width="13.85546875" style="705" customWidth="1"/>
    <col min="8448" max="8448" width="10.140625" style="705" customWidth="1"/>
    <col min="8449" max="8450" width="0" style="705" hidden="1" customWidth="1"/>
    <col min="8451" max="8451" width="19.5703125" style="705" customWidth="1"/>
    <col min="8452" max="8452" width="13" style="705" customWidth="1"/>
    <col min="8453" max="8453" width="15" style="705" customWidth="1"/>
    <col min="8454" max="8459" width="17.85546875" style="705" customWidth="1"/>
    <col min="8460" max="8700" width="10.28515625" style="705"/>
    <col min="8701" max="8701" width="5.42578125" style="705" customWidth="1"/>
    <col min="8702" max="8702" width="47.85546875" style="705" customWidth="1"/>
    <col min="8703" max="8703" width="13.85546875" style="705" customWidth="1"/>
    <col min="8704" max="8704" width="10.140625" style="705" customWidth="1"/>
    <col min="8705" max="8706" width="0" style="705" hidden="1" customWidth="1"/>
    <col min="8707" max="8707" width="19.5703125" style="705" customWidth="1"/>
    <col min="8708" max="8708" width="13" style="705" customWidth="1"/>
    <col min="8709" max="8709" width="15" style="705" customWidth="1"/>
    <col min="8710" max="8715" width="17.85546875" style="705" customWidth="1"/>
    <col min="8716" max="8956" width="10.28515625" style="705"/>
    <col min="8957" max="8957" width="5.42578125" style="705" customWidth="1"/>
    <col min="8958" max="8958" width="47.85546875" style="705" customWidth="1"/>
    <col min="8959" max="8959" width="13.85546875" style="705" customWidth="1"/>
    <col min="8960" max="8960" width="10.140625" style="705" customWidth="1"/>
    <col min="8961" max="8962" width="0" style="705" hidden="1" customWidth="1"/>
    <col min="8963" max="8963" width="19.5703125" style="705" customWidth="1"/>
    <col min="8964" max="8964" width="13" style="705" customWidth="1"/>
    <col min="8965" max="8965" width="15" style="705" customWidth="1"/>
    <col min="8966" max="8971" width="17.85546875" style="705" customWidth="1"/>
    <col min="8972" max="9212" width="10.28515625" style="705"/>
    <col min="9213" max="9213" width="5.42578125" style="705" customWidth="1"/>
    <col min="9214" max="9214" width="47.85546875" style="705" customWidth="1"/>
    <col min="9215" max="9215" width="13.85546875" style="705" customWidth="1"/>
    <col min="9216" max="9216" width="10.140625" style="705" customWidth="1"/>
    <col min="9217" max="9218" width="0" style="705" hidden="1" customWidth="1"/>
    <col min="9219" max="9219" width="19.5703125" style="705" customWidth="1"/>
    <col min="9220" max="9220" width="13" style="705" customWidth="1"/>
    <col min="9221" max="9221" width="15" style="705" customWidth="1"/>
    <col min="9222" max="9227" width="17.85546875" style="705" customWidth="1"/>
    <col min="9228" max="9468" width="10.28515625" style="705"/>
    <col min="9469" max="9469" width="5.42578125" style="705" customWidth="1"/>
    <col min="9470" max="9470" width="47.85546875" style="705" customWidth="1"/>
    <col min="9471" max="9471" width="13.85546875" style="705" customWidth="1"/>
    <col min="9472" max="9472" width="10.140625" style="705" customWidth="1"/>
    <col min="9473" max="9474" width="0" style="705" hidden="1" customWidth="1"/>
    <col min="9475" max="9475" width="19.5703125" style="705" customWidth="1"/>
    <col min="9476" max="9476" width="13" style="705" customWidth="1"/>
    <col min="9477" max="9477" width="15" style="705" customWidth="1"/>
    <col min="9478" max="9483" width="17.85546875" style="705" customWidth="1"/>
    <col min="9484" max="9724" width="10.28515625" style="705"/>
    <col min="9725" max="9725" width="5.42578125" style="705" customWidth="1"/>
    <col min="9726" max="9726" width="47.85546875" style="705" customWidth="1"/>
    <col min="9727" max="9727" width="13.85546875" style="705" customWidth="1"/>
    <col min="9728" max="9728" width="10.140625" style="705" customWidth="1"/>
    <col min="9729" max="9730" width="0" style="705" hidden="1" customWidth="1"/>
    <col min="9731" max="9731" width="19.5703125" style="705" customWidth="1"/>
    <col min="9732" max="9732" width="13" style="705" customWidth="1"/>
    <col min="9733" max="9733" width="15" style="705" customWidth="1"/>
    <col min="9734" max="9739" width="17.85546875" style="705" customWidth="1"/>
    <col min="9740" max="9980" width="10.28515625" style="705"/>
    <col min="9981" max="9981" width="5.42578125" style="705" customWidth="1"/>
    <col min="9982" max="9982" width="47.85546875" style="705" customWidth="1"/>
    <col min="9983" max="9983" width="13.85546875" style="705" customWidth="1"/>
    <col min="9984" max="9984" width="10.140625" style="705" customWidth="1"/>
    <col min="9985" max="9986" width="0" style="705" hidden="1" customWidth="1"/>
    <col min="9987" max="9987" width="19.5703125" style="705" customWidth="1"/>
    <col min="9988" max="9988" width="13" style="705" customWidth="1"/>
    <col min="9989" max="9989" width="15" style="705" customWidth="1"/>
    <col min="9990" max="9995" width="17.85546875" style="705" customWidth="1"/>
    <col min="9996" max="10236" width="10.28515625" style="705"/>
    <col min="10237" max="10237" width="5.42578125" style="705" customWidth="1"/>
    <col min="10238" max="10238" width="47.85546875" style="705" customWidth="1"/>
    <col min="10239" max="10239" width="13.85546875" style="705" customWidth="1"/>
    <col min="10240" max="10240" width="10.140625" style="705" customWidth="1"/>
    <col min="10241" max="10242" width="0" style="705" hidden="1" customWidth="1"/>
    <col min="10243" max="10243" width="19.5703125" style="705" customWidth="1"/>
    <col min="10244" max="10244" width="13" style="705" customWidth="1"/>
    <col min="10245" max="10245" width="15" style="705" customWidth="1"/>
    <col min="10246" max="10251" width="17.85546875" style="705" customWidth="1"/>
    <col min="10252" max="10492" width="10.28515625" style="705"/>
    <col min="10493" max="10493" width="5.42578125" style="705" customWidth="1"/>
    <col min="10494" max="10494" width="47.85546875" style="705" customWidth="1"/>
    <col min="10495" max="10495" width="13.85546875" style="705" customWidth="1"/>
    <col min="10496" max="10496" width="10.140625" style="705" customWidth="1"/>
    <col min="10497" max="10498" width="0" style="705" hidden="1" customWidth="1"/>
    <col min="10499" max="10499" width="19.5703125" style="705" customWidth="1"/>
    <col min="10500" max="10500" width="13" style="705" customWidth="1"/>
    <col min="10501" max="10501" width="15" style="705" customWidth="1"/>
    <col min="10502" max="10507" width="17.85546875" style="705" customWidth="1"/>
    <col min="10508" max="10748" width="10.28515625" style="705"/>
    <col min="10749" max="10749" width="5.42578125" style="705" customWidth="1"/>
    <col min="10750" max="10750" width="47.85546875" style="705" customWidth="1"/>
    <col min="10751" max="10751" width="13.85546875" style="705" customWidth="1"/>
    <col min="10752" max="10752" width="10.140625" style="705" customWidth="1"/>
    <col min="10753" max="10754" width="0" style="705" hidden="1" customWidth="1"/>
    <col min="10755" max="10755" width="19.5703125" style="705" customWidth="1"/>
    <col min="10756" max="10756" width="13" style="705" customWidth="1"/>
    <col min="10757" max="10757" width="15" style="705" customWidth="1"/>
    <col min="10758" max="10763" width="17.85546875" style="705" customWidth="1"/>
    <col min="10764" max="11004" width="10.28515625" style="705"/>
    <col min="11005" max="11005" width="5.42578125" style="705" customWidth="1"/>
    <col min="11006" max="11006" width="47.85546875" style="705" customWidth="1"/>
    <col min="11007" max="11007" width="13.85546875" style="705" customWidth="1"/>
    <col min="11008" max="11008" width="10.140625" style="705" customWidth="1"/>
    <col min="11009" max="11010" width="0" style="705" hidden="1" customWidth="1"/>
    <col min="11011" max="11011" width="19.5703125" style="705" customWidth="1"/>
    <col min="11012" max="11012" width="13" style="705" customWidth="1"/>
    <col min="11013" max="11013" width="15" style="705" customWidth="1"/>
    <col min="11014" max="11019" width="17.85546875" style="705" customWidth="1"/>
    <col min="11020" max="11260" width="10.28515625" style="705"/>
    <col min="11261" max="11261" width="5.42578125" style="705" customWidth="1"/>
    <col min="11262" max="11262" width="47.85546875" style="705" customWidth="1"/>
    <col min="11263" max="11263" width="13.85546875" style="705" customWidth="1"/>
    <col min="11264" max="11264" width="10.140625" style="705" customWidth="1"/>
    <col min="11265" max="11266" width="0" style="705" hidden="1" customWidth="1"/>
    <col min="11267" max="11267" width="19.5703125" style="705" customWidth="1"/>
    <col min="11268" max="11268" width="13" style="705" customWidth="1"/>
    <col min="11269" max="11269" width="15" style="705" customWidth="1"/>
    <col min="11270" max="11275" width="17.85546875" style="705" customWidth="1"/>
    <col min="11276" max="11516" width="10.28515625" style="705"/>
    <col min="11517" max="11517" width="5.42578125" style="705" customWidth="1"/>
    <col min="11518" max="11518" width="47.85546875" style="705" customWidth="1"/>
    <col min="11519" max="11519" width="13.85546875" style="705" customWidth="1"/>
    <col min="11520" max="11520" width="10.140625" style="705" customWidth="1"/>
    <col min="11521" max="11522" width="0" style="705" hidden="1" customWidth="1"/>
    <col min="11523" max="11523" width="19.5703125" style="705" customWidth="1"/>
    <col min="11524" max="11524" width="13" style="705" customWidth="1"/>
    <col min="11525" max="11525" width="15" style="705" customWidth="1"/>
    <col min="11526" max="11531" width="17.85546875" style="705" customWidth="1"/>
    <col min="11532" max="11772" width="10.28515625" style="705"/>
    <col min="11773" max="11773" width="5.42578125" style="705" customWidth="1"/>
    <col min="11774" max="11774" width="47.85546875" style="705" customWidth="1"/>
    <col min="11775" max="11775" width="13.85546875" style="705" customWidth="1"/>
    <col min="11776" max="11776" width="10.140625" style="705" customWidth="1"/>
    <col min="11777" max="11778" width="0" style="705" hidden="1" customWidth="1"/>
    <col min="11779" max="11779" width="19.5703125" style="705" customWidth="1"/>
    <col min="11780" max="11780" width="13" style="705" customWidth="1"/>
    <col min="11781" max="11781" width="15" style="705" customWidth="1"/>
    <col min="11782" max="11787" width="17.85546875" style="705" customWidth="1"/>
    <col min="11788" max="12028" width="10.28515625" style="705"/>
    <col min="12029" max="12029" width="5.42578125" style="705" customWidth="1"/>
    <col min="12030" max="12030" width="47.85546875" style="705" customWidth="1"/>
    <col min="12031" max="12031" width="13.85546875" style="705" customWidth="1"/>
    <col min="12032" max="12032" width="10.140625" style="705" customWidth="1"/>
    <col min="12033" max="12034" width="0" style="705" hidden="1" customWidth="1"/>
    <col min="12035" max="12035" width="19.5703125" style="705" customWidth="1"/>
    <col min="12036" max="12036" width="13" style="705" customWidth="1"/>
    <col min="12037" max="12037" width="15" style="705" customWidth="1"/>
    <col min="12038" max="12043" width="17.85546875" style="705" customWidth="1"/>
    <col min="12044" max="12284" width="10.28515625" style="705"/>
    <col min="12285" max="12285" width="5.42578125" style="705" customWidth="1"/>
    <col min="12286" max="12286" width="47.85546875" style="705" customWidth="1"/>
    <col min="12287" max="12287" width="13.85546875" style="705" customWidth="1"/>
    <col min="12288" max="12288" width="10.140625" style="705" customWidth="1"/>
    <col min="12289" max="12290" width="0" style="705" hidden="1" customWidth="1"/>
    <col min="12291" max="12291" width="19.5703125" style="705" customWidth="1"/>
    <col min="12292" max="12292" width="13" style="705" customWidth="1"/>
    <col min="12293" max="12293" width="15" style="705" customWidth="1"/>
    <col min="12294" max="12299" width="17.85546875" style="705" customWidth="1"/>
    <col min="12300" max="12540" width="10.28515625" style="705"/>
    <col min="12541" max="12541" width="5.42578125" style="705" customWidth="1"/>
    <col min="12542" max="12542" width="47.85546875" style="705" customWidth="1"/>
    <col min="12543" max="12543" width="13.85546875" style="705" customWidth="1"/>
    <col min="12544" max="12544" width="10.140625" style="705" customWidth="1"/>
    <col min="12545" max="12546" width="0" style="705" hidden="1" customWidth="1"/>
    <col min="12547" max="12547" width="19.5703125" style="705" customWidth="1"/>
    <col min="12548" max="12548" width="13" style="705" customWidth="1"/>
    <col min="12549" max="12549" width="15" style="705" customWidth="1"/>
    <col min="12550" max="12555" width="17.85546875" style="705" customWidth="1"/>
    <col min="12556" max="12796" width="10.28515625" style="705"/>
    <col min="12797" max="12797" width="5.42578125" style="705" customWidth="1"/>
    <col min="12798" max="12798" width="47.85546875" style="705" customWidth="1"/>
    <col min="12799" max="12799" width="13.85546875" style="705" customWidth="1"/>
    <col min="12800" max="12800" width="10.140625" style="705" customWidth="1"/>
    <col min="12801" max="12802" width="0" style="705" hidden="1" customWidth="1"/>
    <col min="12803" max="12803" width="19.5703125" style="705" customWidth="1"/>
    <col min="12804" max="12804" width="13" style="705" customWidth="1"/>
    <col min="12805" max="12805" width="15" style="705" customWidth="1"/>
    <col min="12806" max="12811" width="17.85546875" style="705" customWidth="1"/>
    <col min="12812" max="13052" width="10.28515625" style="705"/>
    <col min="13053" max="13053" width="5.42578125" style="705" customWidth="1"/>
    <col min="13054" max="13054" width="47.85546875" style="705" customWidth="1"/>
    <col min="13055" max="13055" width="13.85546875" style="705" customWidth="1"/>
    <col min="13056" max="13056" width="10.140625" style="705" customWidth="1"/>
    <col min="13057" max="13058" width="0" style="705" hidden="1" customWidth="1"/>
    <col min="13059" max="13059" width="19.5703125" style="705" customWidth="1"/>
    <col min="13060" max="13060" width="13" style="705" customWidth="1"/>
    <col min="13061" max="13061" width="15" style="705" customWidth="1"/>
    <col min="13062" max="13067" width="17.85546875" style="705" customWidth="1"/>
    <col min="13068" max="13308" width="10.28515625" style="705"/>
    <col min="13309" max="13309" width="5.42578125" style="705" customWidth="1"/>
    <col min="13310" max="13310" width="47.85546875" style="705" customWidth="1"/>
    <col min="13311" max="13311" width="13.85546875" style="705" customWidth="1"/>
    <col min="13312" max="13312" width="10.140625" style="705" customWidth="1"/>
    <col min="13313" max="13314" width="0" style="705" hidden="1" customWidth="1"/>
    <col min="13315" max="13315" width="19.5703125" style="705" customWidth="1"/>
    <col min="13316" max="13316" width="13" style="705" customWidth="1"/>
    <col min="13317" max="13317" width="15" style="705" customWidth="1"/>
    <col min="13318" max="13323" width="17.85546875" style="705" customWidth="1"/>
    <col min="13324" max="13564" width="10.28515625" style="705"/>
    <col min="13565" max="13565" width="5.42578125" style="705" customWidth="1"/>
    <col min="13566" max="13566" width="47.85546875" style="705" customWidth="1"/>
    <col min="13567" max="13567" width="13.85546875" style="705" customWidth="1"/>
    <col min="13568" max="13568" width="10.140625" style="705" customWidth="1"/>
    <col min="13569" max="13570" width="0" style="705" hidden="1" customWidth="1"/>
    <col min="13571" max="13571" width="19.5703125" style="705" customWidth="1"/>
    <col min="13572" max="13572" width="13" style="705" customWidth="1"/>
    <col min="13573" max="13573" width="15" style="705" customWidth="1"/>
    <col min="13574" max="13579" width="17.85546875" style="705" customWidth="1"/>
    <col min="13580" max="13820" width="10.28515625" style="705"/>
    <col min="13821" max="13821" width="5.42578125" style="705" customWidth="1"/>
    <col min="13822" max="13822" width="47.85546875" style="705" customWidth="1"/>
    <col min="13823" max="13823" width="13.85546875" style="705" customWidth="1"/>
    <col min="13824" max="13824" width="10.140625" style="705" customWidth="1"/>
    <col min="13825" max="13826" width="0" style="705" hidden="1" customWidth="1"/>
    <col min="13827" max="13827" width="19.5703125" style="705" customWidth="1"/>
    <col min="13828" max="13828" width="13" style="705" customWidth="1"/>
    <col min="13829" max="13829" width="15" style="705" customWidth="1"/>
    <col min="13830" max="13835" width="17.85546875" style="705" customWidth="1"/>
    <col min="13836" max="14076" width="10.28515625" style="705"/>
    <col min="14077" max="14077" width="5.42578125" style="705" customWidth="1"/>
    <col min="14078" max="14078" width="47.85546875" style="705" customWidth="1"/>
    <col min="14079" max="14079" width="13.85546875" style="705" customWidth="1"/>
    <col min="14080" max="14080" width="10.140625" style="705" customWidth="1"/>
    <col min="14081" max="14082" width="0" style="705" hidden="1" customWidth="1"/>
    <col min="14083" max="14083" width="19.5703125" style="705" customWidth="1"/>
    <col min="14084" max="14084" width="13" style="705" customWidth="1"/>
    <col min="14085" max="14085" width="15" style="705" customWidth="1"/>
    <col min="14086" max="14091" width="17.85546875" style="705" customWidth="1"/>
    <col min="14092" max="14332" width="10.28515625" style="705"/>
    <col min="14333" max="14333" width="5.42578125" style="705" customWidth="1"/>
    <col min="14334" max="14334" width="47.85546875" style="705" customWidth="1"/>
    <col min="14335" max="14335" width="13.85546875" style="705" customWidth="1"/>
    <col min="14336" max="14336" width="10.140625" style="705" customWidth="1"/>
    <col min="14337" max="14338" width="0" style="705" hidden="1" customWidth="1"/>
    <col min="14339" max="14339" width="19.5703125" style="705" customWidth="1"/>
    <col min="14340" max="14340" width="13" style="705" customWidth="1"/>
    <col min="14341" max="14341" width="15" style="705" customWidth="1"/>
    <col min="14342" max="14347" width="17.85546875" style="705" customWidth="1"/>
    <col min="14348" max="14588" width="10.28515625" style="705"/>
    <col min="14589" max="14589" width="5.42578125" style="705" customWidth="1"/>
    <col min="14590" max="14590" width="47.85546875" style="705" customWidth="1"/>
    <col min="14591" max="14591" width="13.85546875" style="705" customWidth="1"/>
    <col min="14592" max="14592" width="10.140625" style="705" customWidth="1"/>
    <col min="14593" max="14594" width="0" style="705" hidden="1" customWidth="1"/>
    <col min="14595" max="14595" width="19.5703125" style="705" customWidth="1"/>
    <col min="14596" max="14596" width="13" style="705" customWidth="1"/>
    <col min="14597" max="14597" width="15" style="705" customWidth="1"/>
    <col min="14598" max="14603" width="17.85546875" style="705" customWidth="1"/>
    <col min="14604" max="14844" width="10.28515625" style="705"/>
    <col min="14845" max="14845" width="5.42578125" style="705" customWidth="1"/>
    <col min="14846" max="14846" width="47.85546875" style="705" customWidth="1"/>
    <col min="14847" max="14847" width="13.85546875" style="705" customWidth="1"/>
    <col min="14848" max="14848" width="10.140625" style="705" customWidth="1"/>
    <col min="14849" max="14850" width="0" style="705" hidden="1" customWidth="1"/>
    <col min="14851" max="14851" width="19.5703125" style="705" customWidth="1"/>
    <col min="14852" max="14852" width="13" style="705" customWidth="1"/>
    <col min="14853" max="14853" width="15" style="705" customWidth="1"/>
    <col min="14854" max="14859" width="17.85546875" style="705" customWidth="1"/>
    <col min="14860" max="15100" width="10.28515625" style="705"/>
    <col min="15101" max="15101" width="5.42578125" style="705" customWidth="1"/>
    <col min="15102" max="15102" width="47.85546875" style="705" customWidth="1"/>
    <col min="15103" max="15103" width="13.85546875" style="705" customWidth="1"/>
    <col min="15104" max="15104" width="10.140625" style="705" customWidth="1"/>
    <col min="15105" max="15106" width="0" style="705" hidden="1" customWidth="1"/>
    <col min="15107" max="15107" width="19.5703125" style="705" customWidth="1"/>
    <col min="15108" max="15108" width="13" style="705" customWidth="1"/>
    <col min="15109" max="15109" width="15" style="705" customWidth="1"/>
    <col min="15110" max="15115" width="17.85546875" style="705" customWidth="1"/>
    <col min="15116" max="15356" width="10.28515625" style="705"/>
    <col min="15357" max="15357" width="5.42578125" style="705" customWidth="1"/>
    <col min="15358" max="15358" width="47.85546875" style="705" customWidth="1"/>
    <col min="15359" max="15359" width="13.85546875" style="705" customWidth="1"/>
    <col min="15360" max="15360" width="10.140625" style="705" customWidth="1"/>
    <col min="15361" max="15362" width="0" style="705" hidden="1" customWidth="1"/>
    <col min="15363" max="15363" width="19.5703125" style="705" customWidth="1"/>
    <col min="15364" max="15364" width="13" style="705" customWidth="1"/>
    <col min="15365" max="15365" width="15" style="705" customWidth="1"/>
    <col min="15366" max="15371" width="17.85546875" style="705" customWidth="1"/>
    <col min="15372" max="15612" width="10.28515625" style="705"/>
    <col min="15613" max="15613" width="5.42578125" style="705" customWidth="1"/>
    <col min="15614" max="15614" width="47.85546875" style="705" customWidth="1"/>
    <col min="15615" max="15615" width="13.85546875" style="705" customWidth="1"/>
    <col min="15616" max="15616" width="10.140625" style="705" customWidth="1"/>
    <col min="15617" max="15618" width="0" style="705" hidden="1" customWidth="1"/>
    <col min="15619" max="15619" width="19.5703125" style="705" customWidth="1"/>
    <col min="15620" max="15620" width="13" style="705" customWidth="1"/>
    <col min="15621" max="15621" width="15" style="705" customWidth="1"/>
    <col min="15622" max="15627" width="17.85546875" style="705" customWidth="1"/>
    <col min="15628" max="15868" width="10.28515625" style="705"/>
    <col min="15869" max="15869" width="5.42578125" style="705" customWidth="1"/>
    <col min="15870" max="15870" width="47.85546875" style="705" customWidth="1"/>
    <col min="15871" max="15871" width="13.85546875" style="705" customWidth="1"/>
    <col min="15872" max="15872" width="10.140625" style="705" customWidth="1"/>
    <col min="15873" max="15874" width="0" style="705" hidden="1" customWidth="1"/>
    <col min="15875" max="15875" width="19.5703125" style="705" customWidth="1"/>
    <col min="15876" max="15876" width="13" style="705" customWidth="1"/>
    <col min="15877" max="15877" width="15" style="705" customWidth="1"/>
    <col min="15878" max="15883" width="17.85546875" style="705" customWidth="1"/>
    <col min="15884" max="16124" width="10.28515625" style="705"/>
    <col min="16125" max="16125" width="5.42578125" style="705" customWidth="1"/>
    <col min="16126" max="16126" width="47.85546875" style="705" customWidth="1"/>
    <col min="16127" max="16127" width="13.85546875" style="705" customWidth="1"/>
    <col min="16128" max="16128" width="10.140625" style="705" customWidth="1"/>
    <col min="16129" max="16130" width="0" style="705" hidden="1" customWidth="1"/>
    <col min="16131" max="16131" width="19.5703125" style="705" customWidth="1"/>
    <col min="16132" max="16132" width="13" style="705" customWidth="1"/>
    <col min="16133" max="16133" width="15" style="705" customWidth="1"/>
    <col min="16134" max="16139" width="17.85546875" style="705" customWidth="1"/>
    <col min="16140" max="16384" width="10.28515625" style="705"/>
  </cols>
  <sheetData>
    <row r="1" spans="1:11" s="704" customFormat="1" ht="15">
      <c r="A1" s="703"/>
      <c r="B1" s="703"/>
      <c r="C1" s="703"/>
      <c r="D1" s="703"/>
      <c r="E1" s="703"/>
      <c r="F1" s="703"/>
      <c r="G1" s="703"/>
      <c r="H1" s="703"/>
      <c r="I1" s="703"/>
      <c r="J1" s="703"/>
      <c r="K1" s="703"/>
    </row>
    <row r="2" spans="1:11" s="704" customFormat="1" ht="15">
      <c r="A2" s="703"/>
      <c r="B2" s="703"/>
      <c r="C2" s="703"/>
      <c r="D2" s="703"/>
      <c r="E2" s="703"/>
      <c r="F2" s="703"/>
      <c r="G2" s="703"/>
      <c r="H2" s="703"/>
      <c r="I2" s="703"/>
      <c r="J2" s="703"/>
      <c r="K2" s="703"/>
    </row>
    <row r="3" spans="1:11" ht="19.5" customHeight="1">
      <c r="A3" s="1742" t="s">
        <v>1021</v>
      </c>
      <c r="B3" s="1742"/>
      <c r="C3" s="1742"/>
      <c r="D3" s="1742"/>
      <c r="E3" s="1742"/>
      <c r="F3" s="1742"/>
      <c r="G3" s="1742"/>
      <c r="H3" s="1742"/>
      <c r="I3" s="1742"/>
      <c r="J3" s="1742"/>
      <c r="K3" s="1742"/>
    </row>
    <row r="4" spans="1:11" ht="18" customHeight="1" thickBot="1">
      <c r="A4" s="704"/>
      <c r="B4" s="704"/>
      <c r="C4" s="704"/>
      <c r="D4" s="704"/>
      <c r="E4" s="704"/>
      <c r="F4" s="706"/>
      <c r="G4" s="706"/>
      <c r="H4" s="706"/>
      <c r="I4" s="706"/>
      <c r="J4" s="706"/>
      <c r="K4" s="706" t="s">
        <v>0</v>
      </c>
    </row>
    <row r="5" spans="1:11" ht="41.25" customHeight="1" thickTop="1">
      <c r="A5" s="1743" t="s">
        <v>284</v>
      </c>
      <c r="B5" s="1744"/>
      <c r="C5" s="1744" t="s">
        <v>1022</v>
      </c>
      <c r="D5" s="1738" t="s">
        <v>1023</v>
      </c>
      <c r="E5" s="1738" t="s">
        <v>1024</v>
      </c>
      <c r="F5" s="1748" t="s">
        <v>606</v>
      </c>
      <c r="G5" s="1749"/>
      <c r="H5" s="1748" t="s">
        <v>605</v>
      </c>
      <c r="I5" s="1749"/>
      <c r="J5" s="1738" t="s">
        <v>1019</v>
      </c>
      <c r="K5" s="1740" t="s">
        <v>1056</v>
      </c>
    </row>
    <row r="6" spans="1:11" ht="32.25" customHeight="1" thickBot="1">
      <c r="A6" s="1745"/>
      <c r="B6" s="1746"/>
      <c r="C6" s="1746"/>
      <c r="D6" s="1747"/>
      <c r="E6" s="1747"/>
      <c r="F6" s="1070" t="s">
        <v>1026</v>
      </c>
      <c r="G6" s="1070" t="s">
        <v>1025</v>
      </c>
      <c r="H6" s="1070" t="s">
        <v>1026</v>
      </c>
      <c r="I6" s="1070" t="s">
        <v>1025</v>
      </c>
      <c r="J6" s="1739"/>
      <c r="K6" s="1741"/>
    </row>
    <row r="7" spans="1:11" ht="23.25" customHeight="1" thickTop="1">
      <c r="A7" s="707" t="s">
        <v>1027</v>
      </c>
      <c r="B7" s="708"/>
      <c r="C7" s="708"/>
      <c r="D7" s="708"/>
      <c r="E7" s="708"/>
      <c r="F7" s="708"/>
      <c r="G7" s="708"/>
      <c r="H7" s="708"/>
      <c r="I7" s="708"/>
      <c r="J7" s="708"/>
      <c r="K7" s="709"/>
    </row>
    <row r="8" spans="1:11" ht="36" customHeight="1">
      <c r="A8" s="710"/>
      <c r="B8" s="711" t="s">
        <v>1028</v>
      </c>
      <c r="C8" s="712"/>
      <c r="D8" s="712"/>
      <c r="E8" s="712"/>
      <c r="F8" s="713">
        <v>0</v>
      </c>
      <c r="G8" s="714">
        <v>0</v>
      </c>
      <c r="H8" s="713">
        <v>0</v>
      </c>
      <c r="I8" s="713">
        <v>0</v>
      </c>
      <c r="J8" s="1402">
        <v>0</v>
      </c>
      <c r="K8" s="715">
        <v>0</v>
      </c>
    </row>
    <row r="9" spans="1:11" ht="36" customHeight="1">
      <c r="A9" s="716" t="s">
        <v>1029</v>
      </c>
      <c r="B9" s="717"/>
      <c r="C9" s="718"/>
      <c r="D9" s="1071"/>
      <c r="E9" s="1071"/>
      <c r="F9" s="719"/>
      <c r="G9" s="1729"/>
      <c r="H9" s="1730"/>
      <c r="I9" s="1730"/>
      <c r="J9" s="1730"/>
      <c r="K9" s="1731"/>
    </row>
    <row r="10" spans="1:11" s="725" customFormat="1" ht="36" customHeight="1">
      <c r="A10" s="720"/>
      <c r="B10" s="721" t="s">
        <v>1030</v>
      </c>
      <c r="C10" s="722"/>
      <c r="D10" s="723"/>
      <c r="E10" s="724"/>
      <c r="F10" s="713">
        <v>0</v>
      </c>
      <c r="G10" s="714">
        <v>0</v>
      </c>
      <c r="H10" s="713">
        <v>0</v>
      </c>
      <c r="I10" s="713">
        <v>0</v>
      </c>
      <c r="J10" s="1402">
        <v>0</v>
      </c>
      <c r="K10" s="715">
        <v>0</v>
      </c>
    </row>
    <row r="11" spans="1:11" ht="36" customHeight="1">
      <c r="A11" s="726" t="s">
        <v>1031</v>
      </c>
      <c r="B11" s="727"/>
      <c r="C11" s="727"/>
      <c r="D11" s="727"/>
      <c r="E11" s="727"/>
      <c r="F11" s="1732"/>
      <c r="G11" s="1732"/>
      <c r="H11" s="1732"/>
      <c r="I11" s="1732"/>
      <c r="J11" s="1732"/>
      <c r="K11" s="1733"/>
    </row>
    <row r="12" spans="1:11" ht="36" customHeight="1">
      <c r="A12" s="728">
        <v>1</v>
      </c>
      <c r="B12" s="729" t="s">
        <v>1032</v>
      </c>
      <c r="C12" s="713">
        <v>711000</v>
      </c>
      <c r="D12" s="730" t="s">
        <v>1033</v>
      </c>
      <c r="E12" s="731" t="s">
        <v>1034</v>
      </c>
      <c r="F12" s="732">
        <v>1014889</v>
      </c>
      <c r="G12" s="713">
        <v>88558</v>
      </c>
      <c r="H12" s="732">
        <v>1014889</v>
      </c>
      <c r="I12" s="713">
        <v>57677</v>
      </c>
      <c r="J12" s="732">
        <v>57677</v>
      </c>
      <c r="K12" s="715">
        <v>946168</v>
      </c>
    </row>
    <row r="13" spans="1:11" ht="36" customHeight="1">
      <c r="A13" s="728">
        <v>2</v>
      </c>
      <c r="B13" s="733" t="s">
        <v>1035</v>
      </c>
      <c r="C13" s="734">
        <v>755830</v>
      </c>
      <c r="D13" s="735" t="s">
        <v>1036</v>
      </c>
      <c r="E13" s="730" t="s">
        <v>1037</v>
      </c>
      <c r="F13" s="732">
        <v>784991</v>
      </c>
      <c r="G13" s="713">
        <v>84586</v>
      </c>
      <c r="H13" s="732">
        <v>784991</v>
      </c>
      <c r="I13" s="713">
        <v>72308</v>
      </c>
      <c r="J13" s="732">
        <v>72308</v>
      </c>
      <c r="K13" s="715">
        <v>713654</v>
      </c>
    </row>
    <row r="14" spans="1:11" ht="36" customHeight="1">
      <c r="A14" s="1734" t="s">
        <v>1038</v>
      </c>
      <c r="B14" s="1735"/>
      <c r="C14" s="736"/>
      <c r="D14" s="736"/>
      <c r="E14" s="736"/>
      <c r="F14" s="732">
        <v>1799880</v>
      </c>
      <c r="G14" s="713">
        <v>173144</v>
      </c>
      <c r="H14" s="732">
        <v>1799880</v>
      </c>
      <c r="I14" s="713">
        <v>129985</v>
      </c>
      <c r="J14" s="732">
        <v>129985</v>
      </c>
      <c r="K14" s="715">
        <v>1659822</v>
      </c>
    </row>
    <row r="15" spans="1:11" ht="36" customHeight="1">
      <c r="A15" s="716" t="s">
        <v>1039</v>
      </c>
      <c r="B15" s="737"/>
      <c r="C15" s="737"/>
      <c r="D15" s="737"/>
      <c r="E15" s="737"/>
      <c r="F15" s="737"/>
      <c r="G15" s="737"/>
      <c r="H15" s="737"/>
      <c r="I15" s="737"/>
      <c r="J15" s="737"/>
      <c r="K15" s="738"/>
    </row>
    <row r="16" spans="1:11" ht="36" customHeight="1" thickBot="1">
      <c r="A16" s="739"/>
      <c r="B16" s="740" t="s">
        <v>1040</v>
      </c>
      <c r="C16" s="741"/>
      <c r="D16" s="742"/>
      <c r="E16" s="743"/>
      <c r="F16" s="745">
        <v>0</v>
      </c>
      <c r="G16" s="744">
        <v>0</v>
      </c>
      <c r="H16" s="745">
        <v>0</v>
      </c>
      <c r="I16" s="744">
        <v>0</v>
      </c>
      <c r="J16" s="745">
        <v>0</v>
      </c>
      <c r="K16" s="746">
        <v>0</v>
      </c>
    </row>
    <row r="17" spans="1:11" ht="36" customHeight="1" thickTop="1" thickBot="1">
      <c r="A17" s="1736" t="s">
        <v>1041</v>
      </c>
      <c r="B17" s="1737"/>
      <c r="C17" s="747"/>
      <c r="D17" s="747"/>
      <c r="E17" s="747"/>
      <c r="F17" s="748">
        <v>1799880</v>
      </c>
      <c r="G17" s="749">
        <v>173144</v>
      </c>
      <c r="H17" s="748">
        <v>1799880</v>
      </c>
      <c r="I17" s="749">
        <v>129985</v>
      </c>
      <c r="J17" s="749">
        <v>129985</v>
      </c>
      <c r="K17" s="750">
        <v>1659822</v>
      </c>
    </row>
    <row r="18" spans="1:11" ht="16.5" thickTop="1"/>
    <row r="21" spans="1:11">
      <c r="C21" s="751"/>
    </row>
    <row r="23" spans="1:11">
      <c r="C23" s="751"/>
      <c r="F23" s="752"/>
      <c r="G23" s="752"/>
      <c r="H23" s="752"/>
      <c r="I23" s="752"/>
      <c r="J23" s="752"/>
    </row>
  </sheetData>
  <mergeCells count="13">
    <mergeCell ref="A3:K3"/>
    <mergeCell ref="A5:B6"/>
    <mergeCell ref="C5:C6"/>
    <mergeCell ref="D5:D6"/>
    <mergeCell ref="E5:E6"/>
    <mergeCell ref="F5:G5"/>
    <mergeCell ref="H5:I5"/>
    <mergeCell ref="G9:K9"/>
    <mergeCell ref="F11:K11"/>
    <mergeCell ref="A14:B14"/>
    <mergeCell ref="A17:B17"/>
    <mergeCell ref="J5:J6"/>
    <mergeCell ref="K5:K6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60" orientation="landscape" r:id="rId1"/>
  <headerFooter alignWithMargins="0">
    <oddHeader>&amp;R&amp;"Arial,Félkövér"&amp;12 5. melléklet a ./2018. (V..) önkormányzati rendelethez</oddHeader>
    <oddFooter>&amp;L&amp;F&amp;C&amp;P/&amp;N&amp;R&amp;"Arial,Normál" 5. melléklet a ./2018. (V..)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0" sqref="D20"/>
    </sheetView>
  </sheetViews>
  <sheetFormatPr defaultColWidth="10.28515625" defaultRowHeight="15.75"/>
  <cols>
    <col min="1" max="1" width="51.28515625" style="776" customWidth="1"/>
    <col min="2" max="2" width="10.28515625" style="774" customWidth="1"/>
    <col min="3" max="3" width="17.5703125" style="774" customWidth="1"/>
    <col min="4" max="4" width="10.28515625" style="774" customWidth="1"/>
    <col min="5" max="5" width="11" style="774" customWidth="1"/>
    <col min="6" max="6" width="10.28515625" style="774" customWidth="1"/>
    <col min="7" max="7" width="17.5703125" style="774" customWidth="1"/>
    <col min="8" max="8" width="10.28515625" style="774" customWidth="1"/>
    <col min="9" max="9" width="11" style="774" customWidth="1"/>
    <col min="10" max="10" width="10.28515625" style="778" customWidth="1"/>
    <col min="11" max="11" width="17.5703125" style="778" customWidth="1"/>
    <col min="12" max="12" width="10.28515625" style="778" customWidth="1"/>
    <col min="13" max="13" width="11" style="778" customWidth="1"/>
    <col min="14" max="14" width="7.5703125" style="774" customWidth="1"/>
    <col min="15" max="253" width="10.28515625" style="774"/>
    <col min="254" max="254" width="51.28515625" style="774" customWidth="1"/>
    <col min="255" max="255" width="6.85546875" style="774" customWidth="1"/>
    <col min="256" max="256" width="15.85546875" style="774" customWidth="1"/>
    <col min="257" max="257" width="10.28515625" style="774" customWidth="1"/>
    <col min="258" max="258" width="13.7109375" style="774" customWidth="1"/>
    <col min="259" max="259" width="6.85546875" style="774" customWidth="1"/>
    <col min="260" max="260" width="15.5703125" style="774" customWidth="1"/>
    <col min="261" max="261" width="10.28515625" style="774" customWidth="1"/>
    <col min="262" max="262" width="11.140625" style="774" customWidth="1"/>
    <col min="263" max="263" width="6.85546875" style="774" customWidth="1"/>
    <col min="264" max="264" width="15.5703125" style="774" customWidth="1"/>
    <col min="265" max="265" width="10.28515625" style="774" customWidth="1"/>
    <col min="266" max="266" width="11.140625" style="774" customWidth="1"/>
    <col min="267" max="267" width="10.28515625" style="774"/>
    <col min="268" max="268" width="17.5703125" style="774" customWidth="1"/>
    <col min="269" max="269" width="10.28515625" style="774"/>
    <col min="270" max="270" width="11.85546875" style="774" customWidth="1"/>
    <col min="271" max="509" width="10.28515625" style="774"/>
    <col min="510" max="510" width="51.28515625" style="774" customWidth="1"/>
    <col min="511" max="511" width="6.85546875" style="774" customWidth="1"/>
    <col min="512" max="512" width="15.85546875" style="774" customWidth="1"/>
    <col min="513" max="513" width="10.28515625" style="774" customWidth="1"/>
    <col min="514" max="514" width="13.7109375" style="774" customWidth="1"/>
    <col min="515" max="515" width="6.85546875" style="774" customWidth="1"/>
    <col min="516" max="516" width="15.5703125" style="774" customWidth="1"/>
    <col min="517" max="517" width="10.28515625" style="774" customWidth="1"/>
    <col min="518" max="518" width="11.140625" style="774" customWidth="1"/>
    <col min="519" max="519" width="6.85546875" style="774" customWidth="1"/>
    <col min="520" max="520" width="15.5703125" style="774" customWidth="1"/>
    <col min="521" max="521" width="10.28515625" style="774" customWidth="1"/>
    <col min="522" max="522" width="11.140625" style="774" customWidth="1"/>
    <col min="523" max="523" width="10.28515625" style="774"/>
    <col min="524" max="524" width="17.5703125" style="774" customWidth="1"/>
    <col min="525" max="525" width="10.28515625" style="774"/>
    <col min="526" max="526" width="11.85546875" style="774" customWidth="1"/>
    <col min="527" max="765" width="10.28515625" style="774"/>
    <col min="766" max="766" width="51.28515625" style="774" customWidth="1"/>
    <col min="767" max="767" width="6.85546875" style="774" customWidth="1"/>
    <col min="768" max="768" width="15.85546875" style="774" customWidth="1"/>
    <col min="769" max="769" width="10.28515625" style="774" customWidth="1"/>
    <col min="770" max="770" width="13.7109375" style="774" customWidth="1"/>
    <col min="771" max="771" width="6.85546875" style="774" customWidth="1"/>
    <col min="772" max="772" width="15.5703125" style="774" customWidth="1"/>
    <col min="773" max="773" width="10.28515625" style="774" customWidth="1"/>
    <col min="774" max="774" width="11.140625" style="774" customWidth="1"/>
    <col min="775" max="775" width="6.85546875" style="774" customWidth="1"/>
    <col min="776" max="776" width="15.5703125" style="774" customWidth="1"/>
    <col min="777" max="777" width="10.28515625" style="774" customWidth="1"/>
    <col min="778" max="778" width="11.140625" style="774" customWidth="1"/>
    <col min="779" max="779" width="10.28515625" style="774"/>
    <col min="780" max="780" width="17.5703125" style="774" customWidth="1"/>
    <col min="781" max="781" width="10.28515625" style="774"/>
    <col min="782" max="782" width="11.85546875" style="774" customWidth="1"/>
    <col min="783" max="1021" width="10.28515625" style="774"/>
    <col min="1022" max="1022" width="51.28515625" style="774" customWidth="1"/>
    <col min="1023" max="1023" width="6.85546875" style="774" customWidth="1"/>
    <col min="1024" max="1024" width="15.85546875" style="774" customWidth="1"/>
    <col min="1025" max="1025" width="10.28515625" style="774" customWidth="1"/>
    <col min="1026" max="1026" width="13.7109375" style="774" customWidth="1"/>
    <col min="1027" max="1027" width="6.85546875" style="774" customWidth="1"/>
    <col min="1028" max="1028" width="15.5703125" style="774" customWidth="1"/>
    <col min="1029" max="1029" width="10.28515625" style="774" customWidth="1"/>
    <col min="1030" max="1030" width="11.140625" style="774" customWidth="1"/>
    <col min="1031" max="1031" width="6.85546875" style="774" customWidth="1"/>
    <col min="1032" max="1032" width="15.5703125" style="774" customWidth="1"/>
    <col min="1033" max="1033" width="10.28515625" style="774" customWidth="1"/>
    <col min="1034" max="1034" width="11.140625" style="774" customWidth="1"/>
    <col min="1035" max="1035" width="10.28515625" style="774"/>
    <col min="1036" max="1036" width="17.5703125" style="774" customWidth="1"/>
    <col min="1037" max="1037" width="10.28515625" style="774"/>
    <col min="1038" max="1038" width="11.85546875" style="774" customWidth="1"/>
    <col min="1039" max="1277" width="10.28515625" style="774"/>
    <col min="1278" max="1278" width="51.28515625" style="774" customWidth="1"/>
    <col min="1279" max="1279" width="6.85546875" style="774" customWidth="1"/>
    <col min="1280" max="1280" width="15.85546875" style="774" customWidth="1"/>
    <col min="1281" max="1281" width="10.28515625" style="774" customWidth="1"/>
    <col min="1282" max="1282" width="13.7109375" style="774" customWidth="1"/>
    <col min="1283" max="1283" width="6.85546875" style="774" customWidth="1"/>
    <col min="1284" max="1284" width="15.5703125" style="774" customWidth="1"/>
    <col min="1285" max="1285" width="10.28515625" style="774" customWidth="1"/>
    <col min="1286" max="1286" width="11.140625" style="774" customWidth="1"/>
    <col min="1287" max="1287" width="6.85546875" style="774" customWidth="1"/>
    <col min="1288" max="1288" width="15.5703125" style="774" customWidth="1"/>
    <col min="1289" max="1289" width="10.28515625" style="774" customWidth="1"/>
    <col min="1290" max="1290" width="11.140625" style="774" customWidth="1"/>
    <col min="1291" max="1291" width="10.28515625" style="774"/>
    <col min="1292" max="1292" width="17.5703125" style="774" customWidth="1"/>
    <col min="1293" max="1293" width="10.28515625" style="774"/>
    <col min="1294" max="1294" width="11.85546875" style="774" customWidth="1"/>
    <col min="1295" max="1533" width="10.28515625" style="774"/>
    <col min="1534" max="1534" width="51.28515625" style="774" customWidth="1"/>
    <col min="1535" max="1535" width="6.85546875" style="774" customWidth="1"/>
    <col min="1536" max="1536" width="15.85546875" style="774" customWidth="1"/>
    <col min="1537" max="1537" width="10.28515625" style="774" customWidth="1"/>
    <col min="1538" max="1538" width="13.7109375" style="774" customWidth="1"/>
    <col min="1539" max="1539" width="6.85546875" style="774" customWidth="1"/>
    <col min="1540" max="1540" width="15.5703125" style="774" customWidth="1"/>
    <col min="1541" max="1541" width="10.28515625" style="774" customWidth="1"/>
    <col min="1542" max="1542" width="11.140625" style="774" customWidth="1"/>
    <col min="1543" max="1543" width="6.85546875" style="774" customWidth="1"/>
    <col min="1544" max="1544" width="15.5703125" style="774" customWidth="1"/>
    <col min="1545" max="1545" width="10.28515625" style="774" customWidth="1"/>
    <col min="1546" max="1546" width="11.140625" style="774" customWidth="1"/>
    <col min="1547" max="1547" width="10.28515625" style="774"/>
    <col min="1548" max="1548" width="17.5703125" style="774" customWidth="1"/>
    <col min="1549" max="1549" width="10.28515625" style="774"/>
    <col min="1550" max="1550" width="11.85546875" style="774" customWidth="1"/>
    <col min="1551" max="1789" width="10.28515625" style="774"/>
    <col min="1790" max="1790" width="51.28515625" style="774" customWidth="1"/>
    <col min="1791" max="1791" width="6.85546875" style="774" customWidth="1"/>
    <col min="1792" max="1792" width="15.85546875" style="774" customWidth="1"/>
    <col min="1793" max="1793" width="10.28515625" style="774" customWidth="1"/>
    <col min="1794" max="1794" width="13.7109375" style="774" customWidth="1"/>
    <col min="1795" max="1795" width="6.85546875" style="774" customWidth="1"/>
    <col min="1796" max="1796" width="15.5703125" style="774" customWidth="1"/>
    <col min="1797" max="1797" width="10.28515625" style="774" customWidth="1"/>
    <col min="1798" max="1798" width="11.140625" style="774" customWidth="1"/>
    <col min="1799" max="1799" width="6.85546875" style="774" customWidth="1"/>
    <col min="1800" max="1800" width="15.5703125" style="774" customWidth="1"/>
    <col min="1801" max="1801" width="10.28515625" style="774" customWidth="1"/>
    <col min="1802" max="1802" width="11.140625" style="774" customWidth="1"/>
    <col min="1803" max="1803" width="10.28515625" style="774"/>
    <col min="1804" max="1804" width="17.5703125" style="774" customWidth="1"/>
    <col min="1805" max="1805" width="10.28515625" style="774"/>
    <col min="1806" max="1806" width="11.85546875" style="774" customWidth="1"/>
    <col min="1807" max="2045" width="10.28515625" style="774"/>
    <col min="2046" max="2046" width="51.28515625" style="774" customWidth="1"/>
    <col min="2047" max="2047" width="6.85546875" style="774" customWidth="1"/>
    <col min="2048" max="2048" width="15.85546875" style="774" customWidth="1"/>
    <col min="2049" max="2049" width="10.28515625" style="774" customWidth="1"/>
    <col min="2050" max="2050" width="13.7109375" style="774" customWidth="1"/>
    <col min="2051" max="2051" width="6.85546875" style="774" customWidth="1"/>
    <col min="2052" max="2052" width="15.5703125" style="774" customWidth="1"/>
    <col min="2053" max="2053" width="10.28515625" style="774" customWidth="1"/>
    <col min="2054" max="2054" width="11.140625" style="774" customWidth="1"/>
    <col min="2055" max="2055" width="6.85546875" style="774" customWidth="1"/>
    <col min="2056" max="2056" width="15.5703125" style="774" customWidth="1"/>
    <col min="2057" max="2057" width="10.28515625" style="774" customWidth="1"/>
    <col min="2058" max="2058" width="11.140625" style="774" customWidth="1"/>
    <col min="2059" max="2059" width="10.28515625" style="774"/>
    <col min="2060" max="2060" width="17.5703125" style="774" customWidth="1"/>
    <col min="2061" max="2061" width="10.28515625" style="774"/>
    <col min="2062" max="2062" width="11.85546875" style="774" customWidth="1"/>
    <col min="2063" max="2301" width="10.28515625" style="774"/>
    <col min="2302" max="2302" width="51.28515625" style="774" customWidth="1"/>
    <col min="2303" max="2303" width="6.85546875" style="774" customWidth="1"/>
    <col min="2304" max="2304" width="15.85546875" style="774" customWidth="1"/>
    <col min="2305" max="2305" width="10.28515625" style="774" customWidth="1"/>
    <col min="2306" max="2306" width="13.7109375" style="774" customWidth="1"/>
    <col min="2307" max="2307" width="6.85546875" style="774" customWidth="1"/>
    <col min="2308" max="2308" width="15.5703125" style="774" customWidth="1"/>
    <col min="2309" max="2309" width="10.28515625" style="774" customWidth="1"/>
    <col min="2310" max="2310" width="11.140625" style="774" customWidth="1"/>
    <col min="2311" max="2311" width="6.85546875" style="774" customWidth="1"/>
    <col min="2312" max="2312" width="15.5703125" style="774" customWidth="1"/>
    <col min="2313" max="2313" width="10.28515625" style="774" customWidth="1"/>
    <col min="2314" max="2314" width="11.140625" style="774" customWidth="1"/>
    <col min="2315" max="2315" width="10.28515625" style="774"/>
    <col min="2316" max="2316" width="17.5703125" style="774" customWidth="1"/>
    <col min="2317" max="2317" width="10.28515625" style="774"/>
    <col min="2318" max="2318" width="11.85546875" style="774" customWidth="1"/>
    <col min="2319" max="2557" width="10.28515625" style="774"/>
    <col min="2558" max="2558" width="51.28515625" style="774" customWidth="1"/>
    <col min="2559" max="2559" width="6.85546875" style="774" customWidth="1"/>
    <col min="2560" max="2560" width="15.85546875" style="774" customWidth="1"/>
    <col min="2561" max="2561" width="10.28515625" style="774" customWidth="1"/>
    <col min="2562" max="2562" width="13.7109375" style="774" customWidth="1"/>
    <col min="2563" max="2563" width="6.85546875" style="774" customWidth="1"/>
    <col min="2564" max="2564" width="15.5703125" style="774" customWidth="1"/>
    <col min="2565" max="2565" width="10.28515625" style="774" customWidth="1"/>
    <col min="2566" max="2566" width="11.140625" style="774" customWidth="1"/>
    <col min="2567" max="2567" width="6.85546875" style="774" customWidth="1"/>
    <col min="2568" max="2568" width="15.5703125" style="774" customWidth="1"/>
    <col min="2569" max="2569" width="10.28515625" style="774" customWidth="1"/>
    <col min="2570" max="2570" width="11.140625" style="774" customWidth="1"/>
    <col min="2571" max="2571" width="10.28515625" style="774"/>
    <col min="2572" max="2572" width="17.5703125" style="774" customWidth="1"/>
    <col min="2573" max="2573" width="10.28515625" style="774"/>
    <col min="2574" max="2574" width="11.85546875" style="774" customWidth="1"/>
    <col min="2575" max="2813" width="10.28515625" style="774"/>
    <col min="2814" max="2814" width="51.28515625" style="774" customWidth="1"/>
    <col min="2815" max="2815" width="6.85546875" style="774" customWidth="1"/>
    <col min="2816" max="2816" width="15.85546875" style="774" customWidth="1"/>
    <col min="2817" max="2817" width="10.28515625" style="774" customWidth="1"/>
    <col min="2818" max="2818" width="13.7109375" style="774" customWidth="1"/>
    <col min="2819" max="2819" width="6.85546875" style="774" customWidth="1"/>
    <col min="2820" max="2820" width="15.5703125" style="774" customWidth="1"/>
    <col min="2821" max="2821" width="10.28515625" style="774" customWidth="1"/>
    <col min="2822" max="2822" width="11.140625" style="774" customWidth="1"/>
    <col min="2823" max="2823" width="6.85546875" style="774" customWidth="1"/>
    <col min="2824" max="2824" width="15.5703125" style="774" customWidth="1"/>
    <col min="2825" max="2825" width="10.28515625" style="774" customWidth="1"/>
    <col min="2826" max="2826" width="11.140625" style="774" customWidth="1"/>
    <col min="2827" max="2827" width="10.28515625" style="774"/>
    <col min="2828" max="2828" width="17.5703125" style="774" customWidth="1"/>
    <col min="2829" max="2829" width="10.28515625" style="774"/>
    <col min="2830" max="2830" width="11.85546875" style="774" customWidth="1"/>
    <col min="2831" max="3069" width="10.28515625" style="774"/>
    <col min="3070" max="3070" width="51.28515625" style="774" customWidth="1"/>
    <col min="3071" max="3071" width="6.85546875" style="774" customWidth="1"/>
    <col min="3072" max="3072" width="15.85546875" style="774" customWidth="1"/>
    <col min="3073" max="3073" width="10.28515625" style="774" customWidth="1"/>
    <col min="3074" max="3074" width="13.7109375" style="774" customWidth="1"/>
    <col min="3075" max="3075" width="6.85546875" style="774" customWidth="1"/>
    <col min="3076" max="3076" width="15.5703125" style="774" customWidth="1"/>
    <col min="3077" max="3077" width="10.28515625" style="774" customWidth="1"/>
    <col min="3078" max="3078" width="11.140625" style="774" customWidth="1"/>
    <col min="3079" max="3079" width="6.85546875" style="774" customWidth="1"/>
    <col min="3080" max="3080" width="15.5703125" style="774" customWidth="1"/>
    <col min="3081" max="3081" width="10.28515625" style="774" customWidth="1"/>
    <col min="3082" max="3082" width="11.140625" style="774" customWidth="1"/>
    <col min="3083" max="3083" width="10.28515625" style="774"/>
    <col min="3084" max="3084" width="17.5703125" style="774" customWidth="1"/>
    <col min="3085" max="3085" width="10.28515625" style="774"/>
    <col min="3086" max="3086" width="11.85546875" style="774" customWidth="1"/>
    <col min="3087" max="3325" width="10.28515625" style="774"/>
    <col min="3326" max="3326" width="51.28515625" style="774" customWidth="1"/>
    <col min="3327" max="3327" width="6.85546875" style="774" customWidth="1"/>
    <col min="3328" max="3328" width="15.85546875" style="774" customWidth="1"/>
    <col min="3329" max="3329" width="10.28515625" style="774" customWidth="1"/>
    <col min="3330" max="3330" width="13.7109375" style="774" customWidth="1"/>
    <col min="3331" max="3331" width="6.85546875" style="774" customWidth="1"/>
    <col min="3332" max="3332" width="15.5703125" style="774" customWidth="1"/>
    <col min="3333" max="3333" width="10.28515625" style="774" customWidth="1"/>
    <col min="3334" max="3334" width="11.140625" style="774" customWidth="1"/>
    <col min="3335" max="3335" width="6.85546875" style="774" customWidth="1"/>
    <col min="3336" max="3336" width="15.5703125" style="774" customWidth="1"/>
    <col min="3337" max="3337" width="10.28515625" style="774" customWidth="1"/>
    <col min="3338" max="3338" width="11.140625" style="774" customWidth="1"/>
    <col min="3339" max="3339" width="10.28515625" style="774"/>
    <col min="3340" max="3340" width="17.5703125" style="774" customWidth="1"/>
    <col min="3341" max="3341" width="10.28515625" style="774"/>
    <col min="3342" max="3342" width="11.85546875" style="774" customWidth="1"/>
    <col min="3343" max="3581" width="10.28515625" style="774"/>
    <col min="3582" max="3582" width="51.28515625" style="774" customWidth="1"/>
    <col min="3583" max="3583" width="6.85546875" style="774" customWidth="1"/>
    <col min="3584" max="3584" width="15.85546875" style="774" customWidth="1"/>
    <col min="3585" max="3585" width="10.28515625" style="774" customWidth="1"/>
    <col min="3586" max="3586" width="13.7109375" style="774" customWidth="1"/>
    <col min="3587" max="3587" width="6.85546875" style="774" customWidth="1"/>
    <col min="3588" max="3588" width="15.5703125" style="774" customWidth="1"/>
    <col min="3589" max="3589" width="10.28515625" style="774" customWidth="1"/>
    <col min="3590" max="3590" width="11.140625" style="774" customWidth="1"/>
    <col min="3591" max="3591" width="6.85546875" style="774" customWidth="1"/>
    <col min="3592" max="3592" width="15.5703125" style="774" customWidth="1"/>
    <col min="3593" max="3593" width="10.28515625" style="774" customWidth="1"/>
    <col min="3594" max="3594" width="11.140625" style="774" customWidth="1"/>
    <col min="3595" max="3595" width="10.28515625" style="774"/>
    <col min="3596" max="3596" width="17.5703125" style="774" customWidth="1"/>
    <col min="3597" max="3597" width="10.28515625" style="774"/>
    <col min="3598" max="3598" width="11.85546875" style="774" customWidth="1"/>
    <col min="3599" max="3837" width="10.28515625" style="774"/>
    <col min="3838" max="3838" width="51.28515625" style="774" customWidth="1"/>
    <col min="3839" max="3839" width="6.85546875" style="774" customWidth="1"/>
    <col min="3840" max="3840" width="15.85546875" style="774" customWidth="1"/>
    <col min="3841" max="3841" width="10.28515625" style="774" customWidth="1"/>
    <col min="3842" max="3842" width="13.7109375" style="774" customWidth="1"/>
    <col min="3843" max="3843" width="6.85546875" style="774" customWidth="1"/>
    <col min="3844" max="3844" width="15.5703125" style="774" customWidth="1"/>
    <col min="3845" max="3845" width="10.28515625" style="774" customWidth="1"/>
    <col min="3846" max="3846" width="11.140625" style="774" customWidth="1"/>
    <col min="3847" max="3847" width="6.85546875" style="774" customWidth="1"/>
    <col min="3848" max="3848" width="15.5703125" style="774" customWidth="1"/>
    <col min="3849" max="3849" width="10.28515625" style="774" customWidth="1"/>
    <col min="3850" max="3850" width="11.140625" style="774" customWidth="1"/>
    <col min="3851" max="3851" width="10.28515625" style="774"/>
    <col min="3852" max="3852" width="17.5703125" style="774" customWidth="1"/>
    <col min="3853" max="3853" width="10.28515625" style="774"/>
    <col min="3854" max="3854" width="11.85546875" style="774" customWidth="1"/>
    <col min="3855" max="4093" width="10.28515625" style="774"/>
    <col min="4094" max="4094" width="51.28515625" style="774" customWidth="1"/>
    <col min="4095" max="4095" width="6.85546875" style="774" customWidth="1"/>
    <col min="4096" max="4096" width="15.85546875" style="774" customWidth="1"/>
    <col min="4097" max="4097" width="10.28515625" style="774" customWidth="1"/>
    <col min="4098" max="4098" width="13.7109375" style="774" customWidth="1"/>
    <col min="4099" max="4099" width="6.85546875" style="774" customWidth="1"/>
    <col min="4100" max="4100" width="15.5703125" style="774" customWidth="1"/>
    <col min="4101" max="4101" width="10.28515625" style="774" customWidth="1"/>
    <col min="4102" max="4102" width="11.140625" style="774" customWidth="1"/>
    <col min="4103" max="4103" width="6.85546875" style="774" customWidth="1"/>
    <col min="4104" max="4104" width="15.5703125" style="774" customWidth="1"/>
    <col min="4105" max="4105" width="10.28515625" style="774" customWidth="1"/>
    <col min="4106" max="4106" width="11.140625" style="774" customWidth="1"/>
    <col min="4107" max="4107" width="10.28515625" style="774"/>
    <col min="4108" max="4108" width="17.5703125" style="774" customWidth="1"/>
    <col min="4109" max="4109" width="10.28515625" style="774"/>
    <col min="4110" max="4110" width="11.85546875" style="774" customWidth="1"/>
    <col min="4111" max="4349" width="10.28515625" style="774"/>
    <col min="4350" max="4350" width="51.28515625" style="774" customWidth="1"/>
    <col min="4351" max="4351" width="6.85546875" style="774" customWidth="1"/>
    <col min="4352" max="4352" width="15.85546875" style="774" customWidth="1"/>
    <col min="4353" max="4353" width="10.28515625" style="774" customWidth="1"/>
    <col min="4354" max="4354" width="13.7109375" style="774" customWidth="1"/>
    <col min="4355" max="4355" width="6.85546875" style="774" customWidth="1"/>
    <col min="4356" max="4356" width="15.5703125" style="774" customWidth="1"/>
    <col min="4357" max="4357" width="10.28515625" style="774" customWidth="1"/>
    <col min="4358" max="4358" width="11.140625" style="774" customWidth="1"/>
    <col min="4359" max="4359" width="6.85546875" style="774" customWidth="1"/>
    <col min="4360" max="4360" width="15.5703125" style="774" customWidth="1"/>
    <col min="4361" max="4361" width="10.28515625" style="774" customWidth="1"/>
    <col min="4362" max="4362" width="11.140625" style="774" customWidth="1"/>
    <col min="4363" max="4363" width="10.28515625" style="774"/>
    <col min="4364" max="4364" width="17.5703125" style="774" customWidth="1"/>
    <col min="4365" max="4365" width="10.28515625" style="774"/>
    <col min="4366" max="4366" width="11.85546875" style="774" customWidth="1"/>
    <col min="4367" max="4605" width="10.28515625" style="774"/>
    <col min="4606" max="4606" width="51.28515625" style="774" customWidth="1"/>
    <col min="4607" max="4607" width="6.85546875" style="774" customWidth="1"/>
    <col min="4608" max="4608" width="15.85546875" style="774" customWidth="1"/>
    <col min="4609" max="4609" width="10.28515625" style="774" customWidth="1"/>
    <col min="4610" max="4610" width="13.7109375" style="774" customWidth="1"/>
    <col min="4611" max="4611" width="6.85546875" style="774" customWidth="1"/>
    <col min="4612" max="4612" width="15.5703125" style="774" customWidth="1"/>
    <col min="4613" max="4613" width="10.28515625" style="774" customWidth="1"/>
    <col min="4614" max="4614" width="11.140625" style="774" customWidth="1"/>
    <col min="4615" max="4615" width="6.85546875" style="774" customWidth="1"/>
    <col min="4616" max="4616" width="15.5703125" style="774" customWidth="1"/>
    <col min="4617" max="4617" width="10.28515625" style="774" customWidth="1"/>
    <col min="4618" max="4618" width="11.140625" style="774" customWidth="1"/>
    <col min="4619" max="4619" width="10.28515625" style="774"/>
    <col min="4620" max="4620" width="17.5703125" style="774" customWidth="1"/>
    <col min="4621" max="4621" width="10.28515625" style="774"/>
    <col min="4622" max="4622" width="11.85546875" style="774" customWidth="1"/>
    <col min="4623" max="4861" width="10.28515625" style="774"/>
    <col min="4862" max="4862" width="51.28515625" style="774" customWidth="1"/>
    <col min="4863" max="4863" width="6.85546875" style="774" customWidth="1"/>
    <col min="4864" max="4864" width="15.85546875" style="774" customWidth="1"/>
    <col min="4865" max="4865" width="10.28515625" style="774" customWidth="1"/>
    <col min="4866" max="4866" width="13.7109375" style="774" customWidth="1"/>
    <col min="4867" max="4867" width="6.85546875" style="774" customWidth="1"/>
    <col min="4868" max="4868" width="15.5703125" style="774" customWidth="1"/>
    <col min="4869" max="4869" width="10.28515625" style="774" customWidth="1"/>
    <col min="4870" max="4870" width="11.140625" style="774" customWidth="1"/>
    <col min="4871" max="4871" width="6.85546875" style="774" customWidth="1"/>
    <col min="4872" max="4872" width="15.5703125" style="774" customWidth="1"/>
    <col min="4873" max="4873" width="10.28515625" style="774" customWidth="1"/>
    <col min="4874" max="4874" width="11.140625" style="774" customWidth="1"/>
    <col min="4875" max="4875" width="10.28515625" style="774"/>
    <col min="4876" max="4876" width="17.5703125" style="774" customWidth="1"/>
    <col min="4877" max="4877" width="10.28515625" style="774"/>
    <col min="4878" max="4878" width="11.85546875" style="774" customWidth="1"/>
    <col min="4879" max="5117" width="10.28515625" style="774"/>
    <col min="5118" max="5118" width="51.28515625" style="774" customWidth="1"/>
    <col min="5119" max="5119" width="6.85546875" style="774" customWidth="1"/>
    <col min="5120" max="5120" width="15.85546875" style="774" customWidth="1"/>
    <col min="5121" max="5121" width="10.28515625" style="774" customWidth="1"/>
    <col min="5122" max="5122" width="13.7109375" style="774" customWidth="1"/>
    <col min="5123" max="5123" width="6.85546875" style="774" customWidth="1"/>
    <col min="5124" max="5124" width="15.5703125" style="774" customWidth="1"/>
    <col min="5125" max="5125" width="10.28515625" style="774" customWidth="1"/>
    <col min="5126" max="5126" width="11.140625" style="774" customWidth="1"/>
    <col min="5127" max="5127" width="6.85546875" style="774" customWidth="1"/>
    <col min="5128" max="5128" width="15.5703125" style="774" customWidth="1"/>
    <col min="5129" max="5129" width="10.28515625" style="774" customWidth="1"/>
    <col min="5130" max="5130" width="11.140625" style="774" customWidth="1"/>
    <col min="5131" max="5131" width="10.28515625" style="774"/>
    <col min="5132" max="5132" width="17.5703125" style="774" customWidth="1"/>
    <col min="5133" max="5133" width="10.28515625" style="774"/>
    <col min="5134" max="5134" width="11.85546875" style="774" customWidth="1"/>
    <col min="5135" max="5373" width="10.28515625" style="774"/>
    <col min="5374" max="5374" width="51.28515625" style="774" customWidth="1"/>
    <col min="5375" max="5375" width="6.85546875" style="774" customWidth="1"/>
    <col min="5376" max="5376" width="15.85546875" style="774" customWidth="1"/>
    <col min="5377" max="5377" width="10.28515625" style="774" customWidth="1"/>
    <col min="5378" max="5378" width="13.7109375" style="774" customWidth="1"/>
    <col min="5379" max="5379" width="6.85546875" style="774" customWidth="1"/>
    <col min="5380" max="5380" width="15.5703125" style="774" customWidth="1"/>
    <col min="5381" max="5381" width="10.28515625" style="774" customWidth="1"/>
    <col min="5382" max="5382" width="11.140625" style="774" customWidth="1"/>
    <col min="5383" max="5383" width="6.85546875" style="774" customWidth="1"/>
    <col min="5384" max="5384" width="15.5703125" style="774" customWidth="1"/>
    <col min="5385" max="5385" width="10.28515625" style="774" customWidth="1"/>
    <col min="5386" max="5386" width="11.140625" style="774" customWidth="1"/>
    <col min="5387" max="5387" width="10.28515625" style="774"/>
    <col min="5388" max="5388" width="17.5703125" style="774" customWidth="1"/>
    <col min="5389" max="5389" width="10.28515625" style="774"/>
    <col min="5390" max="5390" width="11.85546875" style="774" customWidth="1"/>
    <col min="5391" max="5629" width="10.28515625" style="774"/>
    <col min="5630" max="5630" width="51.28515625" style="774" customWidth="1"/>
    <col min="5631" max="5631" width="6.85546875" style="774" customWidth="1"/>
    <col min="5632" max="5632" width="15.85546875" style="774" customWidth="1"/>
    <col min="5633" max="5633" width="10.28515625" style="774" customWidth="1"/>
    <col min="5634" max="5634" width="13.7109375" style="774" customWidth="1"/>
    <col min="5635" max="5635" width="6.85546875" style="774" customWidth="1"/>
    <col min="5636" max="5636" width="15.5703125" style="774" customWidth="1"/>
    <col min="5637" max="5637" width="10.28515625" style="774" customWidth="1"/>
    <col min="5638" max="5638" width="11.140625" style="774" customWidth="1"/>
    <col min="5639" max="5639" width="6.85546875" style="774" customWidth="1"/>
    <col min="5640" max="5640" width="15.5703125" style="774" customWidth="1"/>
    <col min="5641" max="5641" width="10.28515625" style="774" customWidth="1"/>
    <col min="5642" max="5642" width="11.140625" style="774" customWidth="1"/>
    <col min="5643" max="5643" width="10.28515625" style="774"/>
    <col min="5644" max="5644" width="17.5703125" style="774" customWidth="1"/>
    <col min="5645" max="5645" width="10.28515625" style="774"/>
    <col min="5646" max="5646" width="11.85546875" style="774" customWidth="1"/>
    <col min="5647" max="5885" width="10.28515625" style="774"/>
    <col min="5886" max="5886" width="51.28515625" style="774" customWidth="1"/>
    <col min="5887" max="5887" width="6.85546875" style="774" customWidth="1"/>
    <col min="5888" max="5888" width="15.85546875" style="774" customWidth="1"/>
    <col min="5889" max="5889" width="10.28515625" style="774" customWidth="1"/>
    <col min="5890" max="5890" width="13.7109375" style="774" customWidth="1"/>
    <col min="5891" max="5891" width="6.85546875" style="774" customWidth="1"/>
    <col min="5892" max="5892" width="15.5703125" style="774" customWidth="1"/>
    <col min="5893" max="5893" width="10.28515625" style="774" customWidth="1"/>
    <col min="5894" max="5894" width="11.140625" style="774" customWidth="1"/>
    <col min="5895" max="5895" width="6.85546875" style="774" customWidth="1"/>
    <col min="5896" max="5896" width="15.5703125" style="774" customWidth="1"/>
    <col min="5897" max="5897" width="10.28515625" style="774" customWidth="1"/>
    <col min="5898" max="5898" width="11.140625" style="774" customWidth="1"/>
    <col min="5899" max="5899" width="10.28515625" style="774"/>
    <col min="5900" max="5900" width="17.5703125" style="774" customWidth="1"/>
    <col min="5901" max="5901" width="10.28515625" style="774"/>
    <col min="5902" max="5902" width="11.85546875" style="774" customWidth="1"/>
    <col min="5903" max="6141" width="10.28515625" style="774"/>
    <col min="6142" max="6142" width="51.28515625" style="774" customWidth="1"/>
    <col min="6143" max="6143" width="6.85546875" style="774" customWidth="1"/>
    <col min="6144" max="6144" width="15.85546875" style="774" customWidth="1"/>
    <col min="6145" max="6145" width="10.28515625" style="774" customWidth="1"/>
    <col min="6146" max="6146" width="13.7109375" style="774" customWidth="1"/>
    <col min="6147" max="6147" width="6.85546875" style="774" customWidth="1"/>
    <col min="6148" max="6148" width="15.5703125" style="774" customWidth="1"/>
    <col min="6149" max="6149" width="10.28515625" style="774" customWidth="1"/>
    <col min="6150" max="6150" width="11.140625" style="774" customWidth="1"/>
    <col min="6151" max="6151" width="6.85546875" style="774" customWidth="1"/>
    <col min="6152" max="6152" width="15.5703125" style="774" customWidth="1"/>
    <col min="6153" max="6153" width="10.28515625" style="774" customWidth="1"/>
    <col min="6154" max="6154" width="11.140625" style="774" customWidth="1"/>
    <col min="6155" max="6155" width="10.28515625" style="774"/>
    <col min="6156" max="6156" width="17.5703125" style="774" customWidth="1"/>
    <col min="6157" max="6157" width="10.28515625" style="774"/>
    <col min="6158" max="6158" width="11.85546875" style="774" customWidth="1"/>
    <col min="6159" max="6397" width="10.28515625" style="774"/>
    <col min="6398" max="6398" width="51.28515625" style="774" customWidth="1"/>
    <col min="6399" max="6399" width="6.85546875" style="774" customWidth="1"/>
    <col min="6400" max="6400" width="15.85546875" style="774" customWidth="1"/>
    <col min="6401" max="6401" width="10.28515625" style="774" customWidth="1"/>
    <col min="6402" max="6402" width="13.7109375" style="774" customWidth="1"/>
    <col min="6403" max="6403" width="6.85546875" style="774" customWidth="1"/>
    <col min="6404" max="6404" width="15.5703125" style="774" customWidth="1"/>
    <col min="6405" max="6405" width="10.28515625" style="774" customWidth="1"/>
    <col min="6406" max="6406" width="11.140625" style="774" customWidth="1"/>
    <col min="6407" max="6407" width="6.85546875" style="774" customWidth="1"/>
    <col min="6408" max="6408" width="15.5703125" style="774" customWidth="1"/>
    <col min="6409" max="6409" width="10.28515625" style="774" customWidth="1"/>
    <col min="6410" max="6410" width="11.140625" style="774" customWidth="1"/>
    <col min="6411" max="6411" width="10.28515625" style="774"/>
    <col min="6412" max="6412" width="17.5703125" style="774" customWidth="1"/>
    <col min="6413" max="6413" width="10.28515625" style="774"/>
    <col min="6414" max="6414" width="11.85546875" style="774" customWidth="1"/>
    <col min="6415" max="6653" width="10.28515625" style="774"/>
    <col min="6654" max="6654" width="51.28515625" style="774" customWidth="1"/>
    <col min="6655" max="6655" width="6.85546875" style="774" customWidth="1"/>
    <col min="6656" max="6656" width="15.85546875" style="774" customWidth="1"/>
    <col min="6657" max="6657" width="10.28515625" style="774" customWidth="1"/>
    <col min="6658" max="6658" width="13.7109375" style="774" customWidth="1"/>
    <col min="6659" max="6659" width="6.85546875" style="774" customWidth="1"/>
    <col min="6660" max="6660" width="15.5703125" style="774" customWidth="1"/>
    <col min="6661" max="6661" width="10.28515625" style="774" customWidth="1"/>
    <col min="6662" max="6662" width="11.140625" style="774" customWidth="1"/>
    <col min="6663" max="6663" width="6.85546875" style="774" customWidth="1"/>
    <col min="6664" max="6664" width="15.5703125" style="774" customWidth="1"/>
    <col min="6665" max="6665" width="10.28515625" style="774" customWidth="1"/>
    <col min="6666" max="6666" width="11.140625" style="774" customWidth="1"/>
    <col min="6667" max="6667" width="10.28515625" style="774"/>
    <col min="6668" max="6668" width="17.5703125" style="774" customWidth="1"/>
    <col min="6669" max="6669" width="10.28515625" style="774"/>
    <col min="6670" max="6670" width="11.85546875" style="774" customWidth="1"/>
    <col min="6671" max="6909" width="10.28515625" style="774"/>
    <col min="6910" max="6910" width="51.28515625" style="774" customWidth="1"/>
    <col min="6911" max="6911" width="6.85546875" style="774" customWidth="1"/>
    <col min="6912" max="6912" width="15.85546875" style="774" customWidth="1"/>
    <col min="6913" max="6913" width="10.28515625" style="774" customWidth="1"/>
    <col min="6914" max="6914" width="13.7109375" style="774" customWidth="1"/>
    <col min="6915" max="6915" width="6.85546875" style="774" customWidth="1"/>
    <col min="6916" max="6916" width="15.5703125" style="774" customWidth="1"/>
    <col min="6917" max="6917" width="10.28515625" style="774" customWidth="1"/>
    <col min="6918" max="6918" width="11.140625" style="774" customWidth="1"/>
    <col min="6919" max="6919" width="6.85546875" style="774" customWidth="1"/>
    <col min="6920" max="6920" width="15.5703125" style="774" customWidth="1"/>
    <col min="6921" max="6921" width="10.28515625" style="774" customWidth="1"/>
    <col min="6922" max="6922" width="11.140625" style="774" customWidth="1"/>
    <col min="6923" max="6923" width="10.28515625" style="774"/>
    <col min="6924" max="6924" width="17.5703125" style="774" customWidth="1"/>
    <col min="6925" max="6925" width="10.28515625" style="774"/>
    <col min="6926" max="6926" width="11.85546875" style="774" customWidth="1"/>
    <col min="6927" max="7165" width="10.28515625" style="774"/>
    <col min="7166" max="7166" width="51.28515625" style="774" customWidth="1"/>
    <col min="7167" max="7167" width="6.85546875" style="774" customWidth="1"/>
    <col min="7168" max="7168" width="15.85546875" style="774" customWidth="1"/>
    <col min="7169" max="7169" width="10.28515625" style="774" customWidth="1"/>
    <col min="7170" max="7170" width="13.7109375" style="774" customWidth="1"/>
    <col min="7171" max="7171" width="6.85546875" style="774" customWidth="1"/>
    <col min="7172" max="7172" width="15.5703125" style="774" customWidth="1"/>
    <col min="7173" max="7173" width="10.28515625" style="774" customWidth="1"/>
    <col min="7174" max="7174" width="11.140625" style="774" customWidth="1"/>
    <col min="7175" max="7175" width="6.85546875" style="774" customWidth="1"/>
    <col min="7176" max="7176" width="15.5703125" style="774" customWidth="1"/>
    <col min="7177" max="7177" width="10.28515625" style="774" customWidth="1"/>
    <col min="7178" max="7178" width="11.140625" style="774" customWidth="1"/>
    <col min="7179" max="7179" width="10.28515625" style="774"/>
    <col min="7180" max="7180" width="17.5703125" style="774" customWidth="1"/>
    <col min="7181" max="7181" width="10.28515625" style="774"/>
    <col min="7182" max="7182" width="11.85546875" style="774" customWidth="1"/>
    <col min="7183" max="7421" width="10.28515625" style="774"/>
    <col min="7422" max="7422" width="51.28515625" style="774" customWidth="1"/>
    <col min="7423" max="7423" width="6.85546875" style="774" customWidth="1"/>
    <col min="7424" max="7424" width="15.85546875" style="774" customWidth="1"/>
    <col min="7425" max="7425" width="10.28515625" style="774" customWidth="1"/>
    <col min="7426" max="7426" width="13.7109375" style="774" customWidth="1"/>
    <col min="7427" max="7427" width="6.85546875" style="774" customWidth="1"/>
    <col min="7428" max="7428" width="15.5703125" style="774" customWidth="1"/>
    <col min="7429" max="7429" width="10.28515625" style="774" customWidth="1"/>
    <col min="7430" max="7430" width="11.140625" style="774" customWidth="1"/>
    <col min="7431" max="7431" width="6.85546875" style="774" customWidth="1"/>
    <col min="7432" max="7432" width="15.5703125" style="774" customWidth="1"/>
    <col min="7433" max="7433" width="10.28515625" style="774" customWidth="1"/>
    <col min="7434" max="7434" width="11.140625" style="774" customWidth="1"/>
    <col min="7435" max="7435" width="10.28515625" style="774"/>
    <col min="7436" max="7436" width="17.5703125" style="774" customWidth="1"/>
    <col min="7437" max="7437" width="10.28515625" style="774"/>
    <col min="7438" max="7438" width="11.85546875" style="774" customWidth="1"/>
    <col min="7439" max="7677" width="10.28515625" style="774"/>
    <col min="7678" max="7678" width="51.28515625" style="774" customWidth="1"/>
    <col min="7679" max="7679" width="6.85546875" style="774" customWidth="1"/>
    <col min="7680" max="7680" width="15.85546875" style="774" customWidth="1"/>
    <col min="7681" max="7681" width="10.28515625" style="774" customWidth="1"/>
    <col min="7682" max="7682" width="13.7109375" style="774" customWidth="1"/>
    <col min="7683" max="7683" width="6.85546875" style="774" customWidth="1"/>
    <col min="7684" max="7684" width="15.5703125" style="774" customWidth="1"/>
    <col min="7685" max="7685" width="10.28515625" style="774" customWidth="1"/>
    <col min="7686" max="7686" width="11.140625" style="774" customWidth="1"/>
    <col min="7687" max="7687" width="6.85546875" style="774" customWidth="1"/>
    <col min="7688" max="7688" width="15.5703125" style="774" customWidth="1"/>
    <col min="7689" max="7689" width="10.28515625" style="774" customWidth="1"/>
    <col min="7690" max="7690" width="11.140625" style="774" customWidth="1"/>
    <col min="7691" max="7691" width="10.28515625" style="774"/>
    <col min="7692" max="7692" width="17.5703125" style="774" customWidth="1"/>
    <col min="7693" max="7693" width="10.28515625" style="774"/>
    <col min="7694" max="7694" width="11.85546875" style="774" customWidth="1"/>
    <col min="7695" max="7933" width="10.28515625" style="774"/>
    <col min="7934" max="7934" width="51.28515625" style="774" customWidth="1"/>
    <col min="7935" max="7935" width="6.85546875" style="774" customWidth="1"/>
    <col min="7936" max="7936" width="15.85546875" style="774" customWidth="1"/>
    <col min="7937" max="7937" width="10.28515625" style="774" customWidth="1"/>
    <col min="7938" max="7938" width="13.7109375" style="774" customWidth="1"/>
    <col min="7939" max="7939" width="6.85546875" style="774" customWidth="1"/>
    <col min="7940" max="7940" width="15.5703125" style="774" customWidth="1"/>
    <col min="7941" max="7941" width="10.28515625" style="774" customWidth="1"/>
    <col min="7942" max="7942" width="11.140625" style="774" customWidth="1"/>
    <col min="7943" max="7943" width="6.85546875" style="774" customWidth="1"/>
    <col min="7944" max="7944" width="15.5703125" style="774" customWidth="1"/>
    <col min="7945" max="7945" width="10.28515625" style="774" customWidth="1"/>
    <col min="7946" max="7946" width="11.140625" style="774" customWidth="1"/>
    <col min="7947" max="7947" width="10.28515625" style="774"/>
    <col min="7948" max="7948" width="17.5703125" style="774" customWidth="1"/>
    <col min="7949" max="7949" width="10.28515625" style="774"/>
    <col min="7950" max="7950" width="11.85546875" style="774" customWidth="1"/>
    <col min="7951" max="8189" width="10.28515625" style="774"/>
    <col min="8190" max="8190" width="51.28515625" style="774" customWidth="1"/>
    <col min="8191" max="8191" width="6.85546875" style="774" customWidth="1"/>
    <col min="8192" max="8192" width="15.85546875" style="774" customWidth="1"/>
    <col min="8193" max="8193" width="10.28515625" style="774" customWidth="1"/>
    <col min="8194" max="8194" width="13.7109375" style="774" customWidth="1"/>
    <col min="8195" max="8195" width="6.85546875" style="774" customWidth="1"/>
    <col min="8196" max="8196" width="15.5703125" style="774" customWidth="1"/>
    <col min="8197" max="8197" width="10.28515625" style="774" customWidth="1"/>
    <col min="8198" max="8198" width="11.140625" style="774" customWidth="1"/>
    <col min="8199" max="8199" width="6.85546875" style="774" customWidth="1"/>
    <col min="8200" max="8200" width="15.5703125" style="774" customWidth="1"/>
    <col min="8201" max="8201" width="10.28515625" style="774" customWidth="1"/>
    <col min="8202" max="8202" width="11.140625" style="774" customWidth="1"/>
    <col min="8203" max="8203" width="10.28515625" style="774"/>
    <col min="8204" max="8204" width="17.5703125" style="774" customWidth="1"/>
    <col min="8205" max="8205" width="10.28515625" style="774"/>
    <col min="8206" max="8206" width="11.85546875" style="774" customWidth="1"/>
    <col min="8207" max="8445" width="10.28515625" style="774"/>
    <col min="8446" max="8446" width="51.28515625" style="774" customWidth="1"/>
    <col min="8447" max="8447" width="6.85546875" style="774" customWidth="1"/>
    <col min="8448" max="8448" width="15.85546875" style="774" customWidth="1"/>
    <col min="8449" max="8449" width="10.28515625" style="774" customWidth="1"/>
    <col min="8450" max="8450" width="13.7109375" style="774" customWidth="1"/>
    <col min="8451" max="8451" width="6.85546875" style="774" customWidth="1"/>
    <col min="8452" max="8452" width="15.5703125" style="774" customWidth="1"/>
    <col min="8453" max="8453" width="10.28515625" style="774" customWidth="1"/>
    <col min="8454" max="8454" width="11.140625" style="774" customWidth="1"/>
    <col min="8455" max="8455" width="6.85546875" style="774" customWidth="1"/>
    <col min="8456" max="8456" width="15.5703125" style="774" customWidth="1"/>
    <col min="8457" max="8457" width="10.28515625" style="774" customWidth="1"/>
    <col min="8458" max="8458" width="11.140625" style="774" customWidth="1"/>
    <col min="8459" max="8459" width="10.28515625" style="774"/>
    <col min="8460" max="8460" width="17.5703125" style="774" customWidth="1"/>
    <col min="8461" max="8461" width="10.28515625" style="774"/>
    <col min="8462" max="8462" width="11.85546875" style="774" customWidth="1"/>
    <col min="8463" max="8701" width="10.28515625" style="774"/>
    <col min="8702" max="8702" width="51.28515625" style="774" customWidth="1"/>
    <col min="8703" max="8703" width="6.85546875" style="774" customWidth="1"/>
    <col min="8704" max="8704" width="15.85546875" style="774" customWidth="1"/>
    <col min="8705" max="8705" width="10.28515625" style="774" customWidth="1"/>
    <col min="8706" max="8706" width="13.7109375" style="774" customWidth="1"/>
    <col min="8707" max="8707" width="6.85546875" style="774" customWidth="1"/>
    <col min="8708" max="8708" width="15.5703125" style="774" customWidth="1"/>
    <col min="8709" max="8709" width="10.28515625" style="774" customWidth="1"/>
    <col min="8710" max="8710" width="11.140625" style="774" customWidth="1"/>
    <col min="8711" max="8711" width="6.85546875" style="774" customWidth="1"/>
    <col min="8712" max="8712" width="15.5703125" style="774" customWidth="1"/>
    <col min="8713" max="8713" width="10.28515625" style="774" customWidth="1"/>
    <col min="8714" max="8714" width="11.140625" style="774" customWidth="1"/>
    <col min="8715" max="8715" width="10.28515625" style="774"/>
    <col min="8716" max="8716" width="17.5703125" style="774" customWidth="1"/>
    <col min="8717" max="8717" width="10.28515625" style="774"/>
    <col min="8718" max="8718" width="11.85546875" style="774" customWidth="1"/>
    <col min="8719" max="8957" width="10.28515625" style="774"/>
    <col min="8958" max="8958" width="51.28515625" style="774" customWidth="1"/>
    <col min="8959" max="8959" width="6.85546875" style="774" customWidth="1"/>
    <col min="8960" max="8960" width="15.85546875" style="774" customWidth="1"/>
    <col min="8961" max="8961" width="10.28515625" style="774" customWidth="1"/>
    <col min="8962" max="8962" width="13.7109375" style="774" customWidth="1"/>
    <col min="8963" max="8963" width="6.85546875" style="774" customWidth="1"/>
    <col min="8964" max="8964" width="15.5703125" style="774" customWidth="1"/>
    <col min="8965" max="8965" width="10.28515625" style="774" customWidth="1"/>
    <col min="8966" max="8966" width="11.140625" style="774" customWidth="1"/>
    <col min="8967" max="8967" width="6.85546875" style="774" customWidth="1"/>
    <col min="8968" max="8968" width="15.5703125" style="774" customWidth="1"/>
    <col min="8969" max="8969" width="10.28515625" style="774" customWidth="1"/>
    <col min="8970" max="8970" width="11.140625" style="774" customWidth="1"/>
    <col min="8971" max="8971" width="10.28515625" style="774"/>
    <col min="8972" max="8972" width="17.5703125" style="774" customWidth="1"/>
    <col min="8973" max="8973" width="10.28515625" style="774"/>
    <col min="8974" max="8974" width="11.85546875" style="774" customWidth="1"/>
    <col min="8975" max="9213" width="10.28515625" style="774"/>
    <col min="9214" max="9214" width="51.28515625" style="774" customWidth="1"/>
    <col min="9215" max="9215" width="6.85546875" style="774" customWidth="1"/>
    <col min="9216" max="9216" width="15.85546875" style="774" customWidth="1"/>
    <col min="9217" max="9217" width="10.28515625" style="774" customWidth="1"/>
    <col min="9218" max="9218" width="13.7109375" style="774" customWidth="1"/>
    <col min="9219" max="9219" width="6.85546875" style="774" customWidth="1"/>
    <col min="9220" max="9220" width="15.5703125" style="774" customWidth="1"/>
    <col min="9221" max="9221" width="10.28515625" style="774" customWidth="1"/>
    <col min="9222" max="9222" width="11.140625" style="774" customWidth="1"/>
    <col min="9223" max="9223" width="6.85546875" style="774" customWidth="1"/>
    <col min="9224" max="9224" width="15.5703125" style="774" customWidth="1"/>
    <col min="9225" max="9225" width="10.28515625" style="774" customWidth="1"/>
    <col min="9226" max="9226" width="11.140625" style="774" customWidth="1"/>
    <col min="9227" max="9227" width="10.28515625" style="774"/>
    <col min="9228" max="9228" width="17.5703125" style="774" customWidth="1"/>
    <col min="9229" max="9229" width="10.28515625" style="774"/>
    <col min="9230" max="9230" width="11.85546875" style="774" customWidth="1"/>
    <col min="9231" max="9469" width="10.28515625" style="774"/>
    <col min="9470" max="9470" width="51.28515625" style="774" customWidth="1"/>
    <col min="9471" max="9471" width="6.85546875" style="774" customWidth="1"/>
    <col min="9472" max="9472" width="15.85546875" style="774" customWidth="1"/>
    <col min="9473" max="9473" width="10.28515625" style="774" customWidth="1"/>
    <col min="9474" max="9474" width="13.7109375" style="774" customWidth="1"/>
    <col min="9475" max="9475" width="6.85546875" style="774" customWidth="1"/>
    <col min="9476" max="9476" width="15.5703125" style="774" customWidth="1"/>
    <col min="9477" max="9477" width="10.28515625" style="774" customWidth="1"/>
    <col min="9478" max="9478" width="11.140625" style="774" customWidth="1"/>
    <col min="9479" max="9479" width="6.85546875" style="774" customWidth="1"/>
    <col min="9480" max="9480" width="15.5703125" style="774" customWidth="1"/>
    <col min="9481" max="9481" width="10.28515625" style="774" customWidth="1"/>
    <col min="9482" max="9482" width="11.140625" style="774" customWidth="1"/>
    <col min="9483" max="9483" width="10.28515625" style="774"/>
    <col min="9484" max="9484" width="17.5703125" style="774" customWidth="1"/>
    <col min="9485" max="9485" width="10.28515625" style="774"/>
    <col min="9486" max="9486" width="11.85546875" style="774" customWidth="1"/>
    <col min="9487" max="9725" width="10.28515625" style="774"/>
    <col min="9726" max="9726" width="51.28515625" style="774" customWidth="1"/>
    <col min="9727" max="9727" width="6.85546875" style="774" customWidth="1"/>
    <col min="9728" max="9728" width="15.85546875" style="774" customWidth="1"/>
    <col min="9729" max="9729" width="10.28515625" style="774" customWidth="1"/>
    <col min="9730" max="9730" width="13.7109375" style="774" customWidth="1"/>
    <col min="9731" max="9731" width="6.85546875" style="774" customWidth="1"/>
    <col min="9732" max="9732" width="15.5703125" style="774" customWidth="1"/>
    <col min="9733" max="9733" width="10.28515625" style="774" customWidth="1"/>
    <col min="9734" max="9734" width="11.140625" style="774" customWidth="1"/>
    <col min="9735" max="9735" width="6.85546875" style="774" customWidth="1"/>
    <col min="9736" max="9736" width="15.5703125" style="774" customWidth="1"/>
    <col min="9737" max="9737" width="10.28515625" style="774" customWidth="1"/>
    <col min="9738" max="9738" width="11.140625" style="774" customWidth="1"/>
    <col min="9739" max="9739" width="10.28515625" style="774"/>
    <col min="9740" max="9740" width="17.5703125" style="774" customWidth="1"/>
    <col min="9741" max="9741" width="10.28515625" style="774"/>
    <col min="9742" max="9742" width="11.85546875" style="774" customWidth="1"/>
    <col min="9743" max="9981" width="10.28515625" style="774"/>
    <col min="9982" max="9982" width="51.28515625" style="774" customWidth="1"/>
    <col min="9983" max="9983" width="6.85546875" style="774" customWidth="1"/>
    <col min="9984" max="9984" width="15.85546875" style="774" customWidth="1"/>
    <col min="9985" max="9985" width="10.28515625" style="774" customWidth="1"/>
    <col min="9986" max="9986" width="13.7109375" style="774" customWidth="1"/>
    <col min="9987" max="9987" width="6.85546875" style="774" customWidth="1"/>
    <col min="9988" max="9988" width="15.5703125" style="774" customWidth="1"/>
    <col min="9989" max="9989" width="10.28515625" style="774" customWidth="1"/>
    <col min="9990" max="9990" width="11.140625" style="774" customWidth="1"/>
    <col min="9991" max="9991" width="6.85546875" style="774" customWidth="1"/>
    <col min="9992" max="9992" width="15.5703125" style="774" customWidth="1"/>
    <col min="9993" max="9993" width="10.28515625" style="774" customWidth="1"/>
    <col min="9994" max="9994" width="11.140625" style="774" customWidth="1"/>
    <col min="9995" max="9995" width="10.28515625" style="774"/>
    <col min="9996" max="9996" width="17.5703125" style="774" customWidth="1"/>
    <col min="9997" max="9997" width="10.28515625" style="774"/>
    <col min="9998" max="9998" width="11.85546875" style="774" customWidth="1"/>
    <col min="9999" max="10237" width="10.28515625" style="774"/>
    <col min="10238" max="10238" width="51.28515625" style="774" customWidth="1"/>
    <col min="10239" max="10239" width="6.85546875" style="774" customWidth="1"/>
    <col min="10240" max="10240" width="15.85546875" style="774" customWidth="1"/>
    <col min="10241" max="10241" width="10.28515625" style="774" customWidth="1"/>
    <col min="10242" max="10242" width="13.7109375" style="774" customWidth="1"/>
    <col min="10243" max="10243" width="6.85546875" style="774" customWidth="1"/>
    <col min="10244" max="10244" width="15.5703125" style="774" customWidth="1"/>
    <col min="10245" max="10245" width="10.28515625" style="774" customWidth="1"/>
    <col min="10246" max="10246" width="11.140625" style="774" customWidth="1"/>
    <col min="10247" max="10247" width="6.85546875" style="774" customWidth="1"/>
    <col min="10248" max="10248" width="15.5703125" style="774" customWidth="1"/>
    <col min="10249" max="10249" width="10.28515625" style="774" customWidth="1"/>
    <col min="10250" max="10250" width="11.140625" style="774" customWidth="1"/>
    <col min="10251" max="10251" width="10.28515625" style="774"/>
    <col min="10252" max="10252" width="17.5703125" style="774" customWidth="1"/>
    <col min="10253" max="10253" width="10.28515625" style="774"/>
    <col min="10254" max="10254" width="11.85546875" style="774" customWidth="1"/>
    <col min="10255" max="10493" width="10.28515625" style="774"/>
    <col min="10494" max="10494" width="51.28515625" style="774" customWidth="1"/>
    <col min="10495" max="10495" width="6.85546875" style="774" customWidth="1"/>
    <col min="10496" max="10496" width="15.85546875" style="774" customWidth="1"/>
    <col min="10497" max="10497" width="10.28515625" style="774" customWidth="1"/>
    <col min="10498" max="10498" width="13.7109375" style="774" customWidth="1"/>
    <col min="10499" max="10499" width="6.85546875" style="774" customWidth="1"/>
    <col min="10500" max="10500" width="15.5703125" style="774" customWidth="1"/>
    <col min="10501" max="10501" width="10.28515625" style="774" customWidth="1"/>
    <col min="10502" max="10502" width="11.140625" style="774" customWidth="1"/>
    <col min="10503" max="10503" width="6.85546875" style="774" customWidth="1"/>
    <col min="10504" max="10504" width="15.5703125" style="774" customWidth="1"/>
    <col min="10505" max="10505" width="10.28515625" style="774" customWidth="1"/>
    <col min="10506" max="10506" width="11.140625" style="774" customWidth="1"/>
    <col min="10507" max="10507" width="10.28515625" style="774"/>
    <col min="10508" max="10508" width="17.5703125" style="774" customWidth="1"/>
    <col min="10509" max="10509" width="10.28515625" style="774"/>
    <col min="10510" max="10510" width="11.85546875" style="774" customWidth="1"/>
    <col min="10511" max="10749" width="10.28515625" style="774"/>
    <col min="10750" max="10750" width="51.28515625" style="774" customWidth="1"/>
    <col min="10751" max="10751" width="6.85546875" style="774" customWidth="1"/>
    <col min="10752" max="10752" width="15.85546875" style="774" customWidth="1"/>
    <col min="10753" max="10753" width="10.28515625" style="774" customWidth="1"/>
    <col min="10754" max="10754" width="13.7109375" style="774" customWidth="1"/>
    <col min="10755" max="10755" width="6.85546875" style="774" customWidth="1"/>
    <col min="10756" max="10756" width="15.5703125" style="774" customWidth="1"/>
    <col min="10757" max="10757" width="10.28515625" style="774" customWidth="1"/>
    <col min="10758" max="10758" width="11.140625" style="774" customWidth="1"/>
    <col min="10759" max="10759" width="6.85546875" style="774" customWidth="1"/>
    <col min="10760" max="10760" width="15.5703125" style="774" customWidth="1"/>
    <col min="10761" max="10761" width="10.28515625" style="774" customWidth="1"/>
    <col min="10762" max="10762" width="11.140625" style="774" customWidth="1"/>
    <col min="10763" max="10763" width="10.28515625" style="774"/>
    <col min="10764" max="10764" width="17.5703125" style="774" customWidth="1"/>
    <col min="10765" max="10765" width="10.28515625" style="774"/>
    <col min="10766" max="10766" width="11.85546875" style="774" customWidth="1"/>
    <col min="10767" max="11005" width="10.28515625" style="774"/>
    <col min="11006" max="11006" width="51.28515625" style="774" customWidth="1"/>
    <col min="11007" max="11007" width="6.85546875" style="774" customWidth="1"/>
    <col min="11008" max="11008" width="15.85546875" style="774" customWidth="1"/>
    <col min="11009" max="11009" width="10.28515625" style="774" customWidth="1"/>
    <col min="11010" max="11010" width="13.7109375" style="774" customWidth="1"/>
    <col min="11011" max="11011" width="6.85546875" style="774" customWidth="1"/>
    <col min="11012" max="11012" width="15.5703125" style="774" customWidth="1"/>
    <col min="11013" max="11013" width="10.28515625" style="774" customWidth="1"/>
    <col min="11014" max="11014" width="11.140625" style="774" customWidth="1"/>
    <col min="11015" max="11015" width="6.85546875" style="774" customWidth="1"/>
    <col min="11016" max="11016" width="15.5703125" style="774" customWidth="1"/>
    <col min="11017" max="11017" width="10.28515625" style="774" customWidth="1"/>
    <col min="11018" max="11018" width="11.140625" style="774" customWidth="1"/>
    <col min="11019" max="11019" width="10.28515625" style="774"/>
    <col min="11020" max="11020" width="17.5703125" style="774" customWidth="1"/>
    <col min="11021" max="11021" width="10.28515625" style="774"/>
    <col min="11022" max="11022" width="11.85546875" style="774" customWidth="1"/>
    <col min="11023" max="11261" width="10.28515625" style="774"/>
    <col min="11262" max="11262" width="51.28515625" style="774" customWidth="1"/>
    <col min="11263" max="11263" width="6.85546875" style="774" customWidth="1"/>
    <col min="11264" max="11264" width="15.85546875" style="774" customWidth="1"/>
    <col min="11265" max="11265" width="10.28515625" style="774" customWidth="1"/>
    <col min="11266" max="11266" width="13.7109375" style="774" customWidth="1"/>
    <col min="11267" max="11267" width="6.85546875" style="774" customWidth="1"/>
    <col min="11268" max="11268" width="15.5703125" style="774" customWidth="1"/>
    <col min="11269" max="11269" width="10.28515625" style="774" customWidth="1"/>
    <col min="11270" max="11270" width="11.140625" style="774" customWidth="1"/>
    <col min="11271" max="11271" width="6.85546875" style="774" customWidth="1"/>
    <col min="11272" max="11272" width="15.5703125" style="774" customWidth="1"/>
    <col min="11273" max="11273" width="10.28515625" style="774" customWidth="1"/>
    <col min="11274" max="11274" width="11.140625" style="774" customWidth="1"/>
    <col min="11275" max="11275" width="10.28515625" style="774"/>
    <col min="11276" max="11276" width="17.5703125" style="774" customWidth="1"/>
    <col min="11277" max="11277" width="10.28515625" style="774"/>
    <col min="11278" max="11278" width="11.85546875" style="774" customWidth="1"/>
    <col min="11279" max="11517" width="10.28515625" style="774"/>
    <col min="11518" max="11518" width="51.28515625" style="774" customWidth="1"/>
    <col min="11519" max="11519" width="6.85546875" style="774" customWidth="1"/>
    <col min="11520" max="11520" width="15.85546875" style="774" customWidth="1"/>
    <col min="11521" max="11521" width="10.28515625" style="774" customWidth="1"/>
    <col min="11522" max="11522" width="13.7109375" style="774" customWidth="1"/>
    <col min="11523" max="11523" width="6.85546875" style="774" customWidth="1"/>
    <col min="11524" max="11524" width="15.5703125" style="774" customWidth="1"/>
    <col min="11525" max="11525" width="10.28515625" style="774" customWidth="1"/>
    <col min="11526" max="11526" width="11.140625" style="774" customWidth="1"/>
    <col min="11527" max="11527" width="6.85546875" style="774" customWidth="1"/>
    <col min="11528" max="11528" width="15.5703125" style="774" customWidth="1"/>
    <col min="11529" max="11529" width="10.28515625" style="774" customWidth="1"/>
    <col min="11530" max="11530" width="11.140625" style="774" customWidth="1"/>
    <col min="11531" max="11531" width="10.28515625" style="774"/>
    <col min="11532" max="11532" width="17.5703125" style="774" customWidth="1"/>
    <col min="11533" max="11533" width="10.28515625" style="774"/>
    <col min="11534" max="11534" width="11.85546875" style="774" customWidth="1"/>
    <col min="11535" max="11773" width="10.28515625" style="774"/>
    <col min="11774" max="11774" width="51.28515625" style="774" customWidth="1"/>
    <col min="11775" max="11775" width="6.85546875" style="774" customWidth="1"/>
    <col min="11776" max="11776" width="15.85546875" style="774" customWidth="1"/>
    <col min="11777" max="11777" width="10.28515625" style="774" customWidth="1"/>
    <col min="11778" max="11778" width="13.7109375" style="774" customWidth="1"/>
    <col min="11779" max="11779" width="6.85546875" style="774" customWidth="1"/>
    <col min="11780" max="11780" width="15.5703125" style="774" customWidth="1"/>
    <col min="11781" max="11781" width="10.28515625" style="774" customWidth="1"/>
    <col min="11782" max="11782" width="11.140625" style="774" customWidth="1"/>
    <col min="11783" max="11783" width="6.85546875" style="774" customWidth="1"/>
    <col min="11784" max="11784" width="15.5703125" style="774" customWidth="1"/>
    <col min="11785" max="11785" width="10.28515625" style="774" customWidth="1"/>
    <col min="11786" max="11786" width="11.140625" style="774" customWidth="1"/>
    <col min="11787" max="11787" width="10.28515625" style="774"/>
    <col min="11788" max="11788" width="17.5703125" style="774" customWidth="1"/>
    <col min="11789" max="11789" width="10.28515625" style="774"/>
    <col min="11790" max="11790" width="11.85546875" style="774" customWidth="1"/>
    <col min="11791" max="12029" width="10.28515625" style="774"/>
    <col min="12030" max="12030" width="51.28515625" style="774" customWidth="1"/>
    <col min="12031" max="12031" width="6.85546875" style="774" customWidth="1"/>
    <col min="12032" max="12032" width="15.85546875" style="774" customWidth="1"/>
    <col min="12033" max="12033" width="10.28515625" style="774" customWidth="1"/>
    <col min="12034" max="12034" width="13.7109375" style="774" customWidth="1"/>
    <col min="12035" max="12035" width="6.85546875" style="774" customWidth="1"/>
    <col min="12036" max="12036" width="15.5703125" style="774" customWidth="1"/>
    <col min="12037" max="12037" width="10.28515625" style="774" customWidth="1"/>
    <col min="12038" max="12038" width="11.140625" style="774" customWidth="1"/>
    <col min="12039" max="12039" width="6.85546875" style="774" customWidth="1"/>
    <col min="12040" max="12040" width="15.5703125" style="774" customWidth="1"/>
    <col min="12041" max="12041" width="10.28515625" style="774" customWidth="1"/>
    <col min="12042" max="12042" width="11.140625" style="774" customWidth="1"/>
    <col min="12043" max="12043" width="10.28515625" style="774"/>
    <col min="12044" max="12044" width="17.5703125" style="774" customWidth="1"/>
    <col min="12045" max="12045" width="10.28515625" style="774"/>
    <col min="12046" max="12046" width="11.85546875" style="774" customWidth="1"/>
    <col min="12047" max="12285" width="10.28515625" style="774"/>
    <col min="12286" max="12286" width="51.28515625" style="774" customWidth="1"/>
    <col min="12287" max="12287" width="6.85546875" style="774" customWidth="1"/>
    <col min="12288" max="12288" width="15.85546875" style="774" customWidth="1"/>
    <col min="12289" max="12289" width="10.28515625" style="774" customWidth="1"/>
    <col min="12290" max="12290" width="13.7109375" style="774" customWidth="1"/>
    <col min="12291" max="12291" width="6.85546875" style="774" customWidth="1"/>
    <col min="12292" max="12292" width="15.5703125" style="774" customWidth="1"/>
    <col min="12293" max="12293" width="10.28515625" style="774" customWidth="1"/>
    <col min="12294" max="12294" width="11.140625" style="774" customWidth="1"/>
    <col min="12295" max="12295" width="6.85546875" style="774" customWidth="1"/>
    <col min="12296" max="12296" width="15.5703125" style="774" customWidth="1"/>
    <col min="12297" max="12297" width="10.28515625" style="774" customWidth="1"/>
    <col min="12298" max="12298" width="11.140625" style="774" customWidth="1"/>
    <col min="12299" max="12299" width="10.28515625" style="774"/>
    <col min="12300" max="12300" width="17.5703125" style="774" customWidth="1"/>
    <col min="12301" max="12301" width="10.28515625" style="774"/>
    <col min="12302" max="12302" width="11.85546875" style="774" customWidth="1"/>
    <col min="12303" max="12541" width="10.28515625" style="774"/>
    <col min="12542" max="12542" width="51.28515625" style="774" customWidth="1"/>
    <col min="12543" max="12543" width="6.85546875" style="774" customWidth="1"/>
    <col min="12544" max="12544" width="15.85546875" style="774" customWidth="1"/>
    <col min="12545" max="12545" width="10.28515625" style="774" customWidth="1"/>
    <col min="12546" max="12546" width="13.7109375" style="774" customWidth="1"/>
    <col min="12547" max="12547" width="6.85546875" style="774" customWidth="1"/>
    <col min="12548" max="12548" width="15.5703125" style="774" customWidth="1"/>
    <col min="12549" max="12549" width="10.28515625" style="774" customWidth="1"/>
    <col min="12550" max="12550" width="11.140625" style="774" customWidth="1"/>
    <col min="12551" max="12551" width="6.85546875" style="774" customWidth="1"/>
    <col min="12552" max="12552" width="15.5703125" style="774" customWidth="1"/>
    <col min="12553" max="12553" width="10.28515625" style="774" customWidth="1"/>
    <col min="12554" max="12554" width="11.140625" style="774" customWidth="1"/>
    <col min="12555" max="12555" width="10.28515625" style="774"/>
    <col min="12556" max="12556" width="17.5703125" style="774" customWidth="1"/>
    <col min="12557" max="12557" width="10.28515625" style="774"/>
    <col min="12558" max="12558" width="11.85546875" style="774" customWidth="1"/>
    <col min="12559" max="12797" width="10.28515625" style="774"/>
    <col min="12798" max="12798" width="51.28515625" style="774" customWidth="1"/>
    <col min="12799" max="12799" width="6.85546875" style="774" customWidth="1"/>
    <col min="12800" max="12800" width="15.85546875" style="774" customWidth="1"/>
    <col min="12801" max="12801" width="10.28515625" style="774" customWidth="1"/>
    <col min="12802" max="12802" width="13.7109375" style="774" customWidth="1"/>
    <col min="12803" max="12803" width="6.85546875" style="774" customWidth="1"/>
    <col min="12804" max="12804" width="15.5703125" style="774" customWidth="1"/>
    <col min="12805" max="12805" width="10.28515625" style="774" customWidth="1"/>
    <col min="12806" max="12806" width="11.140625" style="774" customWidth="1"/>
    <col min="12807" max="12807" width="6.85546875" style="774" customWidth="1"/>
    <col min="12808" max="12808" width="15.5703125" style="774" customWidth="1"/>
    <col min="12809" max="12809" width="10.28515625" style="774" customWidth="1"/>
    <col min="12810" max="12810" width="11.140625" style="774" customWidth="1"/>
    <col min="12811" max="12811" width="10.28515625" style="774"/>
    <col min="12812" max="12812" width="17.5703125" style="774" customWidth="1"/>
    <col min="12813" max="12813" width="10.28515625" style="774"/>
    <col min="12814" max="12814" width="11.85546875" style="774" customWidth="1"/>
    <col min="12815" max="13053" width="10.28515625" style="774"/>
    <col min="13054" max="13054" width="51.28515625" style="774" customWidth="1"/>
    <col min="13055" max="13055" width="6.85546875" style="774" customWidth="1"/>
    <col min="13056" max="13056" width="15.85546875" style="774" customWidth="1"/>
    <col min="13057" max="13057" width="10.28515625" style="774" customWidth="1"/>
    <col min="13058" max="13058" width="13.7109375" style="774" customWidth="1"/>
    <col min="13059" max="13059" width="6.85546875" style="774" customWidth="1"/>
    <col min="13060" max="13060" width="15.5703125" style="774" customWidth="1"/>
    <col min="13061" max="13061" width="10.28515625" style="774" customWidth="1"/>
    <col min="13062" max="13062" width="11.140625" style="774" customWidth="1"/>
    <col min="13063" max="13063" width="6.85546875" style="774" customWidth="1"/>
    <col min="13064" max="13064" width="15.5703125" style="774" customWidth="1"/>
    <col min="13065" max="13065" width="10.28515625" style="774" customWidth="1"/>
    <col min="13066" max="13066" width="11.140625" style="774" customWidth="1"/>
    <col min="13067" max="13067" width="10.28515625" style="774"/>
    <col min="13068" max="13068" width="17.5703125" style="774" customWidth="1"/>
    <col min="13069" max="13069" width="10.28515625" style="774"/>
    <col min="13070" max="13070" width="11.85546875" style="774" customWidth="1"/>
    <col min="13071" max="13309" width="10.28515625" style="774"/>
    <col min="13310" max="13310" width="51.28515625" style="774" customWidth="1"/>
    <col min="13311" max="13311" width="6.85546875" style="774" customWidth="1"/>
    <col min="13312" max="13312" width="15.85546875" style="774" customWidth="1"/>
    <col min="13313" max="13313" width="10.28515625" style="774" customWidth="1"/>
    <col min="13314" max="13314" width="13.7109375" style="774" customWidth="1"/>
    <col min="13315" max="13315" width="6.85546875" style="774" customWidth="1"/>
    <col min="13316" max="13316" width="15.5703125" style="774" customWidth="1"/>
    <col min="13317" max="13317" width="10.28515625" style="774" customWidth="1"/>
    <col min="13318" max="13318" width="11.140625" style="774" customWidth="1"/>
    <col min="13319" max="13319" width="6.85546875" style="774" customWidth="1"/>
    <col min="13320" max="13320" width="15.5703125" style="774" customWidth="1"/>
    <col min="13321" max="13321" width="10.28515625" style="774" customWidth="1"/>
    <col min="13322" max="13322" width="11.140625" style="774" customWidth="1"/>
    <col min="13323" max="13323" width="10.28515625" style="774"/>
    <col min="13324" max="13324" width="17.5703125" style="774" customWidth="1"/>
    <col min="13325" max="13325" width="10.28515625" style="774"/>
    <col min="13326" max="13326" width="11.85546875" style="774" customWidth="1"/>
    <col min="13327" max="13565" width="10.28515625" style="774"/>
    <col min="13566" max="13566" width="51.28515625" style="774" customWidth="1"/>
    <col min="13567" max="13567" width="6.85546875" style="774" customWidth="1"/>
    <col min="13568" max="13568" width="15.85546875" style="774" customWidth="1"/>
    <col min="13569" max="13569" width="10.28515625" style="774" customWidth="1"/>
    <col min="13570" max="13570" width="13.7109375" style="774" customWidth="1"/>
    <col min="13571" max="13571" width="6.85546875" style="774" customWidth="1"/>
    <col min="13572" max="13572" width="15.5703125" style="774" customWidth="1"/>
    <col min="13573" max="13573" width="10.28515625" style="774" customWidth="1"/>
    <col min="13574" max="13574" width="11.140625" style="774" customWidth="1"/>
    <col min="13575" max="13575" width="6.85546875" style="774" customWidth="1"/>
    <col min="13576" max="13576" width="15.5703125" style="774" customWidth="1"/>
    <col min="13577" max="13577" width="10.28515625" style="774" customWidth="1"/>
    <col min="13578" max="13578" width="11.140625" style="774" customWidth="1"/>
    <col min="13579" max="13579" width="10.28515625" style="774"/>
    <col min="13580" max="13580" width="17.5703125" style="774" customWidth="1"/>
    <col min="13581" max="13581" width="10.28515625" style="774"/>
    <col min="13582" max="13582" width="11.85546875" style="774" customWidth="1"/>
    <col min="13583" max="13821" width="10.28515625" style="774"/>
    <col min="13822" max="13822" width="51.28515625" style="774" customWidth="1"/>
    <col min="13823" max="13823" width="6.85546875" style="774" customWidth="1"/>
    <col min="13824" max="13824" width="15.85546875" style="774" customWidth="1"/>
    <col min="13825" max="13825" width="10.28515625" style="774" customWidth="1"/>
    <col min="13826" max="13826" width="13.7109375" style="774" customWidth="1"/>
    <col min="13827" max="13827" width="6.85546875" style="774" customWidth="1"/>
    <col min="13828" max="13828" width="15.5703125" style="774" customWidth="1"/>
    <col min="13829" max="13829" width="10.28515625" style="774" customWidth="1"/>
    <col min="13830" max="13830" width="11.140625" style="774" customWidth="1"/>
    <col min="13831" max="13831" width="6.85546875" style="774" customWidth="1"/>
    <col min="13832" max="13832" width="15.5703125" style="774" customWidth="1"/>
    <col min="13833" max="13833" width="10.28515625" style="774" customWidth="1"/>
    <col min="13834" max="13834" width="11.140625" style="774" customWidth="1"/>
    <col min="13835" max="13835" width="10.28515625" style="774"/>
    <col min="13836" max="13836" width="17.5703125" style="774" customWidth="1"/>
    <col min="13837" max="13837" width="10.28515625" style="774"/>
    <col min="13838" max="13838" width="11.85546875" style="774" customWidth="1"/>
    <col min="13839" max="14077" width="10.28515625" style="774"/>
    <col min="14078" max="14078" width="51.28515625" style="774" customWidth="1"/>
    <col min="14079" max="14079" width="6.85546875" style="774" customWidth="1"/>
    <col min="14080" max="14080" width="15.85546875" style="774" customWidth="1"/>
    <col min="14081" max="14081" width="10.28515625" style="774" customWidth="1"/>
    <col min="14082" max="14082" width="13.7109375" style="774" customWidth="1"/>
    <col min="14083" max="14083" width="6.85546875" style="774" customWidth="1"/>
    <col min="14084" max="14084" width="15.5703125" style="774" customWidth="1"/>
    <col min="14085" max="14085" width="10.28515625" style="774" customWidth="1"/>
    <col min="14086" max="14086" width="11.140625" style="774" customWidth="1"/>
    <col min="14087" max="14087" width="6.85546875" style="774" customWidth="1"/>
    <col min="14088" max="14088" width="15.5703125" style="774" customWidth="1"/>
    <col min="14089" max="14089" width="10.28515625" style="774" customWidth="1"/>
    <col min="14090" max="14090" width="11.140625" style="774" customWidth="1"/>
    <col min="14091" max="14091" width="10.28515625" style="774"/>
    <col min="14092" max="14092" width="17.5703125" style="774" customWidth="1"/>
    <col min="14093" max="14093" width="10.28515625" style="774"/>
    <col min="14094" max="14094" width="11.85546875" style="774" customWidth="1"/>
    <col min="14095" max="14333" width="10.28515625" style="774"/>
    <col min="14334" max="14334" width="51.28515625" style="774" customWidth="1"/>
    <col min="14335" max="14335" width="6.85546875" style="774" customWidth="1"/>
    <col min="14336" max="14336" width="15.85546875" style="774" customWidth="1"/>
    <col min="14337" max="14337" width="10.28515625" style="774" customWidth="1"/>
    <col min="14338" max="14338" width="13.7109375" style="774" customWidth="1"/>
    <col min="14339" max="14339" width="6.85546875" style="774" customWidth="1"/>
    <col min="14340" max="14340" width="15.5703125" style="774" customWidth="1"/>
    <col min="14341" max="14341" width="10.28515625" style="774" customWidth="1"/>
    <col min="14342" max="14342" width="11.140625" style="774" customWidth="1"/>
    <col min="14343" max="14343" width="6.85546875" style="774" customWidth="1"/>
    <col min="14344" max="14344" width="15.5703125" style="774" customWidth="1"/>
    <col min="14345" max="14345" width="10.28515625" style="774" customWidth="1"/>
    <col min="14346" max="14346" width="11.140625" style="774" customWidth="1"/>
    <col min="14347" max="14347" width="10.28515625" style="774"/>
    <col min="14348" max="14348" width="17.5703125" style="774" customWidth="1"/>
    <col min="14349" max="14349" width="10.28515625" style="774"/>
    <col min="14350" max="14350" width="11.85546875" style="774" customWidth="1"/>
    <col min="14351" max="14589" width="10.28515625" style="774"/>
    <col min="14590" max="14590" width="51.28515625" style="774" customWidth="1"/>
    <col min="14591" max="14591" width="6.85546875" style="774" customWidth="1"/>
    <col min="14592" max="14592" width="15.85546875" style="774" customWidth="1"/>
    <col min="14593" max="14593" width="10.28515625" style="774" customWidth="1"/>
    <col min="14594" max="14594" width="13.7109375" style="774" customWidth="1"/>
    <col min="14595" max="14595" width="6.85546875" style="774" customWidth="1"/>
    <col min="14596" max="14596" width="15.5703125" style="774" customWidth="1"/>
    <col min="14597" max="14597" width="10.28515625" style="774" customWidth="1"/>
    <col min="14598" max="14598" width="11.140625" style="774" customWidth="1"/>
    <col min="14599" max="14599" width="6.85546875" style="774" customWidth="1"/>
    <col min="14600" max="14600" width="15.5703125" style="774" customWidth="1"/>
    <col min="14601" max="14601" width="10.28515625" style="774" customWidth="1"/>
    <col min="14602" max="14602" width="11.140625" style="774" customWidth="1"/>
    <col min="14603" max="14603" width="10.28515625" style="774"/>
    <col min="14604" max="14604" width="17.5703125" style="774" customWidth="1"/>
    <col min="14605" max="14605" width="10.28515625" style="774"/>
    <col min="14606" max="14606" width="11.85546875" style="774" customWidth="1"/>
    <col min="14607" max="14845" width="10.28515625" style="774"/>
    <col min="14846" max="14846" width="51.28515625" style="774" customWidth="1"/>
    <col min="14847" max="14847" width="6.85546875" style="774" customWidth="1"/>
    <col min="14848" max="14848" width="15.85546875" style="774" customWidth="1"/>
    <col min="14849" max="14849" width="10.28515625" style="774" customWidth="1"/>
    <col min="14850" max="14850" width="13.7109375" style="774" customWidth="1"/>
    <col min="14851" max="14851" width="6.85546875" style="774" customWidth="1"/>
    <col min="14852" max="14852" width="15.5703125" style="774" customWidth="1"/>
    <col min="14853" max="14853" width="10.28515625" style="774" customWidth="1"/>
    <col min="14854" max="14854" width="11.140625" style="774" customWidth="1"/>
    <col min="14855" max="14855" width="6.85546875" style="774" customWidth="1"/>
    <col min="14856" max="14856" width="15.5703125" style="774" customWidth="1"/>
    <col min="14857" max="14857" width="10.28515625" style="774" customWidth="1"/>
    <col min="14858" max="14858" width="11.140625" style="774" customWidth="1"/>
    <col min="14859" max="14859" width="10.28515625" style="774"/>
    <col min="14860" max="14860" width="17.5703125" style="774" customWidth="1"/>
    <col min="14861" max="14861" width="10.28515625" style="774"/>
    <col min="14862" max="14862" width="11.85546875" style="774" customWidth="1"/>
    <col min="14863" max="15101" width="10.28515625" style="774"/>
    <col min="15102" max="15102" width="51.28515625" style="774" customWidth="1"/>
    <col min="15103" max="15103" width="6.85546875" style="774" customWidth="1"/>
    <col min="15104" max="15104" width="15.85546875" style="774" customWidth="1"/>
    <col min="15105" max="15105" width="10.28515625" style="774" customWidth="1"/>
    <col min="15106" max="15106" width="13.7109375" style="774" customWidth="1"/>
    <col min="15107" max="15107" width="6.85546875" style="774" customWidth="1"/>
    <col min="15108" max="15108" width="15.5703125" style="774" customWidth="1"/>
    <col min="15109" max="15109" width="10.28515625" style="774" customWidth="1"/>
    <col min="15110" max="15110" width="11.140625" style="774" customWidth="1"/>
    <col min="15111" max="15111" width="6.85546875" style="774" customWidth="1"/>
    <col min="15112" max="15112" width="15.5703125" style="774" customWidth="1"/>
    <col min="15113" max="15113" width="10.28515625" style="774" customWidth="1"/>
    <col min="15114" max="15114" width="11.140625" style="774" customWidth="1"/>
    <col min="15115" max="15115" width="10.28515625" style="774"/>
    <col min="15116" max="15116" width="17.5703125" style="774" customWidth="1"/>
    <col min="15117" max="15117" width="10.28515625" style="774"/>
    <col min="15118" max="15118" width="11.85546875" style="774" customWidth="1"/>
    <col min="15119" max="15357" width="10.28515625" style="774"/>
    <col min="15358" max="15358" width="51.28515625" style="774" customWidth="1"/>
    <col min="15359" max="15359" width="6.85546875" style="774" customWidth="1"/>
    <col min="15360" max="15360" width="15.85546875" style="774" customWidth="1"/>
    <col min="15361" max="15361" width="10.28515625" style="774" customWidth="1"/>
    <col min="15362" max="15362" width="13.7109375" style="774" customWidth="1"/>
    <col min="15363" max="15363" width="6.85546875" style="774" customWidth="1"/>
    <col min="15364" max="15364" width="15.5703125" style="774" customWidth="1"/>
    <col min="15365" max="15365" width="10.28515625" style="774" customWidth="1"/>
    <col min="15366" max="15366" width="11.140625" style="774" customWidth="1"/>
    <col min="15367" max="15367" width="6.85546875" style="774" customWidth="1"/>
    <col min="15368" max="15368" width="15.5703125" style="774" customWidth="1"/>
    <col min="15369" max="15369" width="10.28515625" style="774" customWidth="1"/>
    <col min="15370" max="15370" width="11.140625" style="774" customWidth="1"/>
    <col min="15371" max="15371" width="10.28515625" style="774"/>
    <col min="15372" max="15372" width="17.5703125" style="774" customWidth="1"/>
    <col min="15373" max="15373" width="10.28515625" style="774"/>
    <col min="15374" max="15374" width="11.85546875" style="774" customWidth="1"/>
    <col min="15375" max="15613" width="10.28515625" style="774"/>
    <col min="15614" max="15614" width="51.28515625" style="774" customWidth="1"/>
    <col min="15615" max="15615" width="6.85546875" style="774" customWidth="1"/>
    <col min="15616" max="15616" width="15.85546875" style="774" customWidth="1"/>
    <col min="15617" max="15617" width="10.28515625" style="774" customWidth="1"/>
    <col min="15618" max="15618" width="13.7109375" style="774" customWidth="1"/>
    <col min="15619" max="15619" width="6.85546875" style="774" customWidth="1"/>
    <col min="15620" max="15620" width="15.5703125" style="774" customWidth="1"/>
    <col min="15621" max="15621" width="10.28515625" style="774" customWidth="1"/>
    <col min="15622" max="15622" width="11.140625" style="774" customWidth="1"/>
    <col min="15623" max="15623" width="6.85546875" style="774" customWidth="1"/>
    <col min="15624" max="15624" width="15.5703125" style="774" customWidth="1"/>
    <col min="15625" max="15625" width="10.28515625" style="774" customWidth="1"/>
    <col min="15626" max="15626" width="11.140625" style="774" customWidth="1"/>
    <col min="15627" max="15627" width="10.28515625" style="774"/>
    <col min="15628" max="15628" width="17.5703125" style="774" customWidth="1"/>
    <col min="15629" max="15629" width="10.28515625" style="774"/>
    <col min="15630" max="15630" width="11.85546875" style="774" customWidth="1"/>
    <col min="15631" max="15869" width="10.28515625" style="774"/>
    <col min="15870" max="15870" width="51.28515625" style="774" customWidth="1"/>
    <col min="15871" max="15871" width="6.85546875" style="774" customWidth="1"/>
    <col min="15872" max="15872" width="15.85546875" style="774" customWidth="1"/>
    <col min="15873" max="15873" width="10.28515625" style="774" customWidth="1"/>
    <col min="15874" max="15874" width="13.7109375" style="774" customWidth="1"/>
    <col min="15875" max="15875" width="6.85546875" style="774" customWidth="1"/>
    <col min="15876" max="15876" width="15.5703125" style="774" customWidth="1"/>
    <col min="15877" max="15877" width="10.28515625" style="774" customWidth="1"/>
    <col min="15878" max="15878" width="11.140625" style="774" customWidth="1"/>
    <col min="15879" max="15879" width="6.85546875" style="774" customWidth="1"/>
    <col min="15880" max="15880" width="15.5703125" style="774" customWidth="1"/>
    <col min="15881" max="15881" width="10.28515625" style="774" customWidth="1"/>
    <col min="15882" max="15882" width="11.140625" style="774" customWidth="1"/>
    <col min="15883" max="15883" width="10.28515625" style="774"/>
    <col min="15884" max="15884" width="17.5703125" style="774" customWidth="1"/>
    <col min="15885" max="15885" width="10.28515625" style="774"/>
    <col min="15886" max="15886" width="11.85546875" style="774" customWidth="1"/>
    <col min="15887" max="16125" width="10.28515625" style="774"/>
    <col min="16126" max="16126" width="51.28515625" style="774" customWidth="1"/>
    <col min="16127" max="16127" width="6.85546875" style="774" customWidth="1"/>
    <col min="16128" max="16128" width="15.85546875" style="774" customWidth="1"/>
    <col min="16129" max="16129" width="10.28515625" style="774" customWidth="1"/>
    <col min="16130" max="16130" width="13.7109375" style="774" customWidth="1"/>
    <col min="16131" max="16131" width="6.85546875" style="774" customWidth="1"/>
    <col min="16132" max="16132" width="15.5703125" style="774" customWidth="1"/>
    <col min="16133" max="16133" width="10.28515625" style="774" customWidth="1"/>
    <col min="16134" max="16134" width="11.140625" style="774" customWidth="1"/>
    <col min="16135" max="16135" width="6.85546875" style="774" customWidth="1"/>
    <col min="16136" max="16136" width="15.5703125" style="774" customWidth="1"/>
    <col min="16137" max="16137" width="10.28515625" style="774" customWidth="1"/>
    <col min="16138" max="16138" width="11.140625" style="774" customWidth="1"/>
    <col min="16139" max="16139" width="10.28515625" style="774"/>
    <col min="16140" max="16140" width="17.5703125" style="774" customWidth="1"/>
    <col min="16141" max="16141" width="10.28515625" style="774"/>
    <col min="16142" max="16142" width="11.85546875" style="774" customWidth="1"/>
    <col min="16143" max="16384" width="10.28515625" style="774"/>
  </cols>
  <sheetData>
    <row r="1" spans="1:14" s="753" customFormat="1" ht="24.75" customHeight="1" thickTop="1">
      <c r="A1" s="1761" t="s">
        <v>1042</v>
      </c>
      <c r="B1" s="1750" t="s">
        <v>3</v>
      </c>
      <c r="C1" s="1751"/>
      <c r="D1" s="1751"/>
      <c r="E1" s="1752"/>
      <c r="F1" s="1750" t="s">
        <v>4</v>
      </c>
      <c r="G1" s="1751"/>
      <c r="H1" s="1751"/>
      <c r="I1" s="1752"/>
      <c r="J1" s="1750" t="s">
        <v>1019</v>
      </c>
      <c r="K1" s="1751"/>
      <c r="L1" s="1751"/>
      <c r="M1" s="1752"/>
      <c r="N1" s="1753" t="s">
        <v>1020</v>
      </c>
    </row>
    <row r="2" spans="1:14" s="753" customFormat="1" ht="24.75" customHeight="1">
      <c r="A2" s="1762"/>
      <c r="B2" s="1756" t="s">
        <v>1043</v>
      </c>
      <c r="C2" s="1758" t="s">
        <v>1044</v>
      </c>
      <c r="D2" s="1758"/>
      <c r="E2" s="1759" t="s">
        <v>1045</v>
      </c>
      <c r="F2" s="1756" t="s">
        <v>1043</v>
      </c>
      <c r="G2" s="1758" t="s">
        <v>1044</v>
      </c>
      <c r="H2" s="1758"/>
      <c r="I2" s="1759" t="s">
        <v>1045</v>
      </c>
      <c r="J2" s="1756" t="s">
        <v>1043</v>
      </c>
      <c r="K2" s="1758" t="s">
        <v>1044</v>
      </c>
      <c r="L2" s="1758"/>
      <c r="M2" s="1759" t="s">
        <v>1045</v>
      </c>
      <c r="N2" s="1754"/>
    </row>
    <row r="3" spans="1:14" s="753" customFormat="1" ht="41.25" customHeight="1" thickBot="1">
      <c r="A3" s="1763"/>
      <c r="B3" s="1757"/>
      <c r="C3" s="1072" t="s">
        <v>1046</v>
      </c>
      <c r="D3" s="1072" t="s">
        <v>1047</v>
      </c>
      <c r="E3" s="1760"/>
      <c r="F3" s="1757"/>
      <c r="G3" s="1072" t="s">
        <v>1046</v>
      </c>
      <c r="H3" s="1072" t="s">
        <v>1047</v>
      </c>
      <c r="I3" s="1760"/>
      <c r="J3" s="1757"/>
      <c r="K3" s="1072" t="s">
        <v>1046</v>
      </c>
      <c r="L3" s="1072" t="s">
        <v>1047</v>
      </c>
      <c r="M3" s="1760"/>
      <c r="N3" s="1755"/>
    </row>
    <row r="4" spans="1:14" s="759" customFormat="1" ht="32.25" thickTop="1">
      <c r="A4" s="754" t="s">
        <v>1048</v>
      </c>
      <c r="B4" s="758">
        <v>320</v>
      </c>
      <c r="C4" s="755" t="s">
        <v>1049</v>
      </c>
      <c r="D4" s="756">
        <v>100</v>
      </c>
      <c r="E4" s="757">
        <v>2800</v>
      </c>
      <c r="F4" s="758">
        <v>320</v>
      </c>
      <c r="G4" s="755" t="s">
        <v>1049</v>
      </c>
      <c r="H4" s="756">
        <v>100</v>
      </c>
      <c r="I4" s="757">
        <v>2800</v>
      </c>
      <c r="J4" s="758">
        <v>269</v>
      </c>
      <c r="K4" s="755" t="s">
        <v>1049</v>
      </c>
      <c r="L4" s="756">
        <v>100</v>
      </c>
      <c r="M4" s="757">
        <v>2501</v>
      </c>
      <c r="N4" s="1403">
        <v>89.321428571428569</v>
      </c>
    </row>
    <row r="5" spans="1:14" s="759" customFormat="1" ht="39.75" customHeight="1">
      <c r="A5" s="760" t="s">
        <v>1050</v>
      </c>
      <c r="B5" s="260">
        <v>800</v>
      </c>
      <c r="C5" s="761" t="s">
        <v>1051</v>
      </c>
      <c r="D5" s="762">
        <v>100</v>
      </c>
      <c r="E5" s="763">
        <v>8000</v>
      </c>
      <c r="F5" s="260">
        <v>800</v>
      </c>
      <c r="G5" s="761" t="s">
        <v>1051</v>
      </c>
      <c r="H5" s="762">
        <v>100</v>
      </c>
      <c r="I5" s="763">
        <v>8000</v>
      </c>
      <c r="J5" s="260">
        <v>543</v>
      </c>
      <c r="K5" s="761" t="s">
        <v>1051</v>
      </c>
      <c r="L5" s="762">
        <v>100</v>
      </c>
      <c r="M5" s="763">
        <v>4920</v>
      </c>
      <c r="N5" s="1404">
        <v>61.5</v>
      </c>
    </row>
    <row r="6" spans="1:14" s="759" customFormat="1" ht="39.75" customHeight="1">
      <c r="A6" s="764" t="s">
        <v>1052</v>
      </c>
      <c r="B6" s="766">
        <v>13</v>
      </c>
      <c r="C6" s="761" t="s">
        <v>1049</v>
      </c>
      <c r="D6" s="765">
        <v>100</v>
      </c>
      <c r="E6" s="763">
        <v>133</v>
      </c>
      <c r="F6" s="766">
        <v>13</v>
      </c>
      <c r="G6" s="761" t="s">
        <v>1049</v>
      </c>
      <c r="H6" s="765">
        <v>100</v>
      </c>
      <c r="I6" s="763">
        <v>133</v>
      </c>
      <c r="J6" s="766">
        <v>13</v>
      </c>
      <c r="K6" s="761" t="s">
        <v>1049</v>
      </c>
      <c r="L6" s="765">
        <v>100</v>
      </c>
      <c r="M6" s="763">
        <v>133</v>
      </c>
      <c r="N6" s="1404">
        <v>100</v>
      </c>
    </row>
    <row r="7" spans="1:14" s="759" customFormat="1" ht="39.75" customHeight="1">
      <c r="A7" s="760" t="s">
        <v>1053</v>
      </c>
      <c r="B7" s="260">
        <v>22</v>
      </c>
      <c r="C7" s="761" t="s">
        <v>1049</v>
      </c>
      <c r="D7" s="762">
        <v>100</v>
      </c>
      <c r="E7" s="763">
        <v>208</v>
      </c>
      <c r="F7" s="260">
        <v>22</v>
      </c>
      <c r="G7" s="761" t="s">
        <v>1049</v>
      </c>
      <c r="H7" s="762">
        <v>100</v>
      </c>
      <c r="I7" s="763">
        <v>208</v>
      </c>
      <c r="J7" s="260">
        <v>23</v>
      </c>
      <c r="K7" s="761" t="s">
        <v>1049</v>
      </c>
      <c r="L7" s="762">
        <v>100</v>
      </c>
      <c r="M7" s="763">
        <v>217</v>
      </c>
      <c r="N7" s="1404">
        <v>104.32692307692308</v>
      </c>
    </row>
    <row r="8" spans="1:14" s="759" customFormat="1" ht="39.75" customHeight="1">
      <c r="A8" s="760" t="s">
        <v>1054</v>
      </c>
      <c r="B8" s="260">
        <v>3100</v>
      </c>
      <c r="C8" s="761" t="s">
        <v>1049</v>
      </c>
      <c r="D8" s="762">
        <v>100</v>
      </c>
      <c r="E8" s="780">
        <v>31900</v>
      </c>
      <c r="F8" s="260">
        <v>3100</v>
      </c>
      <c r="G8" s="761" t="s">
        <v>1049</v>
      </c>
      <c r="H8" s="762">
        <v>100</v>
      </c>
      <c r="I8" s="780">
        <v>31900</v>
      </c>
      <c r="J8" s="260">
        <v>2994</v>
      </c>
      <c r="K8" s="761" t="s">
        <v>1049</v>
      </c>
      <c r="L8" s="762">
        <v>100</v>
      </c>
      <c r="M8" s="1405">
        <v>28743</v>
      </c>
      <c r="N8" s="1404">
        <v>90.103448275862064</v>
      </c>
    </row>
    <row r="9" spans="1:14" s="759" customFormat="1" ht="39.75" customHeight="1" thickBot="1">
      <c r="A9" s="767" t="s">
        <v>1055</v>
      </c>
      <c r="B9" s="770">
        <v>58</v>
      </c>
      <c r="C9" s="761" t="s">
        <v>1049</v>
      </c>
      <c r="D9" s="768">
        <v>100</v>
      </c>
      <c r="E9" s="769">
        <v>450</v>
      </c>
      <c r="F9" s="770">
        <v>58</v>
      </c>
      <c r="G9" s="761" t="s">
        <v>1049</v>
      </c>
      <c r="H9" s="768">
        <v>100</v>
      </c>
      <c r="I9" s="769">
        <v>450</v>
      </c>
      <c r="J9" s="770">
        <v>59</v>
      </c>
      <c r="K9" s="761" t="s">
        <v>1049</v>
      </c>
      <c r="L9" s="768">
        <v>100</v>
      </c>
      <c r="M9" s="769">
        <v>458</v>
      </c>
      <c r="N9" s="1406">
        <v>101.77777777777777</v>
      </c>
    </row>
    <row r="10" spans="1:14" ht="38.25" customHeight="1" thickTop="1" thickBot="1">
      <c r="A10" s="771" t="s">
        <v>609</v>
      </c>
      <c r="B10" s="1064">
        <v>4313</v>
      </c>
      <c r="C10" s="772"/>
      <c r="D10" s="772"/>
      <c r="E10" s="773">
        <v>43491</v>
      </c>
      <c r="F10" s="1064">
        <v>4313</v>
      </c>
      <c r="G10" s="772"/>
      <c r="H10" s="772"/>
      <c r="I10" s="773">
        <v>43491</v>
      </c>
      <c r="J10" s="1064">
        <v>3901</v>
      </c>
      <c r="K10" s="772"/>
      <c r="L10" s="772"/>
      <c r="M10" s="773">
        <v>36972</v>
      </c>
      <c r="N10" s="1407">
        <v>85.010691867282887</v>
      </c>
    </row>
    <row r="11" spans="1:14" ht="16.5" thickTop="1">
      <c r="A11" s="775"/>
    </row>
    <row r="12" spans="1:14">
      <c r="A12" s="775"/>
    </row>
    <row r="13" spans="1:14">
      <c r="A13" s="775"/>
    </row>
    <row r="14" spans="1:14">
      <c r="A14" s="775"/>
    </row>
    <row r="15" spans="1:14">
      <c r="A15" s="775"/>
    </row>
    <row r="16" spans="1:14">
      <c r="A16" s="775"/>
    </row>
    <row r="17" spans="1:13">
      <c r="A17" s="775"/>
    </row>
    <row r="18" spans="1:13" s="777" customFormat="1">
      <c r="A18" s="776"/>
      <c r="J18" s="779"/>
      <c r="K18" s="779"/>
      <c r="L18" s="779"/>
      <c r="M18" s="779"/>
    </row>
    <row r="19" spans="1:13" s="777" customFormat="1">
      <c r="A19" s="776"/>
      <c r="J19" s="779"/>
      <c r="K19" s="779"/>
      <c r="L19" s="779"/>
      <c r="M19" s="779"/>
    </row>
    <row r="20" spans="1:13" s="777" customFormat="1">
      <c r="A20" s="776"/>
      <c r="J20" s="779"/>
      <c r="K20" s="779"/>
      <c r="L20" s="779"/>
      <c r="M20" s="779"/>
    </row>
    <row r="21" spans="1:13" s="777" customFormat="1">
      <c r="A21" s="776"/>
      <c r="J21" s="779"/>
      <c r="K21" s="779"/>
      <c r="L21" s="779"/>
      <c r="M21" s="779"/>
    </row>
    <row r="22" spans="1:13" s="777" customFormat="1">
      <c r="A22" s="776"/>
      <c r="J22" s="779"/>
      <c r="K22" s="779"/>
      <c r="L22" s="779"/>
      <c r="M22" s="779"/>
    </row>
    <row r="23" spans="1:13" s="777" customFormat="1">
      <c r="A23" s="776"/>
      <c r="J23" s="779"/>
      <c r="K23" s="779"/>
      <c r="L23" s="779"/>
      <c r="M23" s="779"/>
    </row>
    <row r="24" spans="1:13" s="777" customFormat="1">
      <c r="A24" s="776"/>
      <c r="J24" s="779"/>
      <c r="K24" s="779"/>
      <c r="L24" s="779"/>
      <c r="M24" s="779"/>
    </row>
    <row r="25" spans="1:13" s="777" customFormat="1">
      <c r="A25" s="776"/>
      <c r="J25" s="779"/>
      <c r="K25" s="779"/>
      <c r="L25" s="779"/>
      <c r="M25" s="779"/>
    </row>
    <row r="26" spans="1:13" s="777" customFormat="1">
      <c r="A26" s="776"/>
      <c r="J26" s="779"/>
      <c r="K26" s="779"/>
      <c r="L26" s="779"/>
      <c r="M26" s="779"/>
    </row>
    <row r="27" spans="1:13" s="777" customFormat="1">
      <c r="A27" s="776"/>
      <c r="J27" s="779"/>
      <c r="K27" s="779"/>
      <c r="L27" s="779"/>
      <c r="M27" s="779"/>
    </row>
    <row r="28" spans="1:13" s="777" customFormat="1">
      <c r="A28" s="776"/>
      <c r="J28" s="779"/>
      <c r="K28" s="779"/>
      <c r="L28" s="779"/>
      <c r="M28" s="779"/>
    </row>
    <row r="29" spans="1:13" s="777" customFormat="1">
      <c r="A29" s="776"/>
      <c r="J29" s="779"/>
      <c r="K29" s="779"/>
      <c r="L29" s="779"/>
      <c r="M29" s="779"/>
    </row>
    <row r="30" spans="1:13" s="777" customFormat="1">
      <c r="A30" s="776"/>
      <c r="J30" s="779"/>
      <c r="K30" s="779"/>
      <c r="L30" s="779"/>
      <c r="M30" s="779"/>
    </row>
    <row r="31" spans="1:13" s="777" customFormat="1">
      <c r="A31" s="776"/>
      <c r="J31" s="779"/>
      <c r="K31" s="779"/>
      <c r="L31" s="779"/>
      <c r="M31" s="779"/>
    </row>
    <row r="32" spans="1:13" s="777" customFormat="1">
      <c r="A32" s="776"/>
      <c r="J32" s="779"/>
      <c r="K32" s="779"/>
      <c r="L32" s="779"/>
      <c r="M32" s="779"/>
    </row>
    <row r="33" spans="1:13" s="777" customFormat="1">
      <c r="A33" s="776"/>
      <c r="J33" s="779"/>
      <c r="K33" s="779"/>
      <c r="L33" s="779"/>
      <c r="M33" s="779"/>
    </row>
    <row r="34" spans="1:13" s="777" customFormat="1">
      <c r="A34" s="776"/>
      <c r="J34" s="779"/>
      <c r="K34" s="779"/>
      <c r="L34" s="779"/>
      <c r="M34" s="779"/>
    </row>
    <row r="35" spans="1:13" s="777" customFormat="1">
      <c r="A35" s="776"/>
      <c r="J35" s="779"/>
      <c r="K35" s="779"/>
      <c r="L35" s="779"/>
      <c r="M35" s="779"/>
    </row>
    <row r="36" spans="1:13" s="777" customFormat="1">
      <c r="A36" s="776"/>
      <c r="J36" s="779"/>
      <c r="K36" s="779"/>
      <c r="L36" s="779"/>
      <c r="M36" s="779"/>
    </row>
    <row r="37" spans="1:13" s="777" customFormat="1">
      <c r="A37" s="776"/>
      <c r="J37" s="779"/>
      <c r="K37" s="779"/>
      <c r="L37" s="779"/>
      <c r="M37" s="779"/>
    </row>
    <row r="38" spans="1:13" s="777" customFormat="1">
      <c r="A38" s="776"/>
      <c r="J38" s="779"/>
      <c r="K38" s="779"/>
      <c r="L38" s="779"/>
      <c r="M38" s="779"/>
    </row>
    <row r="39" spans="1:13" s="777" customFormat="1">
      <c r="A39" s="776"/>
      <c r="J39" s="779"/>
      <c r="K39" s="779"/>
      <c r="L39" s="779"/>
      <c r="M39" s="779"/>
    </row>
    <row r="40" spans="1:13" s="777" customFormat="1">
      <c r="A40" s="776"/>
      <c r="J40" s="779"/>
      <c r="K40" s="779"/>
      <c r="L40" s="779"/>
      <c r="M40" s="779"/>
    </row>
    <row r="41" spans="1:13" s="777" customFormat="1">
      <c r="A41" s="776"/>
      <c r="J41" s="779"/>
      <c r="K41" s="779"/>
      <c r="L41" s="779"/>
      <c r="M41" s="779"/>
    </row>
    <row r="42" spans="1:13" s="777" customFormat="1">
      <c r="A42" s="776"/>
      <c r="J42" s="779"/>
      <c r="K42" s="779"/>
      <c r="L42" s="779"/>
      <c r="M42" s="779"/>
    </row>
    <row r="43" spans="1:13" s="777" customFormat="1">
      <c r="A43" s="776"/>
      <c r="J43" s="779"/>
      <c r="K43" s="779"/>
      <c r="L43" s="779"/>
      <c r="M43" s="779"/>
    </row>
    <row r="44" spans="1:13" s="777" customFormat="1">
      <c r="A44" s="776"/>
      <c r="J44" s="779"/>
      <c r="K44" s="779"/>
      <c r="L44" s="779"/>
      <c r="M44" s="779"/>
    </row>
    <row r="45" spans="1:13" s="777" customFormat="1">
      <c r="A45" s="776"/>
      <c r="J45" s="779"/>
      <c r="K45" s="779"/>
      <c r="L45" s="779"/>
      <c r="M45" s="779"/>
    </row>
    <row r="46" spans="1:13" s="777" customFormat="1">
      <c r="A46" s="776"/>
      <c r="J46" s="779"/>
      <c r="K46" s="779"/>
      <c r="L46" s="779"/>
      <c r="M46" s="779"/>
    </row>
    <row r="47" spans="1:13" s="777" customFormat="1">
      <c r="A47" s="776"/>
      <c r="J47" s="779"/>
      <c r="K47" s="779"/>
      <c r="L47" s="779"/>
      <c r="M47" s="779"/>
    </row>
    <row r="48" spans="1:13" s="777" customFormat="1">
      <c r="A48" s="776"/>
      <c r="J48" s="779"/>
      <c r="K48" s="779"/>
      <c r="L48" s="779"/>
      <c r="M48" s="779"/>
    </row>
    <row r="49" spans="1:13" s="777" customFormat="1">
      <c r="A49" s="776"/>
      <c r="J49" s="779"/>
      <c r="K49" s="779"/>
      <c r="L49" s="779"/>
      <c r="M49" s="779"/>
    </row>
    <row r="50" spans="1:13" s="777" customFormat="1">
      <c r="A50" s="776"/>
      <c r="J50" s="779"/>
      <c r="K50" s="779"/>
      <c r="L50" s="779"/>
      <c r="M50" s="779"/>
    </row>
    <row r="51" spans="1:13" s="777" customFormat="1">
      <c r="A51" s="776"/>
      <c r="J51" s="779"/>
      <c r="K51" s="779"/>
      <c r="L51" s="779"/>
      <c r="M51" s="779"/>
    </row>
    <row r="52" spans="1:13" s="777" customFormat="1">
      <c r="A52" s="776"/>
      <c r="J52" s="779"/>
      <c r="K52" s="779"/>
      <c r="L52" s="779"/>
      <c r="M52" s="779"/>
    </row>
    <row r="53" spans="1:13" s="777" customFormat="1">
      <c r="A53" s="776"/>
      <c r="J53" s="779"/>
      <c r="K53" s="779"/>
      <c r="L53" s="779"/>
      <c r="M53" s="779"/>
    </row>
    <row r="54" spans="1:13" s="777" customFormat="1">
      <c r="A54" s="776"/>
      <c r="J54" s="779"/>
      <c r="K54" s="779"/>
      <c r="L54" s="779"/>
      <c r="M54" s="779"/>
    </row>
    <row r="55" spans="1:13" s="777" customFormat="1">
      <c r="A55" s="776"/>
      <c r="J55" s="779"/>
      <c r="K55" s="779"/>
      <c r="L55" s="779"/>
      <c r="M55" s="779"/>
    </row>
    <row r="56" spans="1:13" s="777" customFormat="1">
      <c r="A56" s="776"/>
      <c r="J56" s="779"/>
      <c r="K56" s="779"/>
      <c r="L56" s="779"/>
      <c r="M56" s="779"/>
    </row>
    <row r="57" spans="1:13" s="777" customFormat="1">
      <c r="A57" s="776"/>
      <c r="J57" s="779"/>
      <c r="K57" s="779"/>
      <c r="L57" s="779"/>
      <c r="M57" s="779"/>
    </row>
    <row r="58" spans="1:13" s="777" customFormat="1">
      <c r="A58" s="776"/>
      <c r="J58" s="779"/>
      <c r="K58" s="779"/>
      <c r="L58" s="779"/>
      <c r="M58" s="779"/>
    </row>
    <row r="59" spans="1:13" s="777" customFormat="1">
      <c r="A59" s="776"/>
      <c r="J59" s="779"/>
      <c r="K59" s="779"/>
      <c r="L59" s="779"/>
      <c r="M59" s="779"/>
    </row>
    <row r="60" spans="1:13" s="777" customFormat="1">
      <c r="A60" s="776"/>
      <c r="J60" s="779"/>
      <c r="K60" s="779"/>
      <c r="L60" s="779"/>
      <c r="M60" s="779"/>
    </row>
    <row r="61" spans="1:13" s="777" customFormat="1">
      <c r="A61" s="776"/>
      <c r="J61" s="779"/>
      <c r="K61" s="779"/>
      <c r="L61" s="779"/>
      <c r="M61" s="779"/>
    </row>
    <row r="62" spans="1:13" s="777" customFormat="1">
      <c r="A62" s="776"/>
      <c r="J62" s="779"/>
      <c r="K62" s="779"/>
      <c r="L62" s="779"/>
      <c r="M62" s="779"/>
    </row>
    <row r="63" spans="1:13" s="777" customFormat="1">
      <c r="A63" s="776"/>
      <c r="J63" s="779"/>
      <c r="K63" s="779"/>
      <c r="L63" s="779"/>
      <c r="M63" s="779"/>
    </row>
    <row r="64" spans="1:13" s="777" customFormat="1">
      <c r="A64" s="776"/>
      <c r="J64" s="779"/>
      <c r="K64" s="779"/>
      <c r="L64" s="779"/>
      <c r="M64" s="779"/>
    </row>
    <row r="65" spans="1:13" s="777" customFormat="1">
      <c r="A65" s="776"/>
      <c r="J65" s="779"/>
      <c r="K65" s="779"/>
      <c r="L65" s="779"/>
      <c r="M65" s="779"/>
    </row>
    <row r="66" spans="1:13" s="777" customFormat="1">
      <c r="A66" s="776"/>
      <c r="J66" s="779"/>
      <c r="K66" s="779"/>
      <c r="L66" s="779"/>
      <c r="M66" s="779"/>
    </row>
    <row r="67" spans="1:13" s="777" customFormat="1">
      <c r="A67" s="776"/>
      <c r="J67" s="779"/>
      <c r="K67" s="779"/>
      <c r="L67" s="779"/>
      <c r="M67" s="779"/>
    </row>
    <row r="68" spans="1:13" s="777" customFormat="1">
      <c r="A68" s="776"/>
      <c r="J68" s="779"/>
      <c r="K68" s="779"/>
      <c r="L68" s="779"/>
      <c r="M68" s="779"/>
    </row>
    <row r="69" spans="1:13" s="777" customFormat="1">
      <c r="A69" s="776"/>
      <c r="J69" s="779"/>
      <c r="K69" s="779"/>
      <c r="L69" s="779"/>
      <c r="M69" s="779"/>
    </row>
    <row r="70" spans="1:13" s="777" customFormat="1">
      <c r="A70" s="776"/>
      <c r="J70" s="779"/>
      <c r="K70" s="779"/>
      <c r="L70" s="779"/>
      <c r="M70" s="779"/>
    </row>
    <row r="71" spans="1:13" s="777" customFormat="1">
      <c r="A71" s="776"/>
      <c r="J71" s="779"/>
      <c r="K71" s="779"/>
      <c r="L71" s="779"/>
      <c r="M71" s="779"/>
    </row>
    <row r="72" spans="1:13" s="777" customFormat="1">
      <c r="A72" s="776"/>
      <c r="J72" s="779"/>
      <c r="K72" s="779"/>
      <c r="L72" s="779"/>
      <c r="M72" s="779"/>
    </row>
    <row r="73" spans="1:13" s="777" customFormat="1">
      <c r="A73" s="776"/>
      <c r="J73" s="779"/>
      <c r="K73" s="779"/>
      <c r="L73" s="779"/>
      <c r="M73" s="779"/>
    </row>
  </sheetData>
  <mergeCells count="14">
    <mergeCell ref="A1:A3"/>
    <mergeCell ref="B1:E1"/>
    <mergeCell ref="B2:B3"/>
    <mergeCell ref="C2:D2"/>
    <mergeCell ref="E2:E3"/>
    <mergeCell ref="F1:I1"/>
    <mergeCell ref="N1:N3"/>
    <mergeCell ref="J1:M1"/>
    <mergeCell ref="J2:J3"/>
    <mergeCell ref="K2:L2"/>
    <mergeCell ref="M2:M3"/>
    <mergeCell ref="F2:F3"/>
    <mergeCell ref="G2:H2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landscape" r:id="rId1"/>
  <headerFooter alignWithMargins="0">
    <oddHeader>&amp;C&amp;"Times New Roman CE,Félkövér"
&amp;"Arial,Félkövér"&amp;14AZ ÖNKORMÁNYZAT  ÁLTAL NYÚJTOTT KÖZVETETT TÁMOGATÁSOK 2017.&amp;R&amp;"Arial,Félkövér"&amp;12 6. melléklet a ./2018. (V..) önkormányzati rendelethez</oddHeader>
    <oddFooter xml:space="preserve">&amp;L&amp;"Arial,Normál"&amp;F&amp;C&amp;"Arial,Normál"&amp;P/&amp;N&amp;R&amp;"Arial,Normál" 6. melléklet a ./2018.   (V..)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zoomScale="70" zoomScaleNormal="70" workbookViewId="0">
      <pane xSplit="2" ySplit="4" topLeftCell="C11" activePane="bottomRight" state="frozen"/>
      <selection activeCell="F21" sqref="F21"/>
      <selection pane="topRight" activeCell="F21" sqref="F21"/>
      <selection pane="bottomLeft" activeCell="F21" sqref="F21"/>
      <selection pane="bottomRight" activeCell="O20" sqref="O20"/>
    </sheetView>
  </sheetViews>
  <sheetFormatPr defaultColWidth="10.28515625" defaultRowHeight="15"/>
  <cols>
    <col min="1" max="1" width="6.7109375" style="465" customWidth="1"/>
    <col min="2" max="2" width="54.28515625" style="466" customWidth="1"/>
    <col min="3" max="3" width="11.42578125" style="465" customWidth="1"/>
    <col min="4" max="4" width="12.7109375" style="465" customWidth="1"/>
    <col min="5" max="5" width="11.42578125" style="465" customWidth="1"/>
    <col min="6" max="6" width="12.5703125" style="465" customWidth="1"/>
    <col min="7" max="9" width="11.7109375" style="465" customWidth="1"/>
    <col min="10" max="10" width="12.7109375" style="465" customWidth="1"/>
    <col min="11" max="11" width="11.140625" style="465" customWidth="1"/>
    <col min="12" max="12" width="11.28515625" style="465" customWidth="1"/>
    <col min="13" max="13" width="10.85546875" style="465" customWidth="1"/>
    <col min="14" max="14" width="12.5703125" style="465" customWidth="1"/>
    <col min="15" max="15" width="8.28515625" style="465" customWidth="1"/>
    <col min="16" max="16384" width="10.28515625" style="465"/>
  </cols>
  <sheetData>
    <row r="1" spans="1:15" ht="17.25" customHeight="1" thickBot="1">
      <c r="C1" s="467"/>
      <c r="D1" s="467"/>
      <c r="E1" s="467"/>
      <c r="F1" s="468"/>
      <c r="G1" s="467"/>
      <c r="H1" s="467"/>
      <c r="I1" s="467"/>
      <c r="J1" s="467"/>
      <c r="K1" s="467"/>
      <c r="L1" s="467"/>
      <c r="M1" s="467"/>
      <c r="N1" s="467"/>
      <c r="O1" s="468" t="s">
        <v>0</v>
      </c>
    </row>
    <row r="2" spans="1:15" s="469" customFormat="1" ht="33.75" customHeight="1" thickTop="1">
      <c r="A2" s="1767" t="s">
        <v>519</v>
      </c>
      <c r="B2" s="1726" t="s">
        <v>753</v>
      </c>
      <c r="C2" s="1772" t="s">
        <v>606</v>
      </c>
      <c r="D2" s="1773"/>
      <c r="E2" s="1773"/>
      <c r="F2" s="1774"/>
      <c r="G2" s="1772" t="s">
        <v>605</v>
      </c>
      <c r="H2" s="1773"/>
      <c r="I2" s="1773"/>
      <c r="J2" s="1774"/>
      <c r="K2" s="1773" t="s">
        <v>1019</v>
      </c>
      <c r="L2" s="1773"/>
      <c r="M2" s="1773"/>
      <c r="N2" s="1774"/>
      <c r="O2" s="1764" t="s">
        <v>1020</v>
      </c>
    </row>
    <row r="3" spans="1:15" s="469" customFormat="1" ht="24.75" customHeight="1">
      <c r="A3" s="1768"/>
      <c r="B3" s="1770"/>
      <c r="C3" s="1775" t="s">
        <v>754</v>
      </c>
      <c r="D3" s="1777" t="s">
        <v>2</v>
      </c>
      <c r="E3" s="1778"/>
      <c r="F3" s="1779"/>
      <c r="G3" s="1775" t="s">
        <v>754</v>
      </c>
      <c r="H3" s="1777" t="s">
        <v>2</v>
      </c>
      <c r="I3" s="1778"/>
      <c r="J3" s="1779"/>
      <c r="K3" s="1780" t="s">
        <v>754</v>
      </c>
      <c r="L3" s="1782" t="s">
        <v>2</v>
      </c>
      <c r="M3" s="1782"/>
      <c r="N3" s="1783"/>
      <c r="O3" s="1765"/>
    </row>
    <row r="4" spans="1:15" s="469" customFormat="1" ht="63.75" thickBot="1">
      <c r="A4" s="1769"/>
      <c r="B4" s="1771"/>
      <c r="C4" s="1776"/>
      <c r="D4" s="1066" t="s">
        <v>755</v>
      </c>
      <c r="E4" s="1066" t="s">
        <v>756</v>
      </c>
      <c r="F4" s="470" t="s">
        <v>757</v>
      </c>
      <c r="G4" s="1776"/>
      <c r="H4" s="1066" t="s">
        <v>755</v>
      </c>
      <c r="I4" s="1066" t="s">
        <v>756</v>
      </c>
      <c r="J4" s="470" t="s">
        <v>757</v>
      </c>
      <c r="K4" s="1781"/>
      <c r="L4" s="1066" t="s">
        <v>755</v>
      </c>
      <c r="M4" s="1066" t="s">
        <v>758</v>
      </c>
      <c r="N4" s="470" t="s">
        <v>757</v>
      </c>
      <c r="O4" s="1766"/>
    </row>
    <row r="5" spans="1:15" s="466" customFormat="1" ht="23.25" customHeight="1" thickTop="1">
      <c r="A5" s="471">
        <v>1</v>
      </c>
      <c r="B5" s="472" t="s">
        <v>759</v>
      </c>
      <c r="C5" s="473">
        <v>2528</v>
      </c>
      <c r="D5" s="473">
        <v>0</v>
      </c>
      <c r="E5" s="473">
        <v>2528</v>
      </c>
      <c r="F5" s="474">
        <v>2528</v>
      </c>
      <c r="G5" s="474">
        <v>2528</v>
      </c>
      <c r="H5" s="474">
        <v>0</v>
      </c>
      <c r="I5" s="474">
        <v>2528</v>
      </c>
      <c r="J5" s="474">
        <v>2528</v>
      </c>
      <c r="K5" s="1408">
        <v>2501</v>
      </c>
      <c r="L5" s="473">
        <v>0</v>
      </c>
      <c r="M5" s="473">
        <v>2501</v>
      </c>
      <c r="N5" s="1408">
        <v>2501</v>
      </c>
      <c r="O5" s="1409">
        <v>98.931962025316452</v>
      </c>
    </row>
    <row r="6" spans="1:15" s="466" customFormat="1" ht="23.25" customHeight="1">
      <c r="A6" s="471">
        <v>2</v>
      </c>
      <c r="B6" s="472" t="s">
        <v>172</v>
      </c>
      <c r="C6" s="473">
        <v>7772</v>
      </c>
      <c r="D6" s="473">
        <v>0</v>
      </c>
      <c r="E6" s="473">
        <v>7772</v>
      </c>
      <c r="F6" s="474">
        <v>7772</v>
      </c>
      <c r="G6" s="474">
        <v>12050</v>
      </c>
      <c r="H6" s="474">
        <v>0</v>
      </c>
      <c r="I6" s="474">
        <v>12050</v>
      </c>
      <c r="J6" s="474">
        <v>12050</v>
      </c>
      <c r="K6" s="1408">
        <v>11733</v>
      </c>
      <c r="L6" s="473">
        <v>0</v>
      </c>
      <c r="M6" s="473">
        <v>11733</v>
      </c>
      <c r="N6" s="1408">
        <v>11733</v>
      </c>
      <c r="O6" s="1409">
        <v>97.369294605809131</v>
      </c>
    </row>
    <row r="7" spans="1:15" s="466" customFormat="1" ht="23.25" customHeight="1">
      <c r="A7" s="471">
        <v>3</v>
      </c>
      <c r="B7" s="472" t="s">
        <v>760</v>
      </c>
      <c r="C7" s="473">
        <v>500</v>
      </c>
      <c r="D7" s="473">
        <v>0</v>
      </c>
      <c r="E7" s="473">
        <v>500</v>
      </c>
      <c r="F7" s="474">
        <v>500</v>
      </c>
      <c r="G7" s="474">
        <v>1100</v>
      </c>
      <c r="H7" s="474">
        <v>0</v>
      </c>
      <c r="I7" s="474">
        <v>1100</v>
      </c>
      <c r="J7" s="474">
        <v>1100</v>
      </c>
      <c r="K7" s="1408">
        <v>1088</v>
      </c>
      <c r="L7" s="473">
        <v>0</v>
      </c>
      <c r="M7" s="473">
        <v>1088</v>
      </c>
      <c r="N7" s="1408">
        <v>1088</v>
      </c>
      <c r="O7" s="1409">
        <v>98.909090909090907</v>
      </c>
    </row>
    <row r="8" spans="1:15" s="466" customFormat="1" ht="23.25" customHeight="1">
      <c r="A8" s="471">
        <v>4</v>
      </c>
      <c r="B8" s="472" t="s">
        <v>175</v>
      </c>
      <c r="C8" s="473">
        <v>4000</v>
      </c>
      <c r="D8" s="473">
        <v>0</v>
      </c>
      <c r="E8" s="473">
        <v>4000</v>
      </c>
      <c r="F8" s="474">
        <v>4000</v>
      </c>
      <c r="G8" s="474">
        <v>3800</v>
      </c>
      <c r="H8" s="474">
        <v>0</v>
      </c>
      <c r="I8" s="474">
        <v>3800</v>
      </c>
      <c r="J8" s="474">
        <v>3800</v>
      </c>
      <c r="K8" s="1408">
        <v>1944</v>
      </c>
      <c r="L8" s="473">
        <v>0</v>
      </c>
      <c r="M8" s="473">
        <v>1944</v>
      </c>
      <c r="N8" s="1408">
        <v>1944</v>
      </c>
      <c r="O8" s="1409">
        <v>51.157894736842103</v>
      </c>
    </row>
    <row r="9" spans="1:15" s="466" customFormat="1" ht="23.25" customHeight="1">
      <c r="A9" s="471">
        <v>5</v>
      </c>
      <c r="B9" s="472" t="s">
        <v>176</v>
      </c>
      <c r="C9" s="473">
        <v>10500</v>
      </c>
      <c r="D9" s="473">
        <v>0</v>
      </c>
      <c r="E9" s="473">
        <v>10500</v>
      </c>
      <c r="F9" s="474">
        <v>10500</v>
      </c>
      <c r="G9" s="474">
        <v>11989</v>
      </c>
      <c r="H9" s="474">
        <v>0</v>
      </c>
      <c r="I9" s="474">
        <v>11989</v>
      </c>
      <c r="J9" s="474">
        <v>11989</v>
      </c>
      <c r="K9" s="1408">
        <v>11270</v>
      </c>
      <c r="L9" s="473">
        <v>0</v>
      </c>
      <c r="M9" s="473">
        <v>11270</v>
      </c>
      <c r="N9" s="1408">
        <v>11270</v>
      </c>
      <c r="O9" s="1409">
        <v>94.002835932938524</v>
      </c>
    </row>
    <row r="10" spans="1:15" s="466" customFormat="1" ht="23.25" customHeight="1">
      <c r="A10" s="471">
        <v>6</v>
      </c>
      <c r="B10" s="472" t="s">
        <v>761</v>
      </c>
      <c r="C10" s="473">
        <v>500</v>
      </c>
      <c r="D10" s="473">
        <v>0</v>
      </c>
      <c r="E10" s="473">
        <v>500</v>
      </c>
      <c r="F10" s="474">
        <v>500</v>
      </c>
      <c r="G10" s="474">
        <v>500</v>
      </c>
      <c r="H10" s="474">
        <v>0</v>
      </c>
      <c r="I10" s="474">
        <v>500</v>
      </c>
      <c r="J10" s="474">
        <v>500</v>
      </c>
      <c r="K10" s="1408">
        <v>500</v>
      </c>
      <c r="L10" s="473">
        <v>0</v>
      </c>
      <c r="M10" s="473">
        <v>500</v>
      </c>
      <c r="N10" s="1408">
        <v>500</v>
      </c>
      <c r="O10" s="1409">
        <v>100</v>
      </c>
    </row>
    <row r="11" spans="1:15" s="466" customFormat="1" ht="23.25" customHeight="1">
      <c r="A11" s="471">
        <v>7</v>
      </c>
      <c r="B11" s="472" t="s">
        <v>178</v>
      </c>
      <c r="C11" s="473">
        <v>2000</v>
      </c>
      <c r="D11" s="473">
        <v>0</v>
      </c>
      <c r="E11" s="473">
        <v>2000</v>
      </c>
      <c r="F11" s="474">
        <v>2000</v>
      </c>
      <c r="G11" s="474">
        <v>2000</v>
      </c>
      <c r="H11" s="474">
        <v>0</v>
      </c>
      <c r="I11" s="474">
        <v>2000</v>
      </c>
      <c r="J11" s="474">
        <v>2000</v>
      </c>
      <c r="K11" s="1408">
        <v>1807</v>
      </c>
      <c r="L11" s="473">
        <v>0</v>
      </c>
      <c r="M11" s="473">
        <v>1807</v>
      </c>
      <c r="N11" s="1408">
        <v>1807</v>
      </c>
      <c r="O11" s="1409">
        <v>90.35</v>
      </c>
    </row>
    <row r="12" spans="1:15" s="466" customFormat="1" ht="23.25" customHeight="1">
      <c r="A12" s="471">
        <v>8</v>
      </c>
      <c r="B12" s="472" t="s">
        <v>762</v>
      </c>
      <c r="C12" s="473">
        <v>1000</v>
      </c>
      <c r="D12" s="473">
        <v>0</v>
      </c>
      <c r="E12" s="473">
        <v>1000</v>
      </c>
      <c r="F12" s="474">
        <v>1000</v>
      </c>
      <c r="G12" s="474">
        <v>478</v>
      </c>
      <c r="H12" s="474">
        <v>0</v>
      </c>
      <c r="I12" s="474">
        <v>478</v>
      </c>
      <c r="J12" s="474">
        <v>478</v>
      </c>
      <c r="K12" s="1408">
        <v>238</v>
      </c>
      <c r="L12" s="473">
        <v>0</v>
      </c>
      <c r="M12" s="473">
        <v>238</v>
      </c>
      <c r="N12" s="1408">
        <v>238</v>
      </c>
      <c r="O12" s="1409">
        <v>49.7907949790795</v>
      </c>
    </row>
    <row r="13" spans="1:15" s="466" customFormat="1" ht="23.25" customHeight="1">
      <c r="A13" s="471">
        <v>9</v>
      </c>
      <c r="B13" s="472" t="s">
        <v>763</v>
      </c>
      <c r="C13" s="473">
        <v>250</v>
      </c>
      <c r="D13" s="473">
        <v>0</v>
      </c>
      <c r="E13" s="473">
        <v>250</v>
      </c>
      <c r="F13" s="474">
        <v>250</v>
      </c>
      <c r="G13" s="474">
        <v>250</v>
      </c>
      <c r="H13" s="474">
        <v>0</v>
      </c>
      <c r="I13" s="474">
        <v>250</v>
      </c>
      <c r="J13" s="474">
        <v>250</v>
      </c>
      <c r="K13" s="1408">
        <v>250</v>
      </c>
      <c r="L13" s="473">
        <v>0</v>
      </c>
      <c r="M13" s="473">
        <v>250</v>
      </c>
      <c r="N13" s="1408">
        <v>250</v>
      </c>
      <c r="O13" s="1409">
        <v>100</v>
      </c>
    </row>
    <row r="14" spans="1:15" s="466" customFormat="1" ht="23.25" customHeight="1">
      <c r="A14" s="471">
        <v>10</v>
      </c>
      <c r="B14" s="472" t="s">
        <v>212</v>
      </c>
      <c r="C14" s="473">
        <v>7500</v>
      </c>
      <c r="D14" s="473">
        <v>0</v>
      </c>
      <c r="E14" s="473">
        <v>7500</v>
      </c>
      <c r="F14" s="474">
        <v>7500</v>
      </c>
      <c r="G14" s="474">
        <v>7500</v>
      </c>
      <c r="H14" s="474">
        <v>0</v>
      </c>
      <c r="I14" s="474">
        <v>7500</v>
      </c>
      <c r="J14" s="474">
        <v>7500</v>
      </c>
      <c r="K14" s="1408">
        <v>7337</v>
      </c>
      <c r="L14" s="473">
        <v>0</v>
      </c>
      <c r="M14" s="473">
        <v>7337</v>
      </c>
      <c r="N14" s="1408">
        <v>7337</v>
      </c>
      <c r="O14" s="1409">
        <v>97.826666666666668</v>
      </c>
    </row>
    <row r="15" spans="1:15" s="466" customFormat="1" ht="23.25" customHeight="1">
      <c r="A15" s="471">
        <v>11</v>
      </c>
      <c r="B15" s="472" t="s">
        <v>764</v>
      </c>
      <c r="C15" s="473">
        <v>5000</v>
      </c>
      <c r="D15" s="473">
        <v>0</v>
      </c>
      <c r="E15" s="473">
        <v>5000</v>
      </c>
      <c r="F15" s="474">
        <v>5000</v>
      </c>
      <c r="G15" s="474">
        <v>5000</v>
      </c>
      <c r="H15" s="474">
        <v>0</v>
      </c>
      <c r="I15" s="474">
        <v>5000</v>
      </c>
      <c r="J15" s="474">
        <v>5000</v>
      </c>
      <c r="K15" s="1408">
        <v>511</v>
      </c>
      <c r="L15" s="473">
        <v>0</v>
      </c>
      <c r="M15" s="473">
        <v>511</v>
      </c>
      <c r="N15" s="1408">
        <v>511</v>
      </c>
      <c r="O15" s="1409">
        <v>10.220000000000001</v>
      </c>
    </row>
    <row r="16" spans="1:15" s="466" customFormat="1" ht="23.25" customHeight="1">
      <c r="A16" s="471">
        <v>12</v>
      </c>
      <c r="B16" s="472" t="s">
        <v>765</v>
      </c>
      <c r="C16" s="473">
        <v>650</v>
      </c>
      <c r="D16" s="473">
        <v>0</v>
      </c>
      <c r="E16" s="473">
        <v>650</v>
      </c>
      <c r="F16" s="474">
        <v>650</v>
      </c>
      <c r="G16" s="474">
        <v>650</v>
      </c>
      <c r="H16" s="474">
        <v>0</v>
      </c>
      <c r="I16" s="474">
        <v>650</v>
      </c>
      <c r="J16" s="474">
        <v>650</v>
      </c>
      <c r="K16" s="1408">
        <v>438</v>
      </c>
      <c r="L16" s="473">
        <v>0</v>
      </c>
      <c r="M16" s="473">
        <v>438</v>
      </c>
      <c r="N16" s="1408">
        <v>438</v>
      </c>
      <c r="O16" s="1409">
        <v>67.384615384615387</v>
      </c>
    </row>
    <row r="17" spans="1:15" s="466" customFormat="1" ht="23.25" customHeight="1">
      <c r="A17" s="471">
        <v>13</v>
      </c>
      <c r="B17" s="472" t="s">
        <v>766</v>
      </c>
      <c r="C17" s="473">
        <v>400</v>
      </c>
      <c r="D17" s="473">
        <v>0</v>
      </c>
      <c r="E17" s="473">
        <v>400</v>
      </c>
      <c r="F17" s="474">
        <v>400</v>
      </c>
      <c r="G17" s="474">
        <v>400</v>
      </c>
      <c r="H17" s="474">
        <v>0</v>
      </c>
      <c r="I17" s="474">
        <v>400</v>
      </c>
      <c r="J17" s="474">
        <v>400</v>
      </c>
      <c r="K17" s="1408">
        <v>400</v>
      </c>
      <c r="L17" s="473">
        <v>0</v>
      </c>
      <c r="M17" s="473">
        <v>400</v>
      </c>
      <c r="N17" s="1408">
        <v>400</v>
      </c>
      <c r="O17" s="1409">
        <v>100</v>
      </c>
    </row>
    <row r="18" spans="1:15" s="466" customFormat="1" ht="23.25" customHeight="1">
      <c r="A18" s="471">
        <v>14</v>
      </c>
      <c r="B18" s="472" t="s">
        <v>227</v>
      </c>
      <c r="C18" s="473">
        <v>400</v>
      </c>
      <c r="D18" s="473">
        <v>0</v>
      </c>
      <c r="E18" s="473">
        <v>400</v>
      </c>
      <c r="F18" s="474">
        <v>400</v>
      </c>
      <c r="G18" s="474">
        <v>400</v>
      </c>
      <c r="H18" s="474">
        <v>0</v>
      </c>
      <c r="I18" s="474">
        <v>400</v>
      </c>
      <c r="J18" s="474">
        <v>400</v>
      </c>
      <c r="K18" s="1408">
        <v>400</v>
      </c>
      <c r="L18" s="473">
        <v>0</v>
      </c>
      <c r="M18" s="473">
        <v>400</v>
      </c>
      <c r="N18" s="1408">
        <v>400</v>
      </c>
      <c r="O18" s="1409">
        <v>100</v>
      </c>
    </row>
    <row r="19" spans="1:15" s="466" customFormat="1" ht="23.25" customHeight="1">
      <c r="A19" s="471">
        <v>15</v>
      </c>
      <c r="B19" s="472" t="s">
        <v>767</v>
      </c>
      <c r="C19" s="473">
        <v>300</v>
      </c>
      <c r="D19" s="473">
        <v>0</v>
      </c>
      <c r="E19" s="473">
        <v>300</v>
      </c>
      <c r="F19" s="474">
        <v>300</v>
      </c>
      <c r="G19" s="474">
        <v>300</v>
      </c>
      <c r="H19" s="474">
        <v>0</v>
      </c>
      <c r="I19" s="474">
        <v>300</v>
      </c>
      <c r="J19" s="474">
        <v>300</v>
      </c>
      <c r="K19" s="1408">
        <v>300</v>
      </c>
      <c r="L19" s="473">
        <v>0</v>
      </c>
      <c r="M19" s="473">
        <v>300</v>
      </c>
      <c r="N19" s="1408">
        <v>300</v>
      </c>
      <c r="O19" s="1409">
        <v>100</v>
      </c>
    </row>
    <row r="20" spans="1:15" s="466" customFormat="1" ht="30">
      <c r="A20" s="471">
        <v>16</v>
      </c>
      <c r="B20" s="472" t="s">
        <v>768</v>
      </c>
      <c r="C20" s="473">
        <v>7000</v>
      </c>
      <c r="D20" s="473">
        <v>0</v>
      </c>
      <c r="E20" s="473">
        <v>7000</v>
      </c>
      <c r="F20" s="474">
        <v>7000</v>
      </c>
      <c r="G20" s="474">
        <v>7000</v>
      </c>
      <c r="H20" s="474">
        <v>0</v>
      </c>
      <c r="I20" s="474">
        <v>7000</v>
      </c>
      <c r="J20" s="474">
        <v>7000</v>
      </c>
      <c r="K20" s="1408">
        <v>0</v>
      </c>
      <c r="L20" s="473">
        <v>0</v>
      </c>
      <c r="M20" s="473">
        <v>0</v>
      </c>
      <c r="N20" s="1408">
        <v>0</v>
      </c>
      <c r="O20" s="1409">
        <v>0</v>
      </c>
    </row>
    <row r="21" spans="1:15" s="466" customFormat="1" ht="23.25" customHeight="1">
      <c r="A21" s="471">
        <v>17</v>
      </c>
      <c r="B21" s="472" t="s">
        <v>769</v>
      </c>
      <c r="C21" s="473">
        <v>14475</v>
      </c>
      <c r="D21" s="473">
        <v>0</v>
      </c>
      <c r="E21" s="473">
        <v>14475</v>
      </c>
      <c r="F21" s="474">
        <v>14475</v>
      </c>
      <c r="G21" s="474">
        <v>13075</v>
      </c>
      <c r="H21" s="474">
        <v>0</v>
      </c>
      <c r="I21" s="474">
        <v>13075</v>
      </c>
      <c r="J21" s="474">
        <v>13075</v>
      </c>
      <c r="K21" s="1408">
        <v>13075</v>
      </c>
      <c r="L21" s="473">
        <v>0</v>
      </c>
      <c r="M21" s="473">
        <v>13075</v>
      </c>
      <c r="N21" s="1408">
        <v>13075</v>
      </c>
      <c r="O21" s="1409">
        <v>100</v>
      </c>
    </row>
    <row r="22" spans="1:15" s="466" customFormat="1" ht="23.25" customHeight="1">
      <c r="A22" s="471">
        <v>18</v>
      </c>
      <c r="B22" s="472" t="s">
        <v>770</v>
      </c>
      <c r="C22" s="473">
        <v>93000</v>
      </c>
      <c r="D22" s="473">
        <v>0</v>
      </c>
      <c r="E22" s="473">
        <v>93000</v>
      </c>
      <c r="F22" s="474">
        <v>93000</v>
      </c>
      <c r="G22" s="474">
        <v>123895</v>
      </c>
      <c r="H22" s="474">
        <v>0</v>
      </c>
      <c r="I22" s="474">
        <v>123895</v>
      </c>
      <c r="J22" s="474">
        <v>123895</v>
      </c>
      <c r="K22" s="1408">
        <v>118827</v>
      </c>
      <c r="L22" s="473">
        <v>0</v>
      </c>
      <c r="M22" s="473">
        <v>118827</v>
      </c>
      <c r="N22" s="1408">
        <v>118827</v>
      </c>
      <c r="O22" s="1409">
        <v>95.909439444691074</v>
      </c>
    </row>
    <row r="23" spans="1:15" s="466" customFormat="1" ht="30">
      <c r="A23" s="471">
        <v>19</v>
      </c>
      <c r="B23" s="472" t="s">
        <v>771</v>
      </c>
      <c r="C23" s="473">
        <v>920</v>
      </c>
      <c r="D23" s="473">
        <v>0</v>
      </c>
      <c r="E23" s="473">
        <v>920</v>
      </c>
      <c r="F23" s="474">
        <v>920</v>
      </c>
      <c r="G23" s="474">
        <v>150</v>
      </c>
      <c r="H23" s="474">
        <v>0</v>
      </c>
      <c r="I23" s="474">
        <v>150</v>
      </c>
      <c r="J23" s="474">
        <v>150</v>
      </c>
      <c r="K23" s="1408">
        <v>50</v>
      </c>
      <c r="L23" s="473">
        <v>0</v>
      </c>
      <c r="M23" s="473">
        <v>50</v>
      </c>
      <c r="N23" s="1408">
        <v>50</v>
      </c>
      <c r="O23" s="1409">
        <v>33.333333333333329</v>
      </c>
    </row>
    <row r="24" spans="1:15" s="466" customFormat="1" ht="23.25" customHeight="1">
      <c r="A24" s="471">
        <v>20</v>
      </c>
      <c r="B24" s="475" t="s">
        <v>772</v>
      </c>
      <c r="C24" s="473">
        <v>139326</v>
      </c>
      <c r="D24" s="473">
        <v>0</v>
      </c>
      <c r="E24" s="473">
        <v>139326</v>
      </c>
      <c r="F24" s="474">
        <v>139326</v>
      </c>
      <c r="G24" s="474">
        <v>139326</v>
      </c>
      <c r="H24" s="474">
        <v>0</v>
      </c>
      <c r="I24" s="474">
        <v>139326</v>
      </c>
      <c r="J24" s="474">
        <v>139326</v>
      </c>
      <c r="K24" s="1408">
        <v>139326</v>
      </c>
      <c r="L24" s="473">
        <v>0</v>
      </c>
      <c r="M24" s="473">
        <v>139326</v>
      </c>
      <c r="N24" s="1408">
        <v>139326</v>
      </c>
      <c r="O24" s="1409">
        <v>100</v>
      </c>
    </row>
    <row r="25" spans="1:15" s="466" customFormat="1" ht="23.25" customHeight="1">
      <c r="A25" s="471">
        <v>22</v>
      </c>
      <c r="B25" s="472" t="s">
        <v>773</v>
      </c>
      <c r="C25" s="473">
        <v>50120</v>
      </c>
      <c r="D25" s="473">
        <v>0</v>
      </c>
      <c r="E25" s="473">
        <v>50120</v>
      </c>
      <c r="F25" s="474">
        <v>50120</v>
      </c>
      <c r="G25" s="474">
        <v>50120</v>
      </c>
      <c r="H25" s="474">
        <v>0</v>
      </c>
      <c r="I25" s="474">
        <v>50120</v>
      </c>
      <c r="J25" s="474">
        <v>50120</v>
      </c>
      <c r="K25" s="1408">
        <v>50120</v>
      </c>
      <c r="L25" s="473">
        <v>0</v>
      </c>
      <c r="M25" s="473">
        <v>50120</v>
      </c>
      <c r="N25" s="1408">
        <v>50120</v>
      </c>
      <c r="O25" s="1409">
        <v>100</v>
      </c>
    </row>
    <row r="26" spans="1:15" s="466" customFormat="1" ht="23.25" customHeight="1">
      <c r="A26" s="471">
        <v>23</v>
      </c>
      <c r="B26" s="475" t="s">
        <v>774</v>
      </c>
      <c r="C26" s="473">
        <v>101514</v>
      </c>
      <c r="D26" s="473">
        <v>0</v>
      </c>
      <c r="E26" s="473">
        <v>101514</v>
      </c>
      <c r="F26" s="474">
        <v>101514</v>
      </c>
      <c r="G26" s="474">
        <v>81933</v>
      </c>
      <c r="H26" s="474">
        <v>0</v>
      </c>
      <c r="I26" s="474">
        <v>81933</v>
      </c>
      <c r="J26" s="474">
        <v>81933</v>
      </c>
      <c r="K26" s="1408">
        <v>80093</v>
      </c>
      <c r="L26" s="473">
        <v>0</v>
      </c>
      <c r="M26" s="473">
        <v>80093</v>
      </c>
      <c r="N26" s="1408">
        <v>80093</v>
      </c>
      <c r="O26" s="1409">
        <v>97.754262629221429</v>
      </c>
    </row>
    <row r="27" spans="1:15" s="466" customFormat="1" ht="23.25" customHeight="1">
      <c r="A27" s="471">
        <v>24</v>
      </c>
      <c r="B27" s="472" t="s">
        <v>775</v>
      </c>
      <c r="C27" s="473">
        <v>21175</v>
      </c>
      <c r="D27" s="473">
        <v>0</v>
      </c>
      <c r="E27" s="473">
        <v>21175</v>
      </c>
      <c r="F27" s="474">
        <v>21175</v>
      </c>
      <c r="G27" s="474">
        <v>29962</v>
      </c>
      <c r="H27" s="474">
        <v>0</v>
      </c>
      <c r="I27" s="474">
        <v>29962</v>
      </c>
      <c r="J27" s="474">
        <v>29962</v>
      </c>
      <c r="K27" s="1408">
        <v>28962</v>
      </c>
      <c r="L27" s="473">
        <v>0</v>
      </c>
      <c r="M27" s="473">
        <v>28962</v>
      </c>
      <c r="N27" s="1408">
        <v>28962</v>
      </c>
      <c r="O27" s="1409">
        <v>96.662439089513384</v>
      </c>
    </row>
    <row r="28" spans="1:15" s="466" customFormat="1" ht="30.75" thickBot="1">
      <c r="A28" s="471">
        <v>25</v>
      </c>
      <c r="B28" s="472" t="s">
        <v>776</v>
      </c>
      <c r="C28" s="473">
        <v>31537</v>
      </c>
      <c r="D28" s="473">
        <v>0</v>
      </c>
      <c r="E28" s="473">
        <v>31537</v>
      </c>
      <c r="F28" s="474">
        <v>31537</v>
      </c>
      <c r="G28" s="474">
        <v>31537</v>
      </c>
      <c r="H28" s="474">
        <v>0</v>
      </c>
      <c r="I28" s="474">
        <v>31537</v>
      </c>
      <c r="J28" s="474">
        <v>31537</v>
      </c>
      <c r="K28" s="1408">
        <v>30441</v>
      </c>
      <c r="L28" s="473">
        <v>0</v>
      </c>
      <c r="M28" s="473">
        <v>30441</v>
      </c>
      <c r="N28" s="1408">
        <v>30441</v>
      </c>
      <c r="O28" s="1409">
        <v>96.524716999080439</v>
      </c>
    </row>
    <row r="29" spans="1:15" ht="36" customHeight="1" thickTop="1" thickBot="1">
      <c r="A29" s="476" t="s">
        <v>777</v>
      </c>
      <c r="B29" s="477"/>
      <c r="C29" s="478">
        <v>502367</v>
      </c>
      <c r="D29" s="478">
        <v>0</v>
      </c>
      <c r="E29" s="478">
        <v>502367</v>
      </c>
      <c r="F29" s="478">
        <v>502367</v>
      </c>
      <c r="G29" s="478">
        <v>525943</v>
      </c>
      <c r="H29" s="478">
        <v>0</v>
      </c>
      <c r="I29" s="478">
        <v>525943</v>
      </c>
      <c r="J29" s="478">
        <v>525943</v>
      </c>
      <c r="K29" s="478">
        <v>501611</v>
      </c>
      <c r="L29" s="478">
        <v>0</v>
      </c>
      <c r="M29" s="1410">
        <v>501611</v>
      </c>
      <c r="N29" s="478">
        <v>501611</v>
      </c>
      <c r="O29" s="1411">
        <v>95.37364315144417</v>
      </c>
    </row>
    <row r="30" spans="1:15" ht="15.75" thickTop="1"/>
  </sheetData>
  <mergeCells count="12">
    <mergeCell ref="O2:O4"/>
    <mergeCell ref="A2:A4"/>
    <mergeCell ref="B2:B4"/>
    <mergeCell ref="C2:F2"/>
    <mergeCell ref="K2:N2"/>
    <mergeCell ref="C3:C4"/>
    <mergeCell ref="D3:F3"/>
    <mergeCell ref="K3:K4"/>
    <mergeCell ref="L3:N3"/>
    <mergeCell ref="G2:J2"/>
    <mergeCell ref="G3:G4"/>
    <mergeCell ref="H3:J3"/>
  </mergeCells>
  <printOptions horizontalCentered="1"/>
  <pageMargins left="0.47244094488188981" right="0.43307086614173229" top="1.0236220472440944" bottom="0.47244094488188981" header="0.43307086614173229" footer="0.31496062992125984"/>
  <pageSetup paperSize="9" scale="60" orientation="landscape" r:id="rId1"/>
  <headerFooter alignWithMargins="0">
    <oddHeader>&amp;C&amp;"Arial,Félkövér"&amp;16
AZ ÖNKORMÁNYZAT ÁLTAL ÖNKÉNT VÁLLALT   
MŰKÖDÉSI JELLEGŰ FELADATOK 2017. &amp;R&amp;"Arial,Félkövér"&amp;12  7. melléklet a ./2018. (V..) önkormányzati rendelethez</oddHeader>
    <oddFooter>&amp;L&amp;"Arial,Normál"&amp;F&amp;C&amp;"Arial,Normál"&amp;P/&amp;N&amp;R&amp;"Arial,Normál"  7. melléklet a ./2018. (V..)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zoomScale="70" workbookViewId="0">
      <pane xSplit="2" topLeftCell="C1" activePane="topRight" state="frozen"/>
      <selection activeCell="Y2" sqref="Y2:AA2"/>
      <selection pane="topRight" activeCell="N19" sqref="N19"/>
    </sheetView>
  </sheetViews>
  <sheetFormatPr defaultColWidth="10.28515625" defaultRowHeight="15"/>
  <cols>
    <col min="1" max="1" width="7.7109375" style="657" customWidth="1"/>
    <col min="2" max="2" width="51.5703125" style="657" customWidth="1"/>
    <col min="3" max="3" width="15.85546875" style="657" customWidth="1"/>
    <col min="4" max="4" width="14.42578125" style="657" customWidth="1"/>
    <col min="5" max="6" width="14.140625" style="657" bestFit="1" customWidth="1"/>
    <col min="7" max="7" width="14.85546875" style="657" customWidth="1"/>
    <col min="8" max="8" width="14.42578125" style="657" customWidth="1"/>
    <col min="9" max="10" width="16" style="657" bestFit="1" customWidth="1"/>
    <col min="11" max="11" width="14.42578125" style="657" customWidth="1"/>
    <col min="12" max="12" width="16.28515625" style="657" customWidth="1"/>
    <col min="13" max="13" width="12.85546875" style="657" customWidth="1"/>
    <col min="14" max="14" width="11.5703125" style="657" customWidth="1"/>
    <col min="15" max="15" width="9.42578125" style="657" customWidth="1"/>
    <col min="16" max="252" width="10.28515625" style="657"/>
    <col min="253" max="253" width="7.7109375" style="657" customWidth="1"/>
    <col min="254" max="254" width="51.5703125" style="657" customWidth="1"/>
    <col min="255" max="255" width="12.85546875" style="657" customWidth="1"/>
    <col min="256" max="257" width="14.42578125" style="657" customWidth="1"/>
    <col min="258" max="258" width="11.5703125" style="657" customWidth="1"/>
    <col min="259" max="261" width="14.42578125" style="657" customWidth="1"/>
    <col min="262" max="262" width="11.5703125" style="657" customWidth="1"/>
    <col min="263" max="265" width="14.42578125" style="657" customWidth="1"/>
    <col min="266" max="267" width="11.5703125" style="657" customWidth="1"/>
    <col min="268" max="270" width="14.42578125" style="657" customWidth="1"/>
    <col min="271" max="271" width="11.85546875" style="657" customWidth="1"/>
    <col min="272" max="508" width="10.28515625" style="657"/>
    <col min="509" max="509" width="7.7109375" style="657" customWidth="1"/>
    <col min="510" max="510" width="51.5703125" style="657" customWidth="1"/>
    <col min="511" max="511" width="12.85546875" style="657" customWidth="1"/>
    <col min="512" max="513" width="14.42578125" style="657" customWidth="1"/>
    <col min="514" max="514" width="11.5703125" style="657" customWidth="1"/>
    <col min="515" max="517" width="14.42578125" style="657" customWidth="1"/>
    <col min="518" max="518" width="11.5703125" style="657" customWidth="1"/>
    <col min="519" max="521" width="14.42578125" style="657" customWidth="1"/>
    <col min="522" max="523" width="11.5703125" style="657" customWidth="1"/>
    <col min="524" max="526" width="14.42578125" style="657" customWidth="1"/>
    <col min="527" max="527" width="11.85546875" style="657" customWidth="1"/>
    <col min="528" max="764" width="10.28515625" style="657"/>
    <col min="765" max="765" width="7.7109375" style="657" customWidth="1"/>
    <col min="766" max="766" width="51.5703125" style="657" customWidth="1"/>
    <col min="767" max="767" width="12.85546875" style="657" customWidth="1"/>
    <col min="768" max="769" width="14.42578125" style="657" customWidth="1"/>
    <col min="770" max="770" width="11.5703125" style="657" customWidth="1"/>
    <col min="771" max="773" width="14.42578125" style="657" customWidth="1"/>
    <col min="774" max="774" width="11.5703125" style="657" customWidth="1"/>
    <col min="775" max="777" width="14.42578125" style="657" customWidth="1"/>
    <col min="778" max="779" width="11.5703125" style="657" customWidth="1"/>
    <col min="780" max="782" width="14.42578125" style="657" customWidth="1"/>
    <col min="783" max="783" width="11.85546875" style="657" customWidth="1"/>
    <col min="784" max="1020" width="10.28515625" style="657"/>
    <col min="1021" max="1021" width="7.7109375" style="657" customWidth="1"/>
    <col min="1022" max="1022" width="51.5703125" style="657" customWidth="1"/>
    <col min="1023" max="1023" width="12.85546875" style="657" customWidth="1"/>
    <col min="1024" max="1025" width="14.42578125" style="657" customWidth="1"/>
    <col min="1026" max="1026" width="11.5703125" style="657" customWidth="1"/>
    <col min="1027" max="1029" width="14.42578125" style="657" customWidth="1"/>
    <col min="1030" max="1030" width="11.5703125" style="657" customWidth="1"/>
    <col min="1031" max="1033" width="14.42578125" style="657" customWidth="1"/>
    <col min="1034" max="1035" width="11.5703125" style="657" customWidth="1"/>
    <col min="1036" max="1038" width="14.42578125" style="657" customWidth="1"/>
    <col min="1039" max="1039" width="11.85546875" style="657" customWidth="1"/>
    <col min="1040" max="1276" width="10.28515625" style="657"/>
    <col min="1277" max="1277" width="7.7109375" style="657" customWidth="1"/>
    <col min="1278" max="1278" width="51.5703125" style="657" customWidth="1"/>
    <col min="1279" max="1279" width="12.85546875" style="657" customWidth="1"/>
    <col min="1280" max="1281" width="14.42578125" style="657" customWidth="1"/>
    <col min="1282" max="1282" width="11.5703125" style="657" customWidth="1"/>
    <col min="1283" max="1285" width="14.42578125" style="657" customWidth="1"/>
    <col min="1286" max="1286" width="11.5703125" style="657" customWidth="1"/>
    <col min="1287" max="1289" width="14.42578125" style="657" customWidth="1"/>
    <col min="1290" max="1291" width="11.5703125" style="657" customWidth="1"/>
    <col min="1292" max="1294" width="14.42578125" style="657" customWidth="1"/>
    <col min="1295" max="1295" width="11.85546875" style="657" customWidth="1"/>
    <col min="1296" max="1532" width="10.28515625" style="657"/>
    <col min="1533" max="1533" width="7.7109375" style="657" customWidth="1"/>
    <col min="1534" max="1534" width="51.5703125" style="657" customWidth="1"/>
    <col min="1535" max="1535" width="12.85546875" style="657" customWidth="1"/>
    <col min="1536" max="1537" width="14.42578125" style="657" customWidth="1"/>
    <col min="1538" max="1538" width="11.5703125" style="657" customWidth="1"/>
    <col min="1539" max="1541" width="14.42578125" style="657" customWidth="1"/>
    <col min="1542" max="1542" width="11.5703125" style="657" customWidth="1"/>
    <col min="1543" max="1545" width="14.42578125" style="657" customWidth="1"/>
    <col min="1546" max="1547" width="11.5703125" style="657" customWidth="1"/>
    <col min="1548" max="1550" width="14.42578125" style="657" customWidth="1"/>
    <col min="1551" max="1551" width="11.85546875" style="657" customWidth="1"/>
    <col min="1552" max="1788" width="10.28515625" style="657"/>
    <col min="1789" max="1789" width="7.7109375" style="657" customWidth="1"/>
    <col min="1790" max="1790" width="51.5703125" style="657" customWidth="1"/>
    <col min="1791" max="1791" width="12.85546875" style="657" customWidth="1"/>
    <col min="1792" max="1793" width="14.42578125" style="657" customWidth="1"/>
    <col min="1794" max="1794" width="11.5703125" style="657" customWidth="1"/>
    <col min="1795" max="1797" width="14.42578125" style="657" customWidth="1"/>
    <col min="1798" max="1798" width="11.5703125" style="657" customWidth="1"/>
    <col min="1799" max="1801" width="14.42578125" style="657" customWidth="1"/>
    <col min="1802" max="1803" width="11.5703125" style="657" customWidth="1"/>
    <col min="1804" max="1806" width="14.42578125" style="657" customWidth="1"/>
    <col min="1807" max="1807" width="11.85546875" style="657" customWidth="1"/>
    <col min="1808" max="2044" width="10.28515625" style="657"/>
    <col min="2045" max="2045" width="7.7109375" style="657" customWidth="1"/>
    <col min="2046" max="2046" width="51.5703125" style="657" customWidth="1"/>
    <col min="2047" max="2047" width="12.85546875" style="657" customWidth="1"/>
    <col min="2048" max="2049" width="14.42578125" style="657" customWidth="1"/>
    <col min="2050" max="2050" width="11.5703125" style="657" customWidth="1"/>
    <col min="2051" max="2053" width="14.42578125" style="657" customWidth="1"/>
    <col min="2054" max="2054" width="11.5703125" style="657" customWidth="1"/>
    <col min="2055" max="2057" width="14.42578125" style="657" customWidth="1"/>
    <col min="2058" max="2059" width="11.5703125" style="657" customWidth="1"/>
    <col min="2060" max="2062" width="14.42578125" style="657" customWidth="1"/>
    <col min="2063" max="2063" width="11.85546875" style="657" customWidth="1"/>
    <col min="2064" max="2300" width="10.28515625" style="657"/>
    <col min="2301" max="2301" width="7.7109375" style="657" customWidth="1"/>
    <col min="2302" max="2302" width="51.5703125" style="657" customWidth="1"/>
    <col min="2303" max="2303" width="12.85546875" style="657" customWidth="1"/>
    <col min="2304" max="2305" width="14.42578125" style="657" customWidth="1"/>
    <col min="2306" max="2306" width="11.5703125" style="657" customWidth="1"/>
    <col min="2307" max="2309" width="14.42578125" style="657" customWidth="1"/>
    <col min="2310" max="2310" width="11.5703125" style="657" customWidth="1"/>
    <col min="2311" max="2313" width="14.42578125" style="657" customWidth="1"/>
    <col min="2314" max="2315" width="11.5703125" style="657" customWidth="1"/>
    <col min="2316" max="2318" width="14.42578125" style="657" customWidth="1"/>
    <col min="2319" max="2319" width="11.85546875" style="657" customWidth="1"/>
    <col min="2320" max="2556" width="10.28515625" style="657"/>
    <col min="2557" max="2557" width="7.7109375" style="657" customWidth="1"/>
    <col min="2558" max="2558" width="51.5703125" style="657" customWidth="1"/>
    <col min="2559" max="2559" width="12.85546875" style="657" customWidth="1"/>
    <col min="2560" max="2561" width="14.42578125" style="657" customWidth="1"/>
    <col min="2562" max="2562" width="11.5703125" style="657" customWidth="1"/>
    <col min="2563" max="2565" width="14.42578125" style="657" customWidth="1"/>
    <col min="2566" max="2566" width="11.5703125" style="657" customWidth="1"/>
    <col min="2567" max="2569" width="14.42578125" style="657" customWidth="1"/>
    <col min="2570" max="2571" width="11.5703125" style="657" customWidth="1"/>
    <col min="2572" max="2574" width="14.42578125" style="657" customWidth="1"/>
    <col min="2575" max="2575" width="11.85546875" style="657" customWidth="1"/>
    <col min="2576" max="2812" width="10.28515625" style="657"/>
    <col min="2813" max="2813" width="7.7109375" style="657" customWidth="1"/>
    <col min="2814" max="2814" width="51.5703125" style="657" customWidth="1"/>
    <col min="2815" max="2815" width="12.85546875" style="657" customWidth="1"/>
    <col min="2816" max="2817" width="14.42578125" style="657" customWidth="1"/>
    <col min="2818" max="2818" width="11.5703125" style="657" customWidth="1"/>
    <col min="2819" max="2821" width="14.42578125" style="657" customWidth="1"/>
    <col min="2822" max="2822" width="11.5703125" style="657" customWidth="1"/>
    <col min="2823" max="2825" width="14.42578125" style="657" customWidth="1"/>
    <col min="2826" max="2827" width="11.5703125" style="657" customWidth="1"/>
    <col min="2828" max="2830" width="14.42578125" style="657" customWidth="1"/>
    <col min="2831" max="2831" width="11.85546875" style="657" customWidth="1"/>
    <col min="2832" max="3068" width="10.28515625" style="657"/>
    <col min="3069" max="3069" width="7.7109375" style="657" customWidth="1"/>
    <col min="3070" max="3070" width="51.5703125" style="657" customWidth="1"/>
    <col min="3071" max="3071" width="12.85546875" style="657" customWidth="1"/>
    <col min="3072" max="3073" width="14.42578125" style="657" customWidth="1"/>
    <col min="3074" max="3074" width="11.5703125" style="657" customWidth="1"/>
    <col min="3075" max="3077" width="14.42578125" style="657" customWidth="1"/>
    <col min="3078" max="3078" width="11.5703125" style="657" customWidth="1"/>
    <col min="3079" max="3081" width="14.42578125" style="657" customWidth="1"/>
    <col min="3082" max="3083" width="11.5703125" style="657" customWidth="1"/>
    <col min="3084" max="3086" width="14.42578125" style="657" customWidth="1"/>
    <col min="3087" max="3087" width="11.85546875" style="657" customWidth="1"/>
    <col min="3088" max="3324" width="10.28515625" style="657"/>
    <col min="3325" max="3325" width="7.7109375" style="657" customWidth="1"/>
    <col min="3326" max="3326" width="51.5703125" style="657" customWidth="1"/>
    <col min="3327" max="3327" width="12.85546875" style="657" customWidth="1"/>
    <col min="3328" max="3329" width="14.42578125" style="657" customWidth="1"/>
    <col min="3330" max="3330" width="11.5703125" style="657" customWidth="1"/>
    <col min="3331" max="3333" width="14.42578125" style="657" customWidth="1"/>
    <col min="3334" max="3334" width="11.5703125" style="657" customWidth="1"/>
    <col min="3335" max="3337" width="14.42578125" style="657" customWidth="1"/>
    <col min="3338" max="3339" width="11.5703125" style="657" customWidth="1"/>
    <col min="3340" max="3342" width="14.42578125" style="657" customWidth="1"/>
    <col min="3343" max="3343" width="11.85546875" style="657" customWidth="1"/>
    <col min="3344" max="3580" width="10.28515625" style="657"/>
    <col min="3581" max="3581" width="7.7109375" style="657" customWidth="1"/>
    <col min="3582" max="3582" width="51.5703125" style="657" customWidth="1"/>
    <col min="3583" max="3583" width="12.85546875" style="657" customWidth="1"/>
    <col min="3584" max="3585" width="14.42578125" style="657" customWidth="1"/>
    <col min="3586" max="3586" width="11.5703125" style="657" customWidth="1"/>
    <col min="3587" max="3589" width="14.42578125" style="657" customWidth="1"/>
    <col min="3590" max="3590" width="11.5703125" style="657" customWidth="1"/>
    <col min="3591" max="3593" width="14.42578125" style="657" customWidth="1"/>
    <col min="3594" max="3595" width="11.5703125" style="657" customWidth="1"/>
    <col min="3596" max="3598" width="14.42578125" style="657" customWidth="1"/>
    <col min="3599" max="3599" width="11.85546875" style="657" customWidth="1"/>
    <col min="3600" max="3836" width="10.28515625" style="657"/>
    <col min="3837" max="3837" width="7.7109375" style="657" customWidth="1"/>
    <col min="3838" max="3838" width="51.5703125" style="657" customWidth="1"/>
    <col min="3839" max="3839" width="12.85546875" style="657" customWidth="1"/>
    <col min="3840" max="3841" width="14.42578125" style="657" customWidth="1"/>
    <col min="3842" max="3842" width="11.5703125" style="657" customWidth="1"/>
    <col min="3843" max="3845" width="14.42578125" style="657" customWidth="1"/>
    <col min="3846" max="3846" width="11.5703125" style="657" customWidth="1"/>
    <col min="3847" max="3849" width="14.42578125" style="657" customWidth="1"/>
    <col min="3850" max="3851" width="11.5703125" style="657" customWidth="1"/>
    <col min="3852" max="3854" width="14.42578125" style="657" customWidth="1"/>
    <col min="3855" max="3855" width="11.85546875" style="657" customWidth="1"/>
    <col min="3856" max="4092" width="10.28515625" style="657"/>
    <col min="4093" max="4093" width="7.7109375" style="657" customWidth="1"/>
    <col min="4094" max="4094" width="51.5703125" style="657" customWidth="1"/>
    <col min="4095" max="4095" width="12.85546875" style="657" customWidth="1"/>
    <col min="4096" max="4097" width="14.42578125" style="657" customWidth="1"/>
    <col min="4098" max="4098" width="11.5703125" style="657" customWidth="1"/>
    <col min="4099" max="4101" width="14.42578125" style="657" customWidth="1"/>
    <col min="4102" max="4102" width="11.5703125" style="657" customWidth="1"/>
    <col min="4103" max="4105" width="14.42578125" style="657" customWidth="1"/>
    <col min="4106" max="4107" width="11.5703125" style="657" customWidth="1"/>
    <col min="4108" max="4110" width="14.42578125" style="657" customWidth="1"/>
    <col min="4111" max="4111" width="11.85546875" style="657" customWidth="1"/>
    <col min="4112" max="4348" width="10.28515625" style="657"/>
    <col min="4349" max="4349" width="7.7109375" style="657" customWidth="1"/>
    <col min="4350" max="4350" width="51.5703125" style="657" customWidth="1"/>
    <col min="4351" max="4351" width="12.85546875" style="657" customWidth="1"/>
    <col min="4352" max="4353" width="14.42578125" style="657" customWidth="1"/>
    <col min="4354" max="4354" width="11.5703125" style="657" customWidth="1"/>
    <col min="4355" max="4357" width="14.42578125" style="657" customWidth="1"/>
    <col min="4358" max="4358" width="11.5703125" style="657" customWidth="1"/>
    <col min="4359" max="4361" width="14.42578125" style="657" customWidth="1"/>
    <col min="4362" max="4363" width="11.5703125" style="657" customWidth="1"/>
    <col min="4364" max="4366" width="14.42578125" style="657" customWidth="1"/>
    <col min="4367" max="4367" width="11.85546875" style="657" customWidth="1"/>
    <col min="4368" max="4604" width="10.28515625" style="657"/>
    <col min="4605" max="4605" width="7.7109375" style="657" customWidth="1"/>
    <col min="4606" max="4606" width="51.5703125" style="657" customWidth="1"/>
    <col min="4607" max="4607" width="12.85546875" style="657" customWidth="1"/>
    <col min="4608" max="4609" width="14.42578125" style="657" customWidth="1"/>
    <col min="4610" max="4610" width="11.5703125" style="657" customWidth="1"/>
    <col min="4611" max="4613" width="14.42578125" style="657" customWidth="1"/>
    <col min="4614" max="4614" width="11.5703125" style="657" customWidth="1"/>
    <col min="4615" max="4617" width="14.42578125" style="657" customWidth="1"/>
    <col min="4618" max="4619" width="11.5703125" style="657" customWidth="1"/>
    <col min="4620" max="4622" width="14.42578125" style="657" customWidth="1"/>
    <col min="4623" max="4623" width="11.85546875" style="657" customWidth="1"/>
    <col min="4624" max="4860" width="10.28515625" style="657"/>
    <col min="4861" max="4861" width="7.7109375" style="657" customWidth="1"/>
    <col min="4862" max="4862" width="51.5703125" style="657" customWidth="1"/>
    <col min="4863" max="4863" width="12.85546875" style="657" customWidth="1"/>
    <col min="4864" max="4865" width="14.42578125" style="657" customWidth="1"/>
    <col min="4866" max="4866" width="11.5703125" style="657" customWidth="1"/>
    <col min="4867" max="4869" width="14.42578125" style="657" customWidth="1"/>
    <col min="4870" max="4870" width="11.5703125" style="657" customWidth="1"/>
    <col min="4871" max="4873" width="14.42578125" style="657" customWidth="1"/>
    <col min="4874" max="4875" width="11.5703125" style="657" customWidth="1"/>
    <col min="4876" max="4878" width="14.42578125" style="657" customWidth="1"/>
    <col min="4879" max="4879" width="11.85546875" style="657" customWidth="1"/>
    <col min="4880" max="5116" width="10.28515625" style="657"/>
    <col min="5117" max="5117" width="7.7109375" style="657" customWidth="1"/>
    <col min="5118" max="5118" width="51.5703125" style="657" customWidth="1"/>
    <col min="5119" max="5119" width="12.85546875" style="657" customWidth="1"/>
    <col min="5120" max="5121" width="14.42578125" style="657" customWidth="1"/>
    <col min="5122" max="5122" width="11.5703125" style="657" customWidth="1"/>
    <col min="5123" max="5125" width="14.42578125" style="657" customWidth="1"/>
    <col min="5126" max="5126" width="11.5703125" style="657" customWidth="1"/>
    <col min="5127" max="5129" width="14.42578125" style="657" customWidth="1"/>
    <col min="5130" max="5131" width="11.5703125" style="657" customWidth="1"/>
    <col min="5132" max="5134" width="14.42578125" style="657" customWidth="1"/>
    <col min="5135" max="5135" width="11.85546875" style="657" customWidth="1"/>
    <col min="5136" max="5372" width="10.28515625" style="657"/>
    <col min="5373" max="5373" width="7.7109375" style="657" customWidth="1"/>
    <col min="5374" max="5374" width="51.5703125" style="657" customWidth="1"/>
    <col min="5375" max="5375" width="12.85546875" style="657" customWidth="1"/>
    <col min="5376" max="5377" width="14.42578125" style="657" customWidth="1"/>
    <col min="5378" max="5378" width="11.5703125" style="657" customWidth="1"/>
    <col min="5379" max="5381" width="14.42578125" style="657" customWidth="1"/>
    <col min="5382" max="5382" width="11.5703125" style="657" customWidth="1"/>
    <col min="5383" max="5385" width="14.42578125" style="657" customWidth="1"/>
    <col min="5386" max="5387" width="11.5703125" style="657" customWidth="1"/>
    <col min="5388" max="5390" width="14.42578125" style="657" customWidth="1"/>
    <col min="5391" max="5391" width="11.85546875" style="657" customWidth="1"/>
    <col min="5392" max="5628" width="10.28515625" style="657"/>
    <col min="5629" max="5629" width="7.7109375" style="657" customWidth="1"/>
    <col min="5630" max="5630" width="51.5703125" style="657" customWidth="1"/>
    <col min="5631" max="5631" width="12.85546875" style="657" customWidth="1"/>
    <col min="5632" max="5633" width="14.42578125" style="657" customWidth="1"/>
    <col min="5634" max="5634" width="11.5703125" style="657" customWidth="1"/>
    <col min="5635" max="5637" width="14.42578125" style="657" customWidth="1"/>
    <col min="5638" max="5638" width="11.5703125" style="657" customWidth="1"/>
    <col min="5639" max="5641" width="14.42578125" style="657" customWidth="1"/>
    <col min="5642" max="5643" width="11.5703125" style="657" customWidth="1"/>
    <col min="5644" max="5646" width="14.42578125" style="657" customWidth="1"/>
    <col min="5647" max="5647" width="11.85546875" style="657" customWidth="1"/>
    <col min="5648" max="5884" width="10.28515625" style="657"/>
    <col min="5885" max="5885" width="7.7109375" style="657" customWidth="1"/>
    <col min="5886" max="5886" width="51.5703125" style="657" customWidth="1"/>
    <col min="5887" max="5887" width="12.85546875" style="657" customWidth="1"/>
    <col min="5888" max="5889" width="14.42578125" style="657" customWidth="1"/>
    <col min="5890" max="5890" width="11.5703125" style="657" customWidth="1"/>
    <col min="5891" max="5893" width="14.42578125" style="657" customWidth="1"/>
    <col min="5894" max="5894" width="11.5703125" style="657" customWidth="1"/>
    <col min="5895" max="5897" width="14.42578125" style="657" customWidth="1"/>
    <col min="5898" max="5899" width="11.5703125" style="657" customWidth="1"/>
    <col min="5900" max="5902" width="14.42578125" style="657" customWidth="1"/>
    <col min="5903" max="5903" width="11.85546875" style="657" customWidth="1"/>
    <col min="5904" max="6140" width="10.28515625" style="657"/>
    <col min="6141" max="6141" width="7.7109375" style="657" customWidth="1"/>
    <col min="6142" max="6142" width="51.5703125" style="657" customWidth="1"/>
    <col min="6143" max="6143" width="12.85546875" style="657" customWidth="1"/>
    <col min="6144" max="6145" width="14.42578125" style="657" customWidth="1"/>
    <col min="6146" max="6146" width="11.5703125" style="657" customWidth="1"/>
    <col min="6147" max="6149" width="14.42578125" style="657" customWidth="1"/>
    <col min="6150" max="6150" width="11.5703125" style="657" customWidth="1"/>
    <col min="6151" max="6153" width="14.42578125" style="657" customWidth="1"/>
    <col min="6154" max="6155" width="11.5703125" style="657" customWidth="1"/>
    <col min="6156" max="6158" width="14.42578125" style="657" customWidth="1"/>
    <col min="6159" max="6159" width="11.85546875" style="657" customWidth="1"/>
    <col min="6160" max="6396" width="10.28515625" style="657"/>
    <col min="6397" max="6397" width="7.7109375" style="657" customWidth="1"/>
    <col min="6398" max="6398" width="51.5703125" style="657" customWidth="1"/>
    <col min="6399" max="6399" width="12.85546875" style="657" customWidth="1"/>
    <col min="6400" max="6401" width="14.42578125" style="657" customWidth="1"/>
    <col min="6402" max="6402" width="11.5703125" style="657" customWidth="1"/>
    <col min="6403" max="6405" width="14.42578125" style="657" customWidth="1"/>
    <col min="6406" max="6406" width="11.5703125" style="657" customWidth="1"/>
    <col min="6407" max="6409" width="14.42578125" style="657" customWidth="1"/>
    <col min="6410" max="6411" width="11.5703125" style="657" customWidth="1"/>
    <col min="6412" max="6414" width="14.42578125" style="657" customWidth="1"/>
    <col min="6415" max="6415" width="11.85546875" style="657" customWidth="1"/>
    <col min="6416" max="6652" width="10.28515625" style="657"/>
    <col min="6653" max="6653" width="7.7109375" style="657" customWidth="1"/>
    <col min="6654" max="6654" width="51.5703125" style="657" customWidth="1"/>
    <col min="6655" max="6655" width="12.85546875" style="657" customWidth="1"/>
    <col min="6656" max="6657" width="14.42578125" style="657" customWidth="1"/>
    <col min="6658" max="6658" width="11.5703125" style="657" customWidth="1"/>
    <col min="6659" max="6661" width="14.42578125" style="657" customWidth="1"/>
    <col min="6662" max="6662" width="11.5703125" style="657" customWidth="1"/>
    <col min="6663" max="6665" width="14.42578125" style="657" customWidth="1"/>
    <col min="6666" max="6667" width="11.5703125" style="657" customWidth="1"/>
    <col min="6668" max="6670" width="14.42578125" style="657" customWidth="1"/>
    <col min="6671" max="6671" width="11.85546875" style="657" customWidth="1"/>
    <col min="6672" max="6908" width="10.28515625" style="657"/>
    <col min="6909" max="6909" width="7.7109375" style="657" customWidth="1"/>
    <col min="6910" max="6910" width="51.5703125" style="657" customWidth="1"/>
    <col min="6911" max="6911" width="12.85546875" style="657" customWidth="1"/>
    <col min="6912" max="6913" width="14.42578125" style="657" customWidth="1"/>
    <col min="6914" max="6914" width="11.5703125" style="657" customWidth="1"/>
    <col min="6915" max="6917" width="14.42578125" style="657" customWidth="1"/>
    <col min="6918" max="6918" width="11.5703125" style="657" customWidth="1"/>
    <col min="6919" max="6921" width="14.42578125" style="657" customWidth="1"/>
    <col min="6922" max="6923" width="11.5703125" style="657" customWidth="1"/>
    <col min="6924" max="6926" width="14.42578125" style="657" customWidth="1"/>
    <col min="6927" max="6927" width="11.85546875" style="657" customWidth="1"/>
    <col min="6928" max="7164" width="10.28515625" style="657"/>
    <col min="7165" max="7165" width="7.7109375" style="657" customWidth="1"/>
    <col min="7166" max="7166" width="51.5703125" style="657" customWidth="1"/>
    <col min="7167" max="7167" width="12.85546875" style="657" customWidth="1"/>
    <col min="7168" max="7169" width="14.42578125" style="657" customWidth="1"/>
    <col min="7170" max="7170" width="11.5703125" style="657" customWidth="1"/>
    <col min="7171" max="7173" width="14.42578125" style="657" customWidth="1"/>
    <col min="7174" max="7174" width="11.5703125" style="657" customWidth="1"/>
    <col min="7175" max="7177" width="14.42578125" style="657" customWidth="1"/>
    <col min="7178" max="7179" width="11.5703125" style="657" customWidth="1"/>
    <col min="7180" max="7182" width="14.42578125" style="657" customWidth="1"/>
    <col min="7183" max="7183" width="11.85546875" style="657" customWidth="1"/>
    <col min="7184" max="7420" width="10.28515625" style="657"/>
    <col min="7421" max="7421" width="7.7109375" style="657" customWidth="1"/>
    <col min="7422" max="7422" width="51.5703125" style="657" customWidth="1"/>
    <col min="7423" max="7423" width="12.85546875" style="657" customWidth="1"/>
    <col min="7424" max="7425" width="14.42578125" style="657" customWidth="1"/>
    <col min="7426" max="7426" width="11.5703125" style="657" customWidth="1"/>
    <col min="7427" max="7429" width="14.42578125" style="657" customWidth="1"/>
    <col min="7430" max="7430" width="11.5703125" style="657" customWidth="1"/>
    <col min="7431" max="7433" width="14.42578125" style="657" customWidth="1"/>
    <col min="7434" max="7435" width="11.5703125" style="657" customWidth="1"/>
    <col min="7436" max="7438" width="14.42578125" style="657" customWidth="1"/>
    <col min="7439" max="7439" width="11.85546875" style="657" customWidth="1"/>
    <col min="7440" max="7676" width="10.28515625" style="657"/>
    <col min="7677" max="7677" width="7.7109375" style="657" customWidth="1"/>
    <col min="7678" max="7678" width="51.5703125" style="657" customWidth="1"/>
    <col min="7679" max="7679" width="12.85546875" style="657" customWidth="1"/>
    <col min="7680" max="7681" width="14.42578125" style="657" customWidth="1"/>
    <col min="7682" max="7682" width="11.5703125" style="657" customWidth="1"/>
    <col min="7683" max="7685" width="14.42578125" style="657" customWidth="1"/>
    <col min="7686" max="7686" width="11.5703125" style="657" customWidth="1"/>
    <col min="7687" max="7689" width="14.42578125" style="657" customWidth="1"/>
    <col min="7690" max="7691" width="11.5703125" style="657" customWidth="1"/>
    <col min="7692" max="7694" width="14.42578125" style="657" customWidth="1"/>
    <col min="7695" max="7695" width="11.85546875" style="657" customWidth="1"/>
    <col min="7696" max="7932" width="10.28515625" style="657"/>
    <col min="7933" max="7933" width="7.7109375" style="657" customWidth="1"/>
    <col min="7934" max="7934" width="51.5703125" style="657" customWidth="1"/>
    <col min="7935" max="7935" width="12.85546875" style="657" customWidth="1"/>
    <col min="7936" max="7937" width="14.42578125" style="657" customWidth="1"/>
    <col min="7938" max="7938" width="11.5703125" style="657" customWidth="1"/>
    <col min="7939" max="7941" width="14.42578125" style="657" customWidth="1"/>
    <col min="7942" max="7942" width="11.5703125" style="657" customWidth="1"/>
    <col min="7943" max="7945" width="14.42578125" style="657" customWidth="1"/>
    <col min="7946" max="7947" width="11.5703125" style="657" customWidth="1"/>
    <col min="7948" max="7950" width="14.42578125" style="657" customWidth="1"/>
    <col min="7951" max="7951" width="11.85546875" style="657" customWidth="1"/>
    <col min="7952" max="8188" width="10.28515625" style="657"/>
    <col min="8189" max="8189" width="7.7109375" style="657" customWidth="1"/>
    <col min="8190" max="8190" width="51.5703125" style="657" customWidth="1"/>
    <col min="8191" max="8191" width="12.85546875" style="657" customWidth="1"/>
    <col min="8192" max="8193" width="14.42578125" style="657" customWidth="1"/>
    <col min="8194" max="8194" width="11.5703125" style="657" customWidth="1"/>
    <col min="8195" max="8197" width="14.42578125" style="657" customWidth="1"/>
    <col min="8198" max="8198" width="11.5703125" style="657" customWidth="1"/>
    <col min="8199" max="8201" width="14.42578125" style="657" customWidth="1"/>
    <col min="8202" max="8203" width="11.5703125" style="657" customWidth="1"/>
    <col min="8204" max="8206" width="14.42578125" style="657" customWidth="1"/>
    <col min="8207" max="8207" width="11.85546875" style="657" customWidth="1"/>
    <col min="8208" max="8444" width="10.28515625" style="657"/>
    <col min="8445" max="8445" width="7.7109375" style="657" customWidth="1"/>
    <col min="8446" max="8446" width="51.5703125" style="657" customWidth="1"/>
    <col min="8447" max="8447" width="12.85546875" style="657" customWidth="1"/>
    <col min="8448" max="8449" width="14.42578125" style="657" customWidth="1"/>
    <col min="8450" max="8450" width="11.5703125" style="657" customWidth="1"/>
    <col min="8451" max="8453" width="14.42578125" style="657" customWidth="1"/>
    <col min="8454" max="8454" width="11.5703125" style="657" customWidth="1"/>
    <col min="8455" max="8457" width="14.42578125" style="657" customWidth="1"/>
    <col min="8458" max="8459" width="11.5703125" style="657" customWidth="1"/>
    <col min="8460" max="8462" width="14.42578125" style="657" customWidth="1"/>
    <col min="8463" max="8463" width="11.85546875" style="657" customWidth="1"/>
    <col min="8464" max="8700" width="10.28515625" style="657"/>
    <col min="8701" max="8701" width="7.7109375" style="657" customWidth="1"/>
    <col min="8702" max="8702" width="51.5703125" style="657" customWidth="1"/>
    <col min="8703" max="8703" width="12.85546875" style="657" customWidth="1"/>
    <col min="8704" max="8705" width="14.42578125" style="657" customWidth="1"/>
    <col min="8706" max="8706" width="11.5703125" style="657" customWidth="1"/>
    <col min="8707" max="8709" width="14.42578125" style="657" customWidth="1"/>
    <col min="8710" max="8710" width="11.5703125" style="657" customWidth="1"/>
    <col min="8711" max="8713" width="14.42578125" style="657" customWidth="1"/>
    <col min="8714" max="8715" width="11.5703125" style="657" customWidth="1"/>
    <col min="8716" max="8718" width="14.42578125" style="657" customWidth="1"/>
    <col min="8719" max="8719" width="11.85546875" style="657" customWidth="1"/>
    <col min="8720" max="8956" width="10.28515625" style="657"/>
    <col min="8957" max="8957" width="7.7109375" style="657" customWidth="1"/>
    <col min="8958" max="8958" width="51.5703125" style="657" customWidth="1"/>
    <col min="8959" max="8959" width="12.85546875" style="657" customWidth="1"/>
    <col min="8960" max="8961" width="14.42578125" style="657" customWidth="1"/>
    <col min="8962" max="8962" width="11.5703125" style="657" customWidth="1"/>
    <col min="8963" max="8965" width="14.42578125" style="657" customWidth="1"/>
    <col min="8966" max="8966" width="11.5703125" style="657" customWidth="1"/>
    <col min="8967" max="8969" width="14.42578125" style="657" customWidth="1"/>
    <col min="8970" max="8971" width="11.5703125" style="657" customWidth="1"/>
    <col min="8972" max="8974" width="14.42578125" style="657" customWidth="1"/>
    <col min="8975" max="8975" width="11.85546875" style="657" customWidth="1"/>
    <col min="8976" max="9212" width="10.28515625" style="657"/>
    <col min="9213" max="9213" width="7.7109375" style="657" customWidth="1"/>
    <col min="9214" max="9214" width="51.5703125" style="657" customWidth="1"/>
    <col min="9215" max="9215" width="12.85546875" style="657" customWidth="1"/>
    <col min="9216" max="9217" width="14.42578125" style="657" customWidth="1"/>
    <col min="9218" max="9218" width="11.5703125" style="657" customWidth="1"/>
    <col min="9219" max="9221" width="14.42578125" style="657" customWidth="1"/>
    <col min="9222" max="9222" width="11.5703125" style="657" customWidth="1"/>
    <col min="9223" max="9225" width="14.42578125" style="657" customWidth="1"/>
    <col min="9226" max="9227" width="11.5703125" style="657" customWidth="1"/>
    <col min="9228" max="9230" width="14.42578125" style="657" customWidth="1"/>
    <col min="9231" max="9231" width="11.85546875" style="657" customWidth="1"/>
    <col min="9232" max="9468" width="10.28515625" style="657"/>
    <col min="9469" max="9469" width="7.7109375" style="657" customWidth="1"/>
    <col min="9470" max="9470" width="51.5703125" style="657" customWidth="1"/>
    <col min="9471" max="9471" width="12.85546875" style="657" customWidth="1"/>
    <col min="9472" max="9473" width="14.42578125" style="657" customWidth="1"/>
    <col min="9474" max="9474" width="11.5703125" style="657" customWidth="1"/>
    <col min="9475" max="9477" width="14.42578125" style="657" customWidth="1"/>
    <col min="9478" max="9478" width="11.5703125" style="657" customWidth="1"/>
    <col min="9479" max="9481" width="14.42578125" style="657" customWidth="1"/>
    <col min="9482" max="9483" width="11.5703125" style="657" customWidth="1"/>
    <col min="9484" max="9486" width="14.42578125" style="657" customWidth="1"/>
    <col min="9487" max="9487" width="11.85546875" style="657" customWidth="1"/>
    <col min="9488" max="9724" width="10.28515625" style="657"/>
    <col min="9725" max="9725" width="7.7109375" style="657" customWidth="1"/>
    <col min="9726" max="9726" width="51.5703125" style="657" customWidth="1"/>
    <col min="9727" max="9727" width="12.85546875" style="657" customWidth="1"/>
    <col min="9728" max="9729" width="14.42578125" style="657" customWidth="1"/>
    <col min="9730" max="9730" width="11.5703125" style="657" customWidth="1"/>
    <col min="9731" max="9733" width="14.42578125" style="657" customWidth="1"/>
    <col min="9734" max="9734" width="11.5703125" style="657" customWidth="1"/>
    <col min="9735" max="9737" width="14.42578125" style="657" customWidth="1"/>
    <col min="9738" max="9739" width="11.5703125" style="657" customWidth="1"/>
    <col min="9740" max="9742" width="14.42578125" style="657" customWidth="1"/>
    <col min="9743" max="9743" width="11.85546875" style="657" customWidth="1"/>
    <col min="9744" max="9980" width="10.28515625" style="657"/>
    <col min="9981" max="9981" width="7.7109375" style="657" customWidth="1"/>
    <col min="9982" max="9982" width="51.5703125" style="657" customWidth="1"/>
    <col min="9983" max="9983" width="12.85546875" style="657" customWidth="1"/>
    <col min="9984" max="9985" width="14.42578125" style="657" customWidth="1"/>
    <col min="9986" max="9986" width="11.5703125" style="657" customWidth="1"/>
    <col min="9987" max="9989" width="14.42578125" style="657" customWidth="1"/>
    <col min="9990" max="9990" width="11.5703125" style="657" customWidth="1"/>
    <col min="9991" max="9993" width="14.42578125" style="657" customWidth="1"/>
    <col min="9994" max="9995" width="11.5703125" style="657" customWidth="1"/>
    <col min="9996" max="9998" width="14.42578125" style="657" customWidth="1"/>
    <col min="9999" max="9999" width="11.85546875" style="657" customWidth="1"/>
    <col min="10000" max="10236" width="10.28515625" style="657"/>
    <col min="10237" max="10237" width="7.7109375" style="657" customWidth="1"/>
    <col min="10238" max="10238" width="51.5703125" style="657" customWidth="1"/>
    <col min="10239" max="10239" width="12.85546875" style="657" customWidth="1"/>
    <col min="10240" max="10241" width="14.42578125" style="657" customWidth="1"/>
    <col min="10242" max="10242" width="11.5703125" style="657" customWidth="1"/>
    <col min="10243" max="10245" width="14.42578125" style="657" customWidth="1"/>
    <col min="10246" max="10246" width="11.5703125" style="657" customWidth="1"/>
    <col min="10247" max="10249" width="14.42578125" style="657" customWidth="1"/>
    <col min="10250" max="10251" width="11.5703125" style="657" customWidth="1"/>
    <col min="10252" max="10254" width="14.42578125" style="657" customWidth="1"/>
    <col min="10255" max="10255" width="11.85546875" style="657" customWidth="1"/>
    <col min="10256" max="10492" width="10.28515625" style="657"/>
    <col min="10493" max="10493" width="7.7109375" style="657" customWidth="1"/>
    <col min="10494" max="10494" width="51.5703125" style="657" customWidth="1"/>
    <col min="10495" max="10495" width="12.85546875" style="657" customWidth="1"/>
    <col min="10496" max="10497" width="14.42578125" style="657" customWidth="1"/>
    <col min="10498" max="10498" width="11.5703125" style="657" customWidth="1"/>
    <col min="10499" max="10501" width="14.42578125" style="657" customWidth="1"/>
    <col min="10502" max="10502" width="11.5703125" style="657" customWidth="1"/>
    <col min="10503" max="10505" width="14.42578125" style="657" customWidth="1"/>
    <col min="10506" max="10507" width="11.5703125" style="657" customWidth="1"/>
    <col min="10508" max="10510" width="14.42578125" style="657" customWidth="1"/>
    <col min="10511" max="10511" width="11.85546875" style="657" customWidth="1"/>
    <col min="10512" max="10748" width="10.28515625" style="657"/>
    <col min="10749" max="10749" width="7.7109375" style="657" customWidth="1"/>
    <col min="10750" max="10750" width="51.5703125" style="657" customWidth="1"/>
    <col min="10751" max="10751" width="12.85546875" style="657" customWidth="1"/>
    <col min="10752" max="10753" width="14.42578125" style="657" customWidth="1"/>
    <col min="10754" max="10754" width="11.5703125" style="657" customWidth="1"/>
    <col min="10755" max="10757" width="14.42578125" style="657" customWidth="1"/>
    <col min="10758" max="10758" width="11.5703125" style="657" customWidth="1"/>
    <col min="10759" max="10761" width="14.42578125" style="657" customWidth="1"/>
    <col min="10762" max="10763" width="11.5703125" style="657" customWidth="1"/>
    <col min="10764" max="10766" width="14.42578125" style="657" customWidth="1"/>
    <col min="10767" max="10767" width="11.85546875" style="657" customWidth="1"/>
    <col min="10768" max="11004" width="10.28515625" style="657"/>
    <col min="11005" max="11005" width="7.7109375" style="657" customWidth="1"/>
    <col min="11006" max="11006" width="51.5703125" style="657" customWidth="1"/>
    <col min="11007" max="11007" width="12.85546875" style="657" customWidth="1"/>
    <col min="11008" max="11009" width="14.42578125" style="657" customWidth="1"/>
    <col min="11010" max="11010" width="11.5703125" style="657" customWidth="1"/>
    <col min="11011" max="11013" width="14.42578125" style="657" customWidth="1"/>
    <col min="11014" max="11014" width="11.5703125" style="657" customWidth="1"/>
    <col min="11015" max="11017" width="14.42578125" style="657" customWidth="1"/>
    <col min="11018" max="11019" width="11.5703125" style="657" customWidth="1"/>
    <col min="11020" max="11022" width="14.42578125" style="657" customWidth="1"/>
    <col min="11023" max="11023" width="11.85546875" style="657" customWidth="1"/>
    <col min="11024" max="11260" width="10.28515625" style="657"/>
    <col min="11261" max="11261" width="7.7109375" style="657" customWidth="1"/>
    <col min="11262" max="11262" width="51.5703125" style="657" customWidth="1"/>
    <col min="11263" max="11263" width="12.85546875" style="657" customWidth="1"/>
    <col min="11264" max="11265" width="14.42578125" style="657" customWidth="1"/>
    <col min="11266" max="11266" width="11.5703125" style="657" customWidth="1"/>
    <col min="11267" max="11269" width="14.42578125" style="657" customWidth="1"/>
    <col min="11270" max="11270" width="11.5703125" style="657" customWidth="1"/>
    <col min="11271" max="11273" width="14.42578125" style="657" customWidth="1"/>
    <col min="11274" max="11275" width="11.5703125" style="657" customWidth="1"/>
    <col min="11276" max="11278" width="14.42578125" style="657" customWidth="1"/>
    <col min="11279" max="11279" width="11.85546875" style="657" customWidth="1"/>
    <col min="11280" max="11516" width="10.28515625" style="657"/>
    <col min="11517" max="11517" width="7.7109375" style="657" customWidth="1"/>
    <col min="11518" max="11518" width="51.5703125" style="657" customWidth="1"/>
    <col min="11519" max="11519" width="12.85546875" style="657" customWidth="1"/>
    <col min="11520" max="11521" width="14.42578125" style="657" customWidth="1"/>
    <col min="11522" max="11522" width="11.5703125" style="657" customWidth="1"/>
    <col min="11523" max="11525" width="14.42578125" style="657" customWidth="1"/>
    <col min="11526" max="11526" width="11.5703125" style="657" customWidth="1"/>
    <col min="11527" max="11529" width="14.42578125" style="657" customWidth="1"/>
    <col min="11530" max="11531" width="11.5703125" style="657" customWidth="1"/>
    <col min="11532" max="11534" width="14.42578125" style="657" customWidth="1"/>
    <col min="11535" max="11535" width="11.85546875" style="657" customWidth="1"/>
    <col min="11536" max="11772" width="10.28515625" style="657"/>
    <col min="11773" max="11773" width="7.7109375" style="657" customWidth="1"/>
    <col min="11774" max="11774" width="51.5703125" style="657" customWidth="1"/>
    <col min="11775" max="11775" width="12.85546875" style="657" customWidth="1"/>
    <col min="11776" max="11777" width="14.42578125" style="657" customWidth="1"/>
    <col min="11778" max="11778" width="11.5703125" style="657" customWidth="1"/>
    <col min="11779" max="11781" width="14.42578125" style="657" customWidth="1"/>
    <col min="11782" max="11782" width="11.5703125" style="657" customWidth="1"/>
    <col min="11783" max="11785" width="14.42578125" style="657" customWidth="1"/>
    <col min="11786" max="11787" width="11.5703125" style="657" customWidth="1"/>
    <col min="11788" max="11790" width="14.42578125" style="657" customWidth="1"/>
    <col min="11791" max="11791" width="11.85546875" style="657" customWidth="1"/>
    <col min="11792" max="12028" width="10.28515625" style="657"/>
    <col min="12029" max="12029" width="7.7109375" style="657" customWidth="1"/>
    <col min="12030" max="12030" width="51.5703125" style="657" customWidth="1"/>
    <col min="12031" max="12031" width="12.85546875" style="657" customWidth="1"/>
    <col min="12032" max="12033" width="14.42578125" style="657" customWidth="1"/>
    <col min="12034" max="12034" width="11.5703125" style="657" customWidth="1"/>
    <col min="12035" max="12037" width="14.42578125" style="657" customWidth="1"/>
    <col min="12038" max="12038" width="11.5703125" style="657" customWidth="1"/>
    <col min="12039" max="12041" width="14.42578125" style="657" customWidth="1"/>
    <col min="12042" max="12043" width="11.5703125" style="657" customWidth="1"/>
    <col min="12044" max="12046" width="14.42578125" style="657" customWidth="1"/>
    <col min="12047" max="12047" width="11.85546875" style="657" customWidth="1"/>
    <col min="12048" max="12284" width="10.28515625" style="657"/>
    <col min="12285" max="12285" width="7.7109375" style="657" customWidth="1"/>
    <col min="12286" max="12286" width="51.5703125" style="657" customWidth="1"/>
    <col min="12287" max="12287" width="12.85546875" style="657" customWidth="1"/>
    <col min="12288" max="12289" width="14.42578125" style="657" customWidth="1"/>
    <col min="12290" max="12290" width="11.5703125" style="657" customWidth="1"/>
    <col min="12291" max="12293" width="14.42578125" style="657" customWidth="1"/>
    <col min="12294" max="12294" width="11.5703125" style="657" customWidth="1"/>
    <col min="12295" max="12297" width="14.42578125" style="657" customWidth="1"/>
    <col min="12298" max="12299" width="11.5703125" style="657" customWidth="1"/>
    <col min="12300" max="12302" width="14.42578125" style="657" customWidth="1"/>
    <col min="12303" max="12303" width="11.85546875" style="657" customWidth="1"/>
    <col min="12304" max="12540" width="10.28515625" style="657"/>
    <col min="12541" max="12541" width="7.7109375" style="657" customWidth="1"/>
    <col min="12542" max="12542" width="51.5703125" style="657" customWidth="1"/>
    <col min="12543" max="12543" width="12.85546875" style="657" customWidth="1"/>
    <col min="12544" max="12545" width="14.42578125" style="657" customWidth="1"/>
    <col min="12546" max="12546" width="11.5703125" style="657" customWidth="1"/>
    <col min="12547" max="12549" width="14.42578125" style="657" customWidth="1"/>
    <col min="12550" max="12550" width="11.5703125" style="657" customWidth="1"/>
    <col min="12551" max="12553" width="14.42578125" style="657" customWidth="1"/>
    <col min="12554" max="12555" width="11.5703125" style="657" customWidth="1"/>
    <col min="12556" max="12558" width="14.42578125" style="657" customWidth="1"/>
    <col min="12559" max="12559" width="11.85546875" style="657" customWidth="1"/>
    <col min="12560" max="12796" width="10.28515625" style="657"/>
    <col min="12797" max="12797" width="7.7109375" style="657" customWidth="1"/>
    <col min="12798" max="12798" width="51.5703125" style="657" customWidth="1"/>
    <col min="12799" max="12799" width="12.85546875" style="657" customWidth="1"/>
    <col min="12800" max="12801" width="14.42578125" style="657" customWidth="1"/>
    <col min="12802" max="12802" width="11.5703125" style="657" customWidth="1"/>
    <col min="12803" max="12805" width="14.42578125" style="657" customWidth="1"/>
    <col min="12806" max="12806" width="11.5703125" style="657" customWidth="1"/>
    <col min="12807" max="12809" width="14.42578125" style="657" customWidth="1"/>
    <col min="12810" max="12811" width="11.5703125" style="657" customWidth="1"/>
    <col min="12812" max="12814" width="14.42578125" style="657" customWidth="1"/>
    <col min="12815" max="12815" width="11.85546875" style="657" customWidth="1"/>
    <col min="12816" max="13052" width="10.28515625" style="657"/>
    <col min="13053" max="13053" width="7.7109375" style="657" customWidth="1"/>
    <col min="13054" max="13054" width="51.5703125" style="657" customWidth="1"/>
    <col min="13055" max="13055" width="12.85546875" style="657" customWidth="1"/>
    <col min="13056" max="13057" width="14.42578125" style="657" customWidth="1"/>
    <col min="13058" max="13058" width="11.5703125" style="657" customWidth="1"/>
    <col min="13059" max="13061" width="14.42578125" style="657" customWidth="1"/>
    <col min="13062" max="13062" width="11.5703125" style="657" customWidth="1"/>
    <col min="13063" max="13065" width="14.42578125" style="657" customWidth="1"/>
    <col min="13066" max="13067" width="11.5703125" style="657" customWidth="1"/>
    <col min="13068" max="13070" width="14.42578125" style="657" customWidth="1"/>
    <col min="13071" max="13071" width="11.85546875" style="657" customWidth="1"/>
    <col min="13072" max="13308" width="10.28515625" style="657"/>
    <col min="13309" max="13309" width="7.7109375" style="657" customWidth="1"/>
    <col min="13310" max="13310" width="51.5703125" style="657" customWidth="1"/>
    <col min="13311" max="13311" width="12.85546875" style="657" customWidth="1"/>
    <col min="13312" max="13313" width="14.42578125" style="657" customWidth="1"/>
    <col min="13314" max="13314" width="11.5703125" style="657" customWidth="1"/>
    <col min="13315" max="13317" width="14.42578125" style="657" customWidth="1"/>
    <col min="13318" max="13318" width="11.5703125" style="657" customWidth="1"/>
    <col min="13319" max="13321" width="14.42578125" style="657" customWidth="1"/>
    <col min="13322" max="13323" width="11.5703125" style="657" customWidth="1"/>
    <col min="13324" max="13326" width="14.42578125" style="657" customWidth="1"/>
    <col min="13327" max="13327" width="11.85546875" style="657" customWidth="1"/>
    <col min="13328" max="13564" width="10.28515625" style="657"/>
    <col min="13565" max="13565" width="7.7109375" style="657" customWidth="1"/>
    <col min="13566" max="13566" width="51.5703125" style="657" customWidth="1"/>
    <col min="13567" max="13567" width="12.85546875" style="657" customWidth="1"/>
    <col min="13568" max="13569" width="14.42578125" style="657" customWidth="1"/>
    <col min="13570" max="13570" width="11.5703125" style="657" customWidth="1"/>
    <col min="13571" max="13573" width="14.42578125" style="657" customWidth="1"/>
    <col min="13574" max="13574" width="11.5703125" style="657" customWidth="1"/>
    <col min="13575" max="13577" width="14.42578125" style="657" customWidth="1"/>
    <col min="13578" max="13579" width="11.5703125" style="657" customWidth="1"/>
    <col min="13580" max="13582" width="14.42578125" style="657" customWidth="1"/>
    <col min="13583" max="13583" width="11.85546875" style="657" customWidth="1"/>
    <col min="13584" max="13820" width="10.28515625" style="657"/>
    <col min="13821" max="13821" width="7.7109375" style="657" customWidth="1"/>
    <col min="13822" max="13822" width="51.5703125" style="657" customWidth="1"/>
    <col min="13823" max="13823" width="12.85546875" style="657" customWidth="1"/>
    <col min="13824" max="13825" width="14.42578125" style="657" customWidth="1"/>
    <col min="13826" max="13826" width="11.5703125" style="657" customWidth="1"/>
    <col min="13827" max="13829" width="14.42578125" style="657" customWidth="1"/>
    <col min="13830" max="13830" width="11.5703125" style="657" customWidth="1"/>
    <col min="13831" max="13833" width="14.42578125" style="657" customWidth="1"/>
    <col min="13834" max="13835" width="11.5703125" style="657" customWidth="1"/>
    <col min="13836" max="13838" width="14.42578125" style="657" customWidth="1"/>
    <col min="13839" max="13839" width="11.85546875" style="657" customWidth="1"/>
    <col min="13840" max="14076" width="10.28515625" style="657"/>
    <col min="14077" max="14077" width="7.7109375" style="657" customWidth="1"/>
    <col min="14078" max="14078" width="51.5703125" style="657" customWidth="1"/>
    <col min="14079" max="14079" width="12.85546875" style="657" customWidth="1"/>
    <col min="14080" max="14081" width="14.42578125" style="657" customWidth="1"/>
    <col min="14082" max="14082" width="11.5703125" style="657" customWidth="1"/>
    <col min="14083" max="14085" width="14.42578125" style="657" customWidth="1"/>
    <col min="14086" max="14086" width="11.5703125" style="657" customWidth="1"/>
    <col min="14087" max="14089" width="14.42578125" style="657" customWidth="1"/>
    <col min="14090" max="14091" width="11.5703125" style="657" customWidth="1"/>
    <col min="14092" max="14094" width="14.42578125" style="657" customWidth="1"/>
    <col min="14095" max="14095" width="11.85546875" style="657" customWidth="1"/>
    <col min="14096" max="14332" width="10.28515625" style="657"/>
    <col min="14333" max="14333" width="7.7109375" style="657" customWidth="1"/>
    <col min="14334" max="14334" width="51.5703125" style="657" customWidth="1"/>
    <col min="14335" max="14335" width="12.85546875" style="657" customWidth="1"/>
    <col min="14336" max="14337" width="14.42578125" style="657" customWidth="1"/>
    <col min="14338" max="14338" width="11.5703125" style="657" customWidth="1"/>
    <col min="14339" max="14341" width="14.42578125" style="657" customWidth="1"/>
    <col min="14342" max="14342" width="11.5703125" style="657" customWidth="1"/>
    <col min="14343" max="14345" width="14.42578125" style="657" customWidth="1"/>
    <col min="14346" max="14347" width="11.5703125" style="657" customWidth="1"/>
    <col min="14348" max="14350" width="14.42578125" style="657" customWidth="1"/>
    <col min="14351" max="14351" width="11.85546875" style="657" customWidth="1"/>
    <col min="14352" max="14588" width="10.28515625" style="657"/>
    <col min="14589" max="14589" width="7.7109375" style="657" customWidth="1"/>
    <col min="14590" max="14590" width="51.5703125" style="657" customWidth="1"/>
    <col min="14591" max="14591" width="12.85546875" style="657" customWidth="1"/>
    <col min="14592" max="14593" width="14.42578125" style="657" customWidth="1"/>
    <col min="14594" max="14594" width="11.5703125" style="657" customWidth="1"/>
    <col min="14595" max="14597" width="14.42578125" style="657" customWidth="1"/>
    <col min="14598" max="14598" width="11.5703125" style="657" customWidth="1"/>
    <col min="14599" max="14601" width="14.42578125" style="657" customWidth="1"/>
    <col min="14602" max="14603" width="11.5703125" style="657" customWidth="1"/>
    <col min="14604" max="14606" width="14.42578125" style="657" customWidth="1"/>
    <col min="14607" max="14607" width="11.85546875" style="657" customWidth="1"/>
    <col min="14608" max="14844" width="10.28515625" style="657"/>
    <col min="14845" max="14845" width="7.7109375" style="657" customWidth="1"/>
    <col min="14846" max="14846" width="51.5703125" style="657" customWidth="1"/>
    <col min="14847" max="14847" width="12.85546875" style="657" customWidth="1"/>
    <col min="14848" max="14849" width="14.42578125" style="657" customWidth="1"/>
    <col min="14850" max="14850" width="11.5703125" style="657" customWidth="1"/>
    <col min="14851" max="14853" width="14.42578125" style="657" customWidth="1"/>
    <col min="14854" max="14854" width="11.5703125" style="657" customWidth="1"/>
    <col min="14855" max="14857" width="14.42578125" style="657" customWidth="1"/>
    <col min="14858" max="14859" width="11.5703125" style="657" customWidth="1"/>
    <col min="14860" max="14862" width="14.42578125" style="657" customWidth="1"/>
    <col min="14863" max="14863" width="11.85546875" style="657" customWidth="1"/>
    <col min="14864" max="15100" width="10.28515625" style="657"/>
    <col min="15101" max="15101" width="7.7109375" style="657" customWidth="1"/>
    <col min="15102" max="15102" width="51.5703125" style="657" customWidth="1"/>
    <col min="15103" max="15103" width="12.85546875" style="657" customWidth="1"/>
    <col min="15104" max="15105" width="14.42578125" style="657" customWidth="1"/>
    <col min="15106" max="15106" width="11.5703125" style="657" customWidth="1"/>
    <col min="15107" max="15109" width="14.42578125" style="657" customWidth="1"/>
    <col min="15110" max="15110" width="11.5703125" style="657" customWidth="1"/>
    <col min="15111" max="15113" width="14.42578125" style="657" customWidth="1"/>
    <col min="15114" max="15115" width="11.5703125" style="657" customWidth="1"/>
    <col min="15116" max="15118" width="14.42578125" style="657" customWidth="1"/>
    <col min="15119" max="15119" width="11.85546875" style="657" customWidth="1"/>
    <col min="15120" max="15356" width="10.28515625" style="657"/>
    <col min="15357" max="15357" width="7.7109375" style="657" customWidth="1"/>
    <col min="15358" max="15358" width="51.5703125" style="657" customWidth="1"/>
    <col min="15359" max="15359" width="12.85546875" style="657" customWidth="1"/>
    <col min="15360" max="15361" width="14.42578125" style="657" customWidth="1"/>
    <col min="15362" max="15362" width="11.5703125" style="657" customWidth="1"/>
    <col min="15363" max="15365" width="14.42578125" style="657" customWidth="1"/>
    <col min="15366" max="15366" width="11.5703125" style="657" customWidth="1"/>
    <col min="15367" max="15369" width="14.42578125" style="657" customWidth="1"/>
    <col min="15370" max="15371" width="11.5703125" style="657" customWidth="1"/>
    <col min="15372" max="15374" width="14.42578125" style="657" customWidth="1"/>
    <col min="15375" max="15375" width="11.85546875" style="657" customWidth="1"/>
    <col min="15376" max="15612" width="10.28515625" style="657"/>
    <col min="15613" max="15613" width="7.7109375" style="657" customWidth="1"/>
    <col min="15614" max="15614" width="51.5703125" style="657" customWidth="1"/>
    <col min="15615" max="15615" width="12.85546875" style="657" customWidth="1"/>
    <col min="15616" max="15617" width="14.42578125" style="657" customWidth="1"/>
    <col min="15618" max="15618" width="11.5703125" style="657" customWidth="1"/>
    <col min="15619" max="15621" width="14.42578125" style="657" customWidth="1"/>
    <col min="15622" max="15622" width="11.5703125" style="657" customWidth="1"/>
    <col min="15623" max="15625" width="14.42578125" style="657" customWidth="1"/>
    <col min="15626" max="15627" width="11.5703125" style="657" customWidth="1"/>
    <col min="15628" max="15630" width="14.42578125" style="657" customWidth="1"/>
    <col min="15631" max="15631" width="11.85546875" style="657" customWidth="1"/>
    <col min="15632" max="15868" width="10.28515625" style="657"/>
    <col min="15869" max="15869" width="7.7109375" style="657" customWidth="1"/>
    <col min="15870" max="15870" width="51.5703125" style="657" customWidth="1"/>
    <col min="15871" max="15871" width="12.85546875" style="657" customWidth="1"/>
    <col min="15872" max="15873" width="14.42578125" style="657" customWidth="1"/>
    <col min="15874" max="15874" width="11.5703125" style="657" customWidth="1"/>
    <col min="15875" max="15877" width="14.42578125" style="657" customWidth="1"/>
    <col min="15878" max="15878" width="11.5703125" style="657" customWidth="1"/>
    <col min="15879" max="15881" width="14.42578125" style="657" customWidth="1"/>
    <col min="15882" max="15883" width="11.5703125" style="657" customWidth="1"/>
    <col min="15884" max="15886" width="14.42578125" style="657" customWidth="1"/>
    <col min="15887" max="15887" width="11.85546875" style="657" customWidth="1"/>
    <col min="15888" max="16124" width="10.28515625" style="657"/>
    <col min="16125" max="16125" width="7.7109375" style="657" customWidth="1"/>
    <col min="16126" max="16126" width="51.5703125" style="657" customWidth="1"/>
    <col min="16127" max="16127" width="12.85546875" style="657" customWidth="1"/>
    <col min="16128" max="16129" width="14.42578125" style="657" customWidth="1"/>
    <col min="16130" max="16130" width="11.5703125" style="657" customWidth="1"/>
    <col min="16131" max="16133" width="14.42578125" style="657" customWidth="1"/>
    <col min="16134" max="16134" width="11.5703125" style="657" customWidth="1"/>
    <col min="16135" max="16137" width="14.42578125" style="657" customWidth="1"/>
    <col min="16138" max="16139" width="11.5703125" style="657" customWidth="1"/>
    <col min="16140" max="16142" width="14.42578125" style="657" customWidth="1"/>
    <col min="16143" max="16143" width="11.85546875" style="657" customWidth="1"/>
    <col min="16144" max="16384" width="10.28515625" style="657"/>
  </cols>
  <sheetData>
    <row r="1" spans="1:16" ht="20.25">
      <c r="A1" s="682" t="s">
        <v>1013</v>
      </c>
      <c r="B1" s="680"/>
      <c r="C1" s="681"/>
      <c r="D1" s="681"/>
      <c r="E1" s="681"/>
      <c r="F1" s="680"/>
      <c r="G1" s="680"/>
      <c r="H1" s="680"/>
      <c r="I1" s="680"/>
      <c r="J1" s="680"/>
      <c r="K1" s="681"/>
      <c r="L1" s="681"/>
      <c r="M1" s="681"/>
      <c r="N1" s="680"/>
      <c r="O1" s="680"/>
    </row>
    <row r="2" spans="1:16" ht="27.75" customHeight="1" thickBot="1">
      <c r="A2" s="342"/>
      <c r="B2" s="342"/>
      <c r="C2" s="342"/>
      <c r="D2" s="342"/>
      <c r="E2" s="342"/>
      <c r="F2" s="679"/>
      <c r="G2" s="679"/>
      <c r="H2" s="679"/>
      <c r="I2" s="679"/>
      <c r="J2" s="679"/>
      <c r="K2" s="342"/>
      <c r="L2" s="342"/>
      <c r="M2" s="342"/>
      <c r="N2" s="679"/>
      <c r="O2" s="679"/>
      <c r="P2" s="1093" t="s">
        <v>0</v>
      </c>
    </row>
    <row r="3" spans="1:16" ht="23.25" customHeight="1" thickTop="1">
      <c r="A3" s="1650" t="s">
        <v>519</v>
      </c>
      <c r="B3" s="1788" t="s">
        <v>1012</v>
      </c>
      <c r="C3" s="1793" t="s">
        <v>606</v>
      </c>
      <c r="D3" s="1794"/>
      <c r="E3" s="1794"/>
      <c r="F3" s="1795"/>
      <c r="G3" s="1793" t="s">
        <v>605</v>
      </c>
      <c r="H3" s="1794"/>
      <c r="I3" s="1794"/>
      <c r="J3" s="1795"/>
      <c r="K3" s="1794" t="s">
        <v>1019</v>
      </c>
      <c r="L3" s="1794"/>
      <c r="M3" s="1794"/>
      <c r="N3" s="1795"/>
      <c r="O3" s="1772" t="s">
        <v>1020</v>
      </c>
      <c r="P3" s="1791"/>
    </row>
    <row r="4" spans="1:16" ht="23.25" customHeight="1">
      <c r="A4" s="1786"/>
      <c r="B4" s="1789"/>
      <c r="C4" s="1777" t="s">
        <v>778</v>
      </c>
      <c r="D4" s="1778"/>
      <c r="E4" s="1779"/>
      <c r="F4" s="1780" t="s">
        <v>754</v>
      </c>
      <c r="G4" s="1777" t="s">
        <v>778</v>
      </c>
      <c r="H4" s="1778"/>
      <c r="I4" s="1779"/>
      <c r="J4" s="1780" t="s">
        <v>754</v>
      </c>
      <c r="K4" s="1778" t="s">
        <v>778</v>
      </c>
      <c r="L4" s="1778"/>
      <c r="M4" s="1779"/>
      <c r="N4" s="1780" t="s">
        <v>754</v>
      </c>
      <c r="O4" s="1775" t="s">
        <v>935</v>
      </c>
      <c r="P4" s="1792" t="s">
        <v>936</v>
      </c>
    </row>
    <row r="5" spans="1:16" ht="54" customHeight="1" thickBot="1">
      <c r="A5" s="1787"/>
      <c r="B5" s="1790"/>
      <c r="C5" s="678" t="s">
        <v>1011</v>
      </c>
      <c r="D5" s="678" t="s">
        <v>1010</v>
      </c>
      <c r="E5" s="678" t="s">
        <v>757</v>
      </c>
      <c r="F5" s="1783"/>
      <c r="G5" s="678" t="s">
        <v>1011</v>
      </c>
      <c r="H5" s="678" t="s">
        <v>1010</v>
      </c>
      <c r="I5" s="678" t="s">
        <v>757</v>
      </c>
      <c r="J5" s="1783"/>
      <c r="K5" s="1073" t="s">
        <v>1011</v>
      </c>
      <c r="L5" s="678" t="s">
        <v>1010</v>
      </c>
      <c r="M5" s="678" t="s">
        <v>757</v>
      </c>
      <c r="N5" s="1783"/>
      <c r="O5" s="1776"/>
      <c r="P5" s="1766"/>
    </row>
    <row r="6" spans="1:16" s="659" customFormat="1" ht="30.75" thickTop="1">
      <c r="A6" s="677" t="s">
        <v>1009</v>
      </c>
      <c r="B6" s="676" t="s">
        <v>87</v>
      </c>
      <c r="C6" s="675">
        <v>0</v>
      </c>
      <c r="D6" s="674">
        <v>0</v>
      </c>
      <c r="E6" s="675">
        <v>0</v>
      </c>
      <c r="F6" s="674">
        <v>0</v>
      </c>
      <c r="G6" s="675">
        <v>199752</v>
      </c>
      <c r="H6" s="674">
        <v>0</v>
      </c>
      <c r="I6" s="675">
        <v>199752</v>
      </c>
      <c r="J6" s="674">
        <v>58083</v>
      </c>
      <c r="K6" s="674">
        <v>199752</v>
      </c>
      <c r="L6" s="674">
        <v>0</v>
      </c>
      <c r="M6" s="675">
        <v>199752</v>
      </c>
      <c r="N6" s="674">
        <v>14734</v>
      </c>
      <c r="O6" s="1412">
        <v>100</v>
      </c>
      <c r="P6" s="1413">
        <v>25.367147013756174</v>
      </c>
    </row>
    <row r="7" spans="1:16" s="659" customFormat="1" ht="30">
      <c r="A7" s="673" t="s">
        <v>1008</v>
      </c>
      <c r="B7" s="672" t="s">
        <v>999</v>
      </c>
      <c r="C7" s="249">
        <v>0</v>
      </c>
      <c r="D7" s="231">
        <v>0</v>
      </c>
      <c r="E7" s="249">
        <v>0</v>
      </c>
      <c r="F7" s="231">
        <v>0</v>
      </c>
      <c r="G7" s="249">
        <v>569998</v>
      </c>
      <c r="H7" s="231">
        <v>0</v>
      </c>
      <c r="I7" s="249">
        <v>569998</v>
      </c>
      <c r="J7" s="231">
        <v>66612</v>
      </c>
      <c r="K7" s="231">
        <v>569998</v>
      </c>
      <c r="L7" s="231">
        <v>0</v>
      </c>
      <c r="M7" s="249">
        <v>569998</v>
      </c>
      <c r="N7" s="231">
        <v>1186</v>
      </c>
      <c r="O7" s="1414">
        <v>100</v>
      </c>
      <c r="P7" s="1333">
        <v>1.7804599771812886</v>
      </c>
    </row>
    <row r="8" spans="1:16" s="659" customFormat="1" ht="30">
      <c r="A8" s="673" t="s">
        <v>1007</v>
      </c>
      <c r="B8" s="672" t="s">
        <v>88</v>
      </c>
      <c r="C8" s="249">
        <v>0</v>
      </c>
      <c r="D8" s="231">
        <v>0</v>
      </c>
      <c r="E8" s="249">
        <v>0</v>
      </c>
      <c r="F8" s="231">
        <v>0</v>
      </c>
      <c r="G8" s="249">
        <v>230000</v>
      </c>
      <c r="H8" s="231">
        <v>0</v>
      </c>
      <c r="I8" s="249">
        <v>230000</v>
      </c>
      <c r="J8" s="231">
        <v>19820</v>
      </c>
      <c r="K8" s="231">
        <v>230000</v>
      </c>
      <c r="L8" s="231">
        <v>0</v>
      </c>
      <c r="M8" s="249">
        <v>230000</v>
      </c>
      <c r="N8" s="231">
        <v>2045</v>
      </c>
      <c r="O8" s="1414">
        <v>100</v>
      </c>
      <c r="P8" s="1333">
        <v>10.317860746720484</v>
      </c>
    </row>
    <row r="9" spans="1:16" s="659" customFormat="1" ht="45">
      <c r="A9" s="673" t="s">
        <v>1006</v>
      </c>
      <c r="B9" s="672" t="s">
        <v>89</v>
      </c>
      <c r="C9" s="249">
        <v>0</v>
      </c>
      <c r="D9" s="231">
        <v>0</v>
      </c>
      <c r="E9" s="249">
        <v>0</v>
      </c>
      <c r="F9" s="231">
        <v>0</v>
      </c>
      <c r="G9" s="249">
        <v>43248</v>
      </c>
      <c r="H9" s="231">
        <v>0</v>
      </c>
      <c r="I9" s="249">
        <v>43248</v>
      </c>
      <c r="J9" s="231">
        <v>43248</v>
      </c>
      <c r="K9" s="231">
        <v>43248</v>
      </c>
      <c r="L9" s="231">
        <v>0</v>
      </c>
      <c r="M9" s="249">
        <v>43248</v>
      </c>
      <c r="N9" s="231">
        <v>2508</v>
      </c>
      <c r="O9" s="1414">
        <v>100</v>
      </c>
      <c r="P9" s="1333">
        <v>5.7991120976692567</v>
      </c>
    </row>
    <row r="10" spans="1:16" s="659" customFormat="1" ht="30">
      <c r="A10" s="671" t="s">
        <v>1005</v>
      </c>
      <c r="B10" s="670" t="s">
        <v>1004</v>
      </c>
      <c r="C10" s="669">
        <v>0</v>
      </c>
      <c r="D10" s="668">
        <v>0</v>
      </c>
      <c r="E10" s="252">
        <v>0</v>
      </c>
      <c r="F10" s="229">
        <v>0</v>
      </c>
      <c r="G10" s="669">
        <v>0</v>
      </c>
      <c r="H10" s="668">
        <v>0</v>
      </c>
      <c r="I10" s="252">
        <v>0</v>
      </c>
      <c r="J10" s="229">
        <v>1367</v>
      </c>
      <c r="K10" s="229">
        <v>0</v>
      </c>
      <c r="L10" s="229">
        <v>0</v>
      </c>
      <c r="M10" s="252">
        <v>0</v>
      </c>
      <c r="N10" s="229">
        <v>1365</v>
      </c>
      <c r="O10" s="1415">
        <v>0</v>
      </c>
      <c r="P10" s="1416">
        <v>99.853694220921724</v>
      </c>
    </row>
    <row r="11" spans="1:16" s="664" customFormat="1" ht="45">
      <c r="A11" s="667" t="s">
        <v>1003</v>
      </c>
      <c r="B11" s="666" t="s">
        <v>1002</v>
      </c>
      <c r="C11" s="306">
        <v>0</v>
      </c>
      <c r="D11" s="306">
        <v>0</v>
      </c>
      <c r="E11" s="665">
        <v>0</v>
      </c>
      <c r="F11" s="311">
        <v>0</v>
      </c>
      <c r="G11" s="306">
        <v>1165150</v>
      </c>
      <c r="H11" s="306">
        <v>0</v>
      </c>
      <c r="I11" s="665">
        <v>1165150</v>
      </c>
      <c r="J11" s="311">
        <v>0</v>
      </c>
      <c r="K11" s="307">
        <v>1165150</v>
      </c>
      <c r="L11" s="665">
        <v>0</v>
      </c>
      <c r="M11" s="665">
        <v>1165150</v>
      </c>
      <c r="N11" s="311">
        <v>0</v>
      </c>
      <c r="O11" s="1417">
        <v>100</v>
      </c>
      <c r="P11" s="1326">
        <v>0</v>
      </c>
    </row>
    <row r="12" spans="1:16" s="664" customFormat="1" ht="30.75" thickBot="1">
      <c r="A12" s="1078" t="s">
        <v>1335</v>
      </c>
      <c r="B12" s="1074" t="s">
        <v>85</v>
      </c>
      <c r="C12" s="1075">
        <v>0</v>
      </c>
      <c r="D12" s="1076">
        <v>0</v>
      </c>
      <c r="E12" s="1076">
        <v>0</v>
      </c>
      <c r="F12" s="1077">
        <v>0</v>
      </c>
      <c r="G12" s="1075">
        <v>9000</v>
      </c>
      <c r="H12" s="1076">
        <v>0</v>
      </c>
      <c r="I12" s="1076">
        <v>9000</v>
      </c>
      <c r="J12" s="1077">
        <v>0</v>
      </c>
      <c r="K12" s="1076">
        <v>9000</v>
      </c>
      <c r="L12" s="1075">
        <v>0</v>
      </c>
      <c r="M12" s="1076">
        <v>9000</v>
      </c>
      <c r="N12" s="1077">
        <v>2325</v>
      </c>
      <c r="O12" s="1415">
        <v>100</v>
      </c>
      <c r="P12" s="1416">
        <v>0</v>
      </c>
    </row>
    <row r="13" spans="1:16" s="661" customFormat="1" ht="31.5" customHeight="1" thickTop="1" thickBot="1">
      <c r="A13" s="1784" t="s">
        <v>6</v>
      </c>
      <c r="B13" s="1785"/>
      <c r="C13" s="663">
        <v>0</v>
      </c>
      <c r="D13" s="662">
        <v>0</v>
      </c>
      <c r="E13" s="662">
        <v>0</v>
      </c>
      <c r="F13" s="662">
        <v>0</v>
      </c>
      <c r="G13" s="663">
        <v>2217148</v>
      </c>
      <c r="H13" s="662">
        <v>0</v>
      </c>
      <c r="I13" s="662">
        <v>2217148</v>
      </c>
      <c r="J13" s="662">
        <v>189130</v>
      </c>
      <c r="K13" s="662">
        <v>2217148</v>
      </c>
      <c r="L13" s="663">
        <v>0</v>
      </c>
      <c r="M13" s="662">
        <v>2217148</v>
      </c>
      <c r="N13" s="662">
        <v>24163</v>
      </c>
      <c r="O13" s="1418">
        <v>100</v>
      </c>
      <c r="P13" s="1419">
        <v>12.775868450272299</v>
      </c>
    </row>
    <row r="14" spans="1:16" s="659" customFormat="1" ht="31.5" customHeight="1" thickTop="1">
      <c r="A14" s="660"/>
      <c r="B14" s="660"/>
      <c r="C14" s="657"/>
      <c r="D14" s="657"/>
      <c r="E14" s="657"/>
      <c r="F14" s="657"/>
      <c r="G14" s="657"/>
      <c r="H14" s="657"/>
      <c r="I14" s="657"/>
      <c r="J14" s="657"/>
      <c r="K14" s="657"/>
      <c r="L14" s="657"/>
      <c r="M14" s="657"/>
      <c r="N14" s="657"/>
      <c r="O14" s="657"/>
    </row>
    <row r="15" spans="1:16" s="659" customFormat="1" ht="31.5" customHeight="1">
      <c r="A15" s="660"/>
      <c r="B15" s="660"/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7"/>
      <c r="O15" s="657"/>
    </row>
    <row r="16" spans="1:16" s="659" customFormat="1" ht="31.5" customHeight="1">
      <c r="A16" s="660"/>
      <c r="B16" s="660"/>
      <c r="C16" s="657"/>
      <c r="D16" s="657"/>
      <c r="E16" s="657"/>
      <c r="F16" s="657"/>
      <c r="G16" s="657"/>
      <c r="H16" s="657"/>
      <c r="I16" s="657"/>
      <c r="J16" s="657"/>
      <c r="K16" s="657"/>
      <c r="L16" s="657"/>
      <c r="M16" s="657"/>
      <c r="N16" s="657"/>
      <c r="O16" s="657"/>
    </row>
    <row r="17" spans="1:15" s="659" customFormat="1" ht="31.5" customHeight="1">
      <c r="A17" s="660"/>
      <c r="B17" s="660"/>
      <c r="C17" s="657"/>
      <c r="D17" s="657"/>
      <c r="E17" s="657"/>
      <c r="F17" s="657"/>
      <c r="G17" s="657"/>
      <c r="H17" s="657"/>
      <c r="I17" s="657"/>
      <c r="J17" s="657"/>
      <c r="K17" s="657"/>
      <c r="L17" s="657"/>
      <c r="M17" s="657"/>
      <c r="N17" s="657"/>
      <c r="O17" s="657"/>
    </row>
    <row r="18" spans="1:15" s="659" customFormat="1" ht="31.5" customHeight="1">
      <c r="A18" s="660"/>
      <c r="B18" s="660"/>
      <c r="C18" s="657"/>
      <c r="D18" s="657"/>
      <c r="E18" s="657"/>
      <c r="F18" s="657"/>
      <c r="G18" s="657"/>
      <c r="H18" s="657"/>
      <c r="I18" s="657"/>
      <c r="J18" s="657"/>
      <c r="K18" s="657"/>
      <c r="L18" s="657"/>
      <c r="M18" s="657"/>
      <c r="N18" s="657"/>
      <c r="O18" s="657"/>
    </row>
    <row r="19" spans="1:15" s="659" customFormat="1" ht="31.5" customHeight="1">
      <c r="A19" s="660"/>
      <c r="B19" s="660"/>
      <c r="C19" s="657"/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7"/>
    </row>
    <row r="20" spans="1:15" s="658" customFormat="1" ht="31.5" customHeight="1">
      <c r="A20" s="660"/>
      <c r="B20" s="660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</row>
    <row r="21" spans="1:15" s="659" customFormat="1" ht="31.5" customHeight="1">
      <c r="A21" s="660"/>
      <c r="B21" s="660"/>
      <c r="C21" s="657"/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</row>
    <row r="22" spans="1:15" s="659" customFormat="1" ht="31.5" customHeight="1">
      <c r="A22" s="660"/>
      <c r="B22" s="660"/>
      <c r="C22" s="657"/>
      <c r="D22" s="657"/>
      <c r="E22" s="657"/>
      <c r="F22" s="657"/>
      <c r="G22" s="657"/>
      <c r="H22" s="657"/>
      <c r="I22" s="657"/>
      <c r="J22" s="657"/>
      <c r="K22" s="657"/>
      <c r="L22" s="657"/>
      <c r="M22" s="657"/>
      <c r="N22" s="657"/>
      <c r="O22" s="657"/>
    </row>
    <row r="23" spans="1:15" s="659" customFormat="1" ht="31.5" customHeight="1">
      <c r="A23" s="660"/>
      <c r="B23" s="660"/>
      <c r="C23" s="657"/>
      <c r="D23" s="657"/>
      <c r="E23" s="657"/>
      <c r="F23" s="657"/>
      <c r="G23" s="657"/>
      <c r="H23" s="657"/>
      <c r="I23" s="657"/>
      <c r="J23" s="657"/>
      <c r="K23" s="657"/>
      <c r="L23" s="657"/>
      <c r="M23" s="657"/>
      <c r="N23" s="657"/>
      <c r="O23" s="657"/>
    </row>
    <row r="24" spans="1:15" s="658" customFormat="1" ht="31.5" customHeight="1">
      <c r="A24" s="660"/>
      <c r="B24" s="660"/>
      <c r="C24" s="657"/>
      <c r="D24" s="657"/>
      <c r="E24" s="657"/>
      <c r="F24" s="657"/>
      <c r="G24" s="657"/>
      <c r="H24" s="657"/>
      <c r="I24" s="657"/>
      <c r="J24" s="657"/>
      <c r="K24" s="657"/>
      <c r="L24" s="657"/>
      <c r="M24" s="657"/>
      <c r="N24" s="657"/>
      <c r="O24" s="657"/>
    </row>
    <row r="25" spans="1:15" s="659" customFormat="1" ht="45.95" customHeight="1">
      <c r="A25" s="660"/>
      <c r="B25" s="660"/>
      <c r="C25" s="657"/>
      <c r="D25" s="657"/>
      <c r="E25" s="657"/>
      <c r="F25" s="657"/>
      <c r="G25" s="657"/>
      <c r="H25" s="657"/>
      <c r="I25" s="657"/>
      <c r="J25" s="657"/>
      <c r="K25" s="657"/>
      <c r="L25" s="657"/>
      <c r="M25" s="657"/>
      <c r="N25" s="657"/>
      <c r="O25" s="657"/>
    </row>
    <row r="26" spans="1:15" s="659" customFormat="1" ht="31.5" customHeight="1">
      <c r="A26" s="660"/>
      <c r="B26" s="660"/>
      <c r="C26" s="657"/>
      <c r="D26" s="657"/>
      <c r="E26" s="657"/>
      <c r="F26" s="657"/>
      <c r="G26" s="657"/>
      <c r="H26" s="657"/>
      <c r="I26" s="657"/>
      <c r="J26" s="657"/>
      <c r="K26" s="657"/>
      <c r="L26" s="657"/>
      <c r="M26" s="657"/>
      <c r="N26" s="657"/>
      <c r="O26" s="657"/>
    </row>
    <row r="27" spans="1:15" s="659" customFormat="1" ht="45.95" customHeight="1">
      <c r="A27" s="657"/>
      <c r="B27" s="657"/>
      <c r="C27" s="657"/>
      <c r="D27" s="657"/>
      <c r="E27" s="657"/>
      <c r="F27" s="657"/>
      <c r="G27" s="657"/>
      <c r="H27" s="657"/>
      <c r="I27" s="657"/>
      <c r="J27" s="657"/>
      <c r="K27" s="657"/>
      <c r="L27" s="657"/>
      <c r="M27" s="657"/>
      <c r="N27" s="657"/>
      <c r="O27" s="657"/>
    </row>
    <row r="28" spans="1:15" s="658" customFormat="1" ht="29.25" customHeight="1">
      <c r="A28" s="657"/>
      <c r="B28" s="657"/>
      <c r="C28" s="657"/>
      <c r="D28" s="657"/>
      <c r="E28" s="657"/>
      <c r="F28" s="657"/>
      <c r="G28" s="657"/>
      <c r="H28" s="657"/>
      <c r="I28" s="657"/>
      <c r="J28" s="657"/>
      <c r="K28" s="657"/>
      <c r="L28" s="657"/>
      <c r="M28" s="657"/>
      <c r="N28" s="657"/>
      <c r="O28" s="657"/>
    </row>
  </sheetData>
  <mergeCells count="15">
    <mergeCell ref="O3:P3"/>
    <mergeCell ref="O4:O5"/>
    <mergeCell ref="P4:P5"/>
    <mergeCell ref="C3:F3"/>
    <mergeCell ref="G3:J3"/>
    <mergeCell ref="K3:N3"/>
    <mergeCell ref="G4:I4"/>
    <mergeCell ref="J4:J5"/>
    <mergeCell ref="K4:M4"/>
    <mergeCell ref="N4:N5"/>
    <mergeCell ref="A13:B13"/>
    <mergeCell ref="A3:A5"/>
    <mergeCell ref="B3:B5"/>
    <mergeCell ref="C4:E4"/>
    <mergeCell ref="F4:F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53" orientation="landscape" r:id="rId1"/>
  <headerFooter alignWithMargins="0">
    <oddHeader>&amp;R&amp;"Arial,Félkövér"&amp;12   8. melléklet a ../2018. (V..) önkormányzati rendelethez</oddHeader>
    <oddFooter>&amp;L&amp;"Arial,Normál"&amp;F&amp;C&amp;"Arial,Normál"&amp;P/&amp;N&amp;R&amp;"Arial,Normál" 8. melléklet a ../2018. (V..)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showGridLines="0" zoomScale="70" zoomScaleNormal="70" workbookViewId="0">
      <selection activeCell="E30" sqref="E30"/>
    </sheetView>
  </sheetViews>
  <sheetFormatPr defaultColWidth="10.28515625" defaultRowHeight="15"/>
  <cols>
    <col min="1" max="1" width="41.85546875" style="479" customWidth="1"/>
    <col min="2" max="2" width="9.140625" style="479" bestFit="1" customWidth="1"/>
    <col min="3" max="3" width="5.85546875" style="479" bestFit="1" customWidth="1"/>
    <col min="4" max="4" width="11" style="480" bestFit="1" customWidth="1"/>
    <col min="5" max="5" width="9.140625" style="480" customWidth="1"/>
    <col min="6" max="6" width="5.85546875" style="480" customWidth="1"/>
    <col min="7" max="7" width="10" style="480" customWidth="1"/>
    <col min="8" max="8" width="9.140625" style="480" customWidth="1"/>
    <col min="9" max="9" width="5.85546875" style="480" customWidth="1"/>
    <col min="10" max="10" width="10.140625" style="480" customWidth="1"/>
    <col min="11" max="11" width="8.7109375" style="480" customWidth="1"/>
    <col min="12" max="12" width="43.5703125" style="479" customWidth="1"/>
    <col min="13" max="13" width="9.140625" style="479" bestFit="1" customWidth="1"/>
    <col min="14" max="14" width="8.28515625" style="479" bestFit="1" customWidth="1"/>
    <col min="15" max="15" width="11" style="480" bestFit="1" customWidth="1"/>
    <col min="16" max="16" width="9.5703125" style="480" bestFit="1" customWidth="1"/>
    <col min="17" max="17" width="8.28515625" style="480" customWidth="1"/>
    <col min="18" max="18" width="11" style="480" customWidth="1"/>
    <col min="19" max="19" width="9.140625" style="480" customWidth="1"/>
    <col min="20" max="20" width="8.28515625" style="480" bestFit="1" customWidth="1"/>
    <col min="21" max="21" width="10.140625" style="480" customWidth="1"/>
    <col min="22" max="22" width="8.85546875" style="1434" customWidth="1"/>
    <col min="23" max="23" width="10.28515625" style="480"/>
    <col min="24" max="24" width="18.28515625" style="480" bestFit="1" customWidth="1"/>
    <col min="25" max="16384" width="10.28515625" style="480"/>
  </cols>
  <sheetData>
    <row r="1" spans="1:22" ht="19.5" customHeight="1" thickBot="1">
      <c r="O1" s="481"/>
      <c r="P1" s="481"/>
      <c r="Q1" s="481"/>
      <c r="R1" s="481"/>
      <c r="S1" s="481"/>
      <c r="T1" s="481"/>
      <c r="U1" s="481"/>
      <c r="V1" s="1420" t="s">
        <v>0</v>
      </c>
    </row>
    <row r="2" spans="1:22" s="482" customFormat="1" ht="69.75" customHeight="1" thickTop="1">
      <c r="A2" s="1801" t="s">
        <v>778</v>
      </c>
      <c r="B2" s="1798" t="s">
        <v>606</v>
      </c>
      <c r="C2" s="1686"/>
      <c r="D2" s="1687"/>
      <c r="E2" s="1798" t="s">
        <v>605</v>
      </c>
      <c r="F2" s="1799"/>
      <c r="G2" s="1800"/>
      <c r="H2" s="1799" t="s">
        <v>1019</v>
      </c>
      <c r="I2" s="1799"/>
      <c r="J2" s="1800"/>
      <c r="K2" s="1796" t="s">
        <v>1020</v>
      </c>
      <c r="L2" s="1801" t="s">
        <v>779</v>
      </c>
      <c r="M2" s="1798" t="s">
        <v>606</v>
      </c>
      <c r="N2" s="1686"/>
      <c r="O2" s="1687"/>
      <c r="P2" s="1798" t="s">
        <v>605</v>
      </c>
      <c r="Q2" s="1799"/>
      <c r="R2" s="1800"/>
      <c r="S2" s="1799" t="s">
        <v>1019</v>
      </c>
      <c r="T2" s="1799"/>
      <c r="U2" s="1800"/>
      <c r="V2" s="1796" t="s">
        <v>1020</v>
      </c>
    </row>
    <row r="3" spans="1:22" s="482" customFormat="1" ht="35.25" customHeight="1" thickBot="1">
      <c r="A3" s="1802"/>
      <c r="B3" s="484" t="s">
        <v>780</v>
      </c>
      <c r="C3" s="484" t="s">
        <v>52</v>
      </c>
      <c r="D3" s="485" t="s">
        <v>781</v>
      </c>
      <c r="E3" s="484" t="s">
        <v>780</v>
      </c>
      <c r="F3" s="484" t="s">
        <v>52</v>
      </c>
      <c r="G3" s="485" t="s">
        <v>781</v>
      </c>
      <c r="H3" s="1421" t="s">
        <v>780</v>
      </c>
      <c r="I3" s="483" t="s">
        <v>52</v>
      </c>
      <c r="J3" s="483" t="s">
        <v>781</v>
      </c>
      <c r="K3" s="1797"/>
      <c r="L3" s="1802"/>
      <c r="M3" s="483" t="s">
        <v>780</v>
      </c>
      <c r="N3" s="483" t="s">
        <v>52</v>
      </c>
      <c r="O3" s="483" t="s">
        <v>781</v>
      </c>
      <c r="P3" s="483" t="s">
        <v>780</v>
      </c>
      <c r="Q3" s="483" t="s">
        <v>52</v>
      </c>
      <c r="R3" s="483" t="s">
        <v>781</v>
      </c>
      <c r="S3" s="1422" t="s">
        <v>780</v>
      </c>
      <c r="T3" s="483" t="s">
        <v>52</v>
      </c>
      <c r="U3" s="483" t="s">
        <v>781</v>
      </c>
      <c r="V3" s="1797"/>
    </row>
    <row r="4" spans="1:22" s="492" customFormat="1" ht="30.75" thickTop="1">
      <c r="A4" s="486" t="s">
        <v>782</v>
      </c>
      <c r="B4" s="698">
        <v>0</v>
      </c>
      <c r="C4" s="698">
        <v>0</v>
      </c>
      <c r="D4" s="487">
        <v>0</v>
      </c>
      <c r="E4" s="488">
        <v>0</v>
      </c>
      <c r="F4" s="488">
        <v>0</v>
      </c>
      <c r="G4" s="489">
        <v>0</v>
      </c>
      <c r="H4" s="489">
        <v>0</v>
      </c>
      <c r="I4" s="488">
        <v>0</v>
      </c>
      <c r="J4" s="488">
        <v>0</v>
      </c>
      <c r="K4" s="701">
        <v>0</v>
      </c>
      <c r="L4" s="490" t="s">
        <v>783</v>
      </c>
      <c r="M4" s="488">
        <v>2657</v>
      </c>
      <c r="N4" s="488">
        <v>343</v>
      </c>
      <c r="O4" s="488">
        <v>3000</v>
      </c>
      <c r="P4" s="491">
        <v>2263</v>
      </c>
      <c r="Q4" s="491">
        <v>237</v>
      </c>
      <c r="R4" s="488">
        <v>2500</v>
      </c>
      <c r="S4" s="1423">
        <v>2478</v>
      </c>
      <c r="T4" s="488">
        <v>195</v>
      </c>
      <c r="U4" s="491">
        <v>2673</v>
      </c>
      <c r="V4" s="701">
        <v>106.91999999999999</v>
      </c>
    </row>
    <row r="5" spans="1:22" s="492" customFormat="1" ht="30">
      <c r="A5" s="493" t="s">
        <v>784</v>
      </c>
      <c r="B5" s="699">
        <v>0</v>
      </c>
      <c r="C5" s="699">
        <v>0</v>
      </c>
      <c r="D5" s="494">
        <v>0</v>
      </c>
      <c r="E5" s="487">
        <v>0</v>
      </c>
      <c r="F5" s="487">
        <v>0</v>
      </c>
      <c r="G5" s="489">
        <v>0</v>
      </c>
      <c r="H5" s="489">
        <v>0</v>
      </c>
      <c r="I5" s="487">
        <v>0</v>
      </c>
      <c r="J5" s="487">
        <v>0</v>
      </c>
      <c r="K5" s="701">
        <v>0</v>
      </c>
      <c r="L5" s="490" t="s">
        <v>785</v>
      </c>
      <c r="M5" s="491">
        <v>4374</v>
      </c>
      <c r="N5" s="491">
        <v>0</v>
      </c>
      <c r="O5" s="491">
        <v>4374</v>
      </c>
      <c r="P5" s="491">
        <v>4374</v>
      </c>
      <c r="Q5" s="491">
        <v>0</v>
      </c>
      <c r="R5" s="491">
        <v>4374</v>
      </c>
      <c r="S5" s="496">
        <v>4101</v>
      </c>
      <c r="T5" s="491">
        <v>0</v>
      </c>
      <c r="U5" s="491">
        <v>4101</v>
      </c>
      <c r="V5" s="701">
        <v>93.758573388203018</v>
      </c>
    </row>
    <row r="6" spans="1:22" s="492" customFormat="1" ht="30">
      <c r="A6" s="493" t="s">
        <v>786</v>
      </c>
      <c r="B6" s="699">
        <v>0</v>
      </c>
      <c r="C6" s="699">
        <v>0</v>
      </c>
      <c r="D6" s="494">
        <v>0</v>
      </c>
      <c r="E6" s="487">
        <v>0</v>
      </c>
      <c r="F6" s="487">
        <v>0</v>
      </c>
      <c r="G6" s="489">
        <v>0</v>
      </c>
      <c r="H6" s="489">
        <v>0</v>
      </c>
      <c r="I6" s="487">
        <v>0</v>
      </c>
      <c r="J6" s="487">
        <v>0</v>
      </c>
      <c r="K6" s="701">
        <v>0</v>
      </c>
      <c r="L6" s="490" t="s">
        <v>787</v>
      </c>
      <c r="M6" s="491">
        <v>21031</v>
      </c>
      <c r="N6" s="491">
        <v>226</v>
      </c>
      <c r="O6" s="491">
        <v>21257</v>
      </c>
      <c r="P6" s="491">
        <v>23033</v>
      </c>
      <c r="Q6" s="491">
        <v>767</v>
      </c>
      <c r="R6" s="491">
        <v>23800</v>
      </c>
      <c r="S6" s="496">
        <v>19700</v>
      </c>
      <c r="T6" s="491">
        <v>2251</v>
      </c>
      <c r="U6" s="491">
        <v>21951</v>
      </c>
      <c r="V6" s="701">
        <v>92.231092436974791</v>
      </c>
    </row>
    <row r="7" spans="1:22" s="492" customFormat="1" ht="20.100000000000001" customHeight="1">
      <c r="A7" s="493" t="s">
        <v>788</v>
      </c>
      <c r="B7" s="699">
        <v>0</v>
      </c>
      <c r="C7" s="699">
        <v>0</v>
      </c>
      <c r="D7" s="494">
        <v>0</v>
      </c>
      <c r="E7" s="487">
        <v>0</v>
      </c>
      <c r="F7" s="487">
        <v>0</v>
      </c>
      <c r="G7" s="489">
        <v>0</v>
      </c>
      <c r="H7" s="489">
        <v>0</v>
      </c>
      <c r="I7" s="487">
        <v>0</v>
      </c>
      <c r="J7" s="487">
        <v>0</v>
      </c>
      <c r="K7" s="701">
        <v>0</v>
      </c>
      <c r="L7" s="490" t="s">
        <v>789</v>
      </c>
      <c r="M7" s="491">
        <v>16469</v>
      </c>
      <c r="N7" s="491">
        <v>0</v>
      </c>
      <c r="O7" s="491">
        <v>16469</v>
      </c>
      <c r="P7" s="491">
        <v>16556</v>
      </c>
      <c r="Q7" s="491">
        <v>-9</v>
      </c>
      <c r="R7" s="491">
        <v>16547</v>
      </c>
      <c r="S7" s="496">
        <v>15886.851464435145</v>
      </c>
      <c r="T7" s="496">
        <v>328.08009563658101</v>
      </c>
      <c r="U7" s="491">
        <v>16214.931560071725</v>
      </c>
      <c r="V7" s="701">
        <v>97.993180395671274</v>
      </c>
    </row>
    <row r="8" spans="1:22" s="492" customFormat="1" ht="20.100000000000001" customHeight="1">
      <c r="A8" s="486" t="s">
        <v>790</v>
      </c>
      <c r="B8" s="490">
        <v>37824</v>
      </c>
      <c r="C8" s="490">
        <v>0</v>
      </c>
      <c r="D8" s="498">
        <v>37824</v>
      </c>
      <c r="E8" s="518">
        <v>37824</v>
      </c>
      <c r="F8" s="518">
        <v>0</v>
      </c>
      <c r="G8" s="519">
        <v>37824</v>
      </c>
      <c r="H8" s="519">
        <v>36737</v>
      </c>
      <c r="I8" s="518">
        <v>0</v>
      </c>
      <c r="J8" s="518">
        <v>36737</v>
      </c>
      <c r="K8" s="701">
        <v>97.126163282571909</v>
      </c>
      <c r="L8" s="490" t="s">
        <v>791</v>
      </c>
      <c r="M8" s="491">
        <v>244</v>
      </c>
      <c r="N8" s="491">
        <v>0</v>
      </c>
      <c r="O8" s="491">
        <v>244</v>
      </c>
      <c r="P8" s="491">
        <v>244</v>
      </c>
      <c r="Q8" s="491">
        <v>0</v>
      </c>
      <c r="R8" s="491">
        <v>244</v>
      </c>
      <c r="S8" s="496">
        <v>244</v>
      </c>
      <c r="T8" s="491">
        <v>0</v>
      </c>
      <c r="U8" s="491">
        <v>244</v>
      </c>
      <c r="V8" s="701">
        <v>100</v>
      </c>
    </row>
    <row r="9" spans="1:22" s="492" customFormat="1" ht="30">
      <c r="A9" s="493" t="s">
        <v>792</v>
      </c>
      <c r="B9" s="500">
        <v>9400</v>
      </c>
      <c r="C9" s="500">
        <v>0</v>
      </c>
      <c r="D9" s="495">
        <v>9400</v>
      </c>
      <c r="E9" s="491">
        <v>9400</v>
      </c>
      <c r="F9" s="491">
        <v>0</v>
      </c>
      <c r="G9" s="496">
        <v>9400</v>
      </c>
      <c r="H9" s="496">
        <v>10007</v>
      </c>
      <c r="I9" s="491">
        <v>0</v>
      </c>
      <c r="J9" s="491">
        <v>10007</v>
      </c>
      <c r="K9" s="701">
        <v>106.45744680851064</v>
      </c>
      <c r="L9" s="490" t="s">
        <v>793</v>
      </c>
      <c r="M9" s="491">
        <v>0</v>
      </c>
      <c r="N9" s="491">
        <v>0</v>
      </c>
      <c r="O9" s="491">
        <v>0</v>
      </c>
      <c r="P9" s="491">
        <v>800</v>
      </c>
      <c r="Q9" s="491">
        <v>0</v>
      </c>
      <c r="R9" s="491">
        <v>800</v>
      </c>
      <c r="S9" s="496">
        <v>800</v>
      </c>
      <c r="T9" s="491">
        <v>0</v>
      </c>
      <c r="U9" s="491">
        <v>800</v>
      </c>
      <c r="V9" s="701">
        <v>100</v>
      </c>
    </row>
    <row r="10" spans="1:22" s="492" customFormat="1">
      <c r="A10" s="493" t="s">
        <v>794</v>
      </c>
      <c r="B10" s="500">
        <v>4240</v>
      </c>
      <c r="C10" s="500">
        <v>0</v>
      </c>
      <c r="D10" s="495">
        <v>4240</v>
      </c>
      <c r="E10" s="491">
        <v>4240</v>
      </c>
      <c r="F10" s="491">
        <v>0</v>
      </c>
      <c r="G10" s="496">
        <v>4240</v>
      </c>
      <c r="H10" s="496">
        <v>4307</v>
      </c>
      <c r="I10" s="491">
        <v>0</v>
      </c>
      <c r="J10" s="491">
        <v>4307</v>
      </c>
      <c r="K10" s="701">
        <v>101.58018867924528</v>
      </c>
      <c r="L10" s="490" t="s">
        <v>946</v>
      </c>
      <c r="M10" s="491">
        <v>0</v>
      </c>
      <c r="N10" s="491">
        <v>0</v>
      </c>
      <c r="O10" s="491">
        <v>0</v>
      </c>
      <c r="P10" s="491">
        <v>100</v>
      </c>
      <c r="Q10" s="491">
        <v>0</v>
      </c>
      <c r="R10" s="491">
        <v>100</v>
      </c>
      <c r="S10" s="496">
        <v>100</v>
      </c>
      <c r="T10" s="491">
        <v>0</v>
      </c>
      <c r="U10" s="491">
        <v>100</v>
      </c>
      <c r="V10" s="701">
        <v>100</v>
      </c>
    </row>
    <row r="11" spans="1:22" s="492" customFormat="1">
      <c r="A11" s="493" t="s">
        <v>796</v>
      </c>
      <c r="B11" s="500">
        <v>13700</v>
      </c>
      <c r="C11" s="500">
        <v>0</v>
      </c>
      <c r="D11" s="495">
        <v>13700</v>
      </c>
      <c r="E11" s="491">
        <v>13700</v>
      </c>
      <c r="F11" s="491">
        <v>0</v>
      </c>
      <c r="G11" s="496">
        <v>13700</v>
      </c>
      <c r="H11" s="496">
        <v>13268</v>
      </c>
      <c r="I11" s="491">
        <v>0</v>
      </c>
      <c r="J11" s="491">
        <v>13268</v>
      </c>
      <c r="K11" s="701">
        <v>96.846715328467141</v>
      </c>
      <c r="L11" s="490" t="s">
        <v>1334</v>
      </c>
      <c r="M11" s="491">
        <v>0</v>
      </c>
      <c r="N11" s="491">
        <v>0</v>
      </c>
      <c r="O11" s="491">
        <v>0</v>
      </c>
      <c r="P11" s="491">
        <v>0</v>
      </c>
      <c r="Q11" s="491">
        <v>0</v>
      </c>
      <c r="R11" s="491">
        <v>0</v>
      </c>
      <c r="S11" s="496">
        <v>80</v>
      </c>
      <c r="T11" s="491">
        <v>0</v>
      </c>
      <c r="U11" s="491">
        <v>80</v>
      </c>
      <c r="V11" s="701">
        <v>0</v>
      </c>
    </row>
    <row r="12" spans="1:22" s="492" customFormat="1" ht="30">
      <c r="A12" s="493" t="s">
        <v>798</v>
      </c>
      <c r="B12" s="500">
        <v>10484</v>
      </c>
      <c r="C12" s="500">
        <v>0</v>
      </c>
      <c r="D12" s="495">
        <v>10484</v>
      </c>
      <c r="E12" s="491">
        <v>10484</v>
      </c>
      <c r="F12" s="491">
        <v>0</v>
      </c>
      <c r="G12" s="496">
        <v>10484</v>
      </c>
      <c r="H12" s="496">
        <v>9155</v>
      </c>
      <c r="I12" s="491">
        <v>0</v>
      </c>
      <c r="J12" s="491">
        <v>9155</v>
      </c>
      <c r="K12" s="701">
        <v>87.323540633346056</v>
      </c>
      <c r="L12" s="490" t="s">
        <v>795</v>
      </c>
      <c r="M12" s="491">
        <v>1854</v>
      </c>
      <c r="N12" s="491">
        <v>0</v>
      </c>
      <c r="O12" s="491">
        <v>1854</v>
      </c>
      <c r="P12" s="491">
        <v>1854</v>
      </c>
      <c r="Q12" s="491">
        <v>0</v>
      </c>
      <c r="R12" s="491">
        <v>1854</v>
      </c>
      <c r="S12" s="496">
        <v>1854</v>
      </c>
      <c r="T12" s="491">
        <v>0</v>
      </c>
      <c r="U12" s="491">
        <v>1854</v>
      </c>
      <c r="V12" s="701">
        <v>100</v>
      </c>
    </row>
    <row r="13" spans="1:22" s="492" customFormat="1" ht="24" customHeight="1">
      <c r="A13" s="486" t="s">
        <v>800</v>
      </c>
      <c r="B13" s="490">
        <v>2240</v>
      </c>
      <c r="C13" s="490">
        <v>0</v>
      </c>
      <c r="D13" s="495">
        <v>2240</v>
      </c>
      <c r="E13" s="491">
        <v>2240</v>
      </c>
      <c r="F13" s="491">
        <v>0</v>
      </c>
      <c r="G13" s="496">
        <v>2240</v>
      </c>
      <c r="H13" s="496">
        <v>2267</v>
      </c>
      <c r="I13" s="491">
        <v>0</v>
      </c>
      <c r="J13" s="491">
        <v>2267</v>
      </c>
      <c r="K13" s="701">
        <v>101.20535714285714</v>
      </c>
      <c r="L13" s="490" t="s">
        <v>797</v>
      </c>
      <c r="M13" s="491">
        <v>58</v>
      </c>
      <c r="N13" s="491">
        <v>0</v>
      </c>
      <c r="O13" s="491">
        <v>58</v>
      </c>
      <c r="P13" s="491">
        <v>58</v>
      </c>
      <c r="Q13" s="491">
        <v>0</v>
      </c>
      <c r="R13" s="491">
        <v>58</v>
      </c>
      <c r="S13" s="1424">
        <v>154</v>
      </c>
      <c r="T13" s="495">
        <v>0</v>
      </c>
      <c r="U13" s="491">
        <v>154</v>
      </c>
      <c r="V13" s="701">
        <v>265.51724137931035</v>
      </c>
    </row>
    <row r="14" spans="1:22" s="492" customFormat="1" ht="24" customHeight="1">
      <c r="A14" s="499" t="s">
        <v>802</v>
      </c>
      <c r="B14" s="700">
        <v>154</v>
      </c>
      <c r="C14" s="700">
        <v>42</v>
      </c>
      <c r="D14" s="495">
        <v>196</v>
      </c>
      <c r="E14" s="491">
        <v>154</v>
      </c>
      <c r="F14" s="491">
        <v>42</v>
      </c>
      <c r="G14" s="496">
        <v>196</v>
      </c>
      <c r="H14" s="496">
        <v>40</v>
      </c>
      <c r="I14" s="491">
        <v>10</v>
      </c>
      <c r="J14" s="491">
        <v>50</v>
      </c>
      <c r="K14" s="701">
        <v>25.510204081632654</v>
      </c>
      <c r="L14" s="490" t="s">
        <v>799</v>
      </c>
      <c r="M14" s="491">
        <v>400</v>
      </c>
      <c r="N14" s="491">
        <v>0</v>
      </c>
      <c r="O14" s="491">
        <v>400</v>
      </c>
      <c r="P14" s="491">
        <v>400</v>
      </c>
      <c r="Q14" s="491">
        <v>0</v>
      </c>
      <c r="R14" s="491">
        <v>400</v>
      </c>
      <c r="S14" s="1424">
        <v>400</v>
      </c>
      <c r="T14" s="495">
        <v>0</v>
      </c>
      <c r="U14" s="491">
        <v>400</v>
      </c>
      <c r="V14" s="701">
        <v>100</v>
      </c>
    </row>
    <row r="15" spans="1:22" s="492" customFormat="1" ht="30">
      <c r="A15" s="499" t="s">
        <v>804</v>
      </c>
      <c r="B15" s="700">
        <v>14162</v>
      </c>
      <c r="C15" s="700">
        <v>0</v>
      </c>
      <c r="D15" s="495">
        <v>14162</v>
      </c>
      <c r="E15" s="491">
        <v>14162</v>
      </c>
      <c r="F15" s="491">
        <v>0</v>
      </c>
      <c r="G15" s="496">
        <v>14162</v>
      </c>
      <c r="H15" s="496">
        <v>14162</v>
      </c>
      <c r="I15" s="491">
        <v>0</v>
      </c>
      <c r="J15" s="491">
        <v>14162</v>
      </c>
      <c r="K15" s="701">
        <v>100</v>
      </c>
      <c r="L15" s="497" t="s">
        <v>801</v>
      </c>
      <c r="M15" s="498">
        <v>23920</v>
      </c>
      <c r="N15" s="498">
        <v>6458.6989999999996</v>
      </c>
      <c r="O15" s="498">
        <v>30378.699000000001</v>
      </c>
      <c r="P15" s="498">
        <v>25506</v>
      </c>
      <c r="Q15" s="498">
        <v>6899.6989999999996</v>
      </c>
      <c r="R15" s="498">
        <v>32405.699000000001</v>
      </c>
      <c r="S15" s="1425">
        <v>25028</v>
      </c>
      <c r="T15" s="1425">
        <v>6583</v>
      </c>
      <c r="U15" s="498">
        <v>31611</v>
      </c>
      <c r="V15" s="1426">
        <v>97.547656663724496</v>
      </c>
    </row>
    <row r="16" spans="1:22" s="492" customFormat="1" ht="30">
      <c r="A16" s="486" t="s">
        <v>806</v>
      </c>
      <c r="B16" s="490">
        <v>345</v>
      </c>
      <c r="C16" s="490">
        <v>93</v>
      </c>
      <c r="D16" s="495">
        <v>438</v>
      </c>
      <c r="E16" s="491">
        <v>409</v>
      </c>
      <c r="F16" s="491">
        <v>110</v>
      </c>
      <c r="G16" s="496">
        <v>519</v>
      </c>
      <c r="H16" s="496">
        <v>409</v>
      </c>
      <c r="I16" s="496">
        <v>111</v>
      </c>
      <c r="J16" s="491">
        <v>520</v>
      </c>
      <c r="K16" s="701">
        <v>100.1926782273603</v>
      </c>
      <c r="L16" s="500" t="s">
        <v>803</v>
      </c>
      <c r="M16" s="491">
        <v>8002</v>
      </c>
      <c r="N16" s="491">
        <v>2161</v>
      </c>
      <c r="O16" s="495">
        <v>10163</v>
      </c>
      <c r="P16" s="491">
        <v>8002</v>
      </c>
      <c r="Q16" s="491">
        <v>2161</v>
      </c>
      <c r="R16" s="495">
        <v>10163</v>
      </c>
      <c r="S16" s="1424">
        <v>8183</v>
      </c>
      <c r="T16" s="495">
        <v>2210</v>
      </c>
      <c r="U16" s="491">
        <v>10393</v>
      </c>
      <c r="V16" s="701">
        <v>102.26311128603757</v>
      </c>
    </row>
    <row r="17" spans="1:22" s="492" customFormat="1" ht="30">
      <c r="A17" s="486" t="s">
        <v>808</v>
      </c>
      <c r="B17" s="490">
        <v>0</v>
      </c>
      <c r="C17" s="490">
        <v>0</v>
      </c>
      <c r="D17" s="495">
        <v>0</v>
      </c>
      <c r="E17" s="491">
        <v>0</v>
      </c>
      <c r="F17" s="491">
        <v>0</v>
      </c>
      <c r="G17" s="496">
        <v>0</v>
      </c>
      <c r="H17" s="496">
        <v>0</v>
      </c>
      <c r="I17" s="491">
        <v>0</v>
      </c>
      <c r="J17" s="491">
        <v>0</v>
      </c>
      <c r="K17" s="701">
        <v>0</v>
      </c>
      <c r="L17" s="500" t="s">
        <v>805</v>
      </c>
      <c r="M17" s="491">
        <v>3150</v>
      </c>
      <c r="N17" s="491">
        <v>850</v>
      </c>
      <c r="O17" s="495">
        <v>4000</v>
      </c>
      <c r="P17" s="491">
        <v>3150</v>
      </c>
      <c r="Q17" s="491">
        <v>850</v>
      </c>
      <c r="R17" s="495">
        <v>4000</v>
      </c>
      <c r="S17" s="1424">
        <v>2411</v>
      </c>
      <c r="T17" s="495">
        <v>651</v>
      </c>
      <c r="U17" s="491">
        <v>3062</v>
      </c>
      <c r="V17" s="701">
        <v>76.55</v>
      </c>
    </row>
    <row r="18" spans="1:22" s="492" customFormat="1">
      <c r="A18" s="486" t="s">
        <v>810</v>
      </c>
      <c r="B18" s="490">
        <v>205</v>
      </c>
      <c r="C18" s="490">
        <v>45</v>
      </c>
      <c r="D18" s="495">
        <v>250</v>
      </c>
      <c r="E18" s="491">
        <v>205</v>
      </c>
      <c r="F18" s="491">
        <v>45</v>
      </c>
      <c r="G18" s="496">
        <v>250</v>
      </c>
      <c r="H18" s="496">
        <v>324</v>
      </c>
      <c r="I18" s="491">
        <v>87</v>
      </c>
      <c r="J18" s="491">
        <v>411</v>
      </c>
      <c r="K18" s="701">
        <v>164.39999999999998</v>
      </c>
      <c r="L18" s="500" t="s">
        <v>807</v>
      </c>
      <c r="M18" s="491">
        <v>3937</v>
      </c>
      <c r="N18" s="491">
        <v>1063</v>
      </c>
      <c r="O18" s="495">
        <v>5000</v>
      </c>
      <c r="P18" s="491">
        <v>3937</v>
      </c>
      <c r="Q18" s="491">
        <v>1063</v>
      </c>
      <c r="R18" s="495">
        <v>5000</v>
      </c>
      <c r="S18" s="1424">
        <v>4014</v>
      </c>
      <c r="T18" s="495">
        <v>994</v>
      </c>
      <c r="U18" s="491">
        <v>5008</v>
      </c>
      <c r="V18" s="701">
        <v>100.16000000000001</v>
      </c>
    </row>
    <row r="19" spans="1:22" s="492" customFormat="1" ht="34.5" customHeight="1">
      <c r="A19" s="486" t="s">
        <v>812</v>
      </c>
      <c r="B19" s="490">
        <v>0</v>
      </c>
      <c r="C19" s="490">
        <v>0</v>
      </c>
      <c r="D19" s="495">
        <v>0</v>
      </c>
      <c r="E19" s="491">
        <v>0</v>
      </c>
      <c r="F19" s="491">
        <v>0</v>
      </c>
      <c r="G19" s="496">
        <v>0</v>
      </c>
      <c r="H19" s="496">
        <v>0</v>
      </c>
      <c r="I19" s="491">
        <v>0</v>
      </c>
      <c r="J19" s="491">
        <v>0</v>
      </c>
      <c r="K19" s="701">
        <v>0</v>
      </c>
      <c r="L19" s="500" t="s">
        <v>809</v>
      </c>
      <c r="M19" s="491">
        <v>798</v>
      </c>
      <c r="N19" s="491">
        <v>216</v>
      </c>
      <c r="O19" s="495">
        <v>1014</v>
      </c>
      <c r="P19" s="491">
        <v>819</v>
      </c>
      <c r="Q19" s="491">
        <v>222</v>
      </c>
      <c r="R19" s="495">
        <v>1041</v>
      </c>
      <c r="S19" s="1424">
        <v>790</v>
      </c>
      <c r="T19" s="1424">
        <v>213</v>
      </c>
      <c r="U19" s="491">
        <v>1003</v>
      </c>
      <c r="V19" s="701">
        <v>96.349663784822283</v>
      </c>
    </row>
    <row r="20" spans="1:22" s="492" customFormat="1" ht="27.75" customHeight="1">
      <c r="A20" s="486" t="s">
        <v>814</v>
      </c>
      <c r="B20" s="490">
        <v>2728</v>
      </c>
      <c r="C20" s="490">
        <v>732</v>
      </c>
      <c r="D20" s="495">
        <v>3460</v>
      </c>
      <c r="E20" s="491">
        <v>2728</v>
      </c>
      <c r="F20" s="491">
        <v>732</v>
      </c>
      <c r="G20" s="496">
        <v>3460</v>
      </c>
      <c r="H20" s="496">
        <v>1688.615760111576</v>
      </c>
      <c r="I20" s="496">
        <v>455.92747559274756</v>
      </c>
      <c r="J20" s="491">
        <v>2144.5432357043237</v>
      </c>
      <c r="K20" s="701">
        <v>61.98101837295733</v>
      </c>
      <c r="L20" s="500" t="s">
        <v>811</v>
      </c>
      <c r="M20" s="491">
        <v>394</v>
      </c>
      <c r="N20" s="491">
        <v>106</v>
      </c>
      <c r="O20" s="495">
        <v>500</v>
      </c>
      <c r="P20" s="491">
        <v>384</v>
      </c>
      <c r="Q20" s="491">
        <v>116</v>
      </c>
      <c r="R20" s="495">
        <v>500</v>
      </c>
      <c r="S20" s="1424">
        <v>330</v>
      </c>
      <c r="T20" s="495">
        <v>89</v>
      </c>
      <c r="U20" s="491">
        <v>419</v>
      </c>
      <c r="V20" s="701">
        <v>83.8</v>
      </c>
    </row>
    <row r="21" spans="1:22" s="492" customFormat="1">
      <c r="A21" s="486" t="s">
        <v>817</v>
      </c>
      <c r="B21" s="1088">
        <v>31194</v>
      </c>
      <c r="C21" s="490">
        <v>0</v>
      </c>
      <c r="D21" s="491">
        <v>31194</v>
      </c>
      <c r="E21" s="491">
        <v>60635</v>
      </c>
      <c r="F21" s="491">
        <v>0</v>
      </c>
      <c r="G21" s="496">
        <v>60635</v>
      </c>
      <c r="H21" s="496">
        <v>0</v>
      </c>
      <c r="I21" s="491">
        <v>0</v>
      </c>
      <c r="J21" s="491">
        <v>0</v>
      </c>
      <c r="K21" s="701">
        <v>0</v>
      </c>
      <c r="L21" s="500" t="s">
        <v>813</v>
      </c>
      <c r="M21" s="491">
        <v>47</v>
      </c>
      <c r="N21" s="491">
        <v>13</v>
      </c>
      <c r="O21" s="495">
        <v>60</v>
      </c>
      <c r="P21" s="491">
        <v>47</v>
      </c>
      <c r="Q21" s="491">
        <v>13</v>
      </c>
      <c r="R21" s="495">
        <v>60</v>
      </c>
      <c r="S21" s="1424">
        <v>767</v>
      </c>
      <c r="T21" s="495">
        <v>207</v>
      </c>
      <c r="U21" s="491">
        <v>974</v>
      </c>
      <c r="V21" s="701">
        <v>1623.3333333333335</v>
      </c>
    </row>
    <row r="22" spans="1:22" s="492" customFormat="1">
      <c r="A22" s="633"/>
      <c r="B22" s="634"/>
      <c r="C22" s="634"/>
      <c r="D22" s="634"/>
      <c r="E22" s="634"/>
      <c r="F22" s="634"/>
      <c r="G22" s="634"/>
      <c r="H22" s="634"/>
      <c r="I22" s="634"/>
      <c r="J22" s="634"/>
      <c r="K22" s="635"/>
      <c r="L22" s="500" t="s">
        <v>815</v>
      </c>
      <c r="M22" s="491">
        <v>5603</v>
      </c>
      <c r="N22" s="491">
        <v>1513</v>
      </c>
      <c r="O22" s="495">
        <v>7116</v>
      </c>
      <c r="P22" s="491">
        <v>5603</v>
      </c>
      <c r="Q22" s="491">
        <v>1513</v>
      </c>
      <c r="R22" s="495">
        <v>7116</v>
      </c>
      <c r="S22" s="1424">
        <v>5296</v>
      </c>
      <c r="T22" s="495">
        <v>1430</v>
      </c>
      <c r="U22" s="491">
        <v>6726</v>
      </c>
      <c r="V22" s="701">
        <v>94.519392917369302</v>
      </c>
    </row>
    <row r="23" spans="1:22" s="492" customFormat="1">
      <c r="A23" s="636"/>
      <c r="B23" s="637"/>
      <c r="C23" s="637"/>
      <c r="D23" s="637"/>
      <c r="E23" s="637"/>
      <c r="F23" s="637"/>
      <c r="G23" s="637"/>
      <c r="H23" s="637"/>
      <c r="I23" s="637"/>
      <c r="J23" s="637"/>
      <c r="K23" s="638"/>
      <c r="L23" s="500" t="s">
        <v>816</v>
      </c>
      <c r="M23" s="491">
        <v>1575</v>
      </c>
      <c r="N23" s="491">
        <v>425</v>
      </c>
      <c r="O23" s="495">
        <v>2000</v>
      </c>
      <c r="P23" s="491">
        <v>3150</v>
      </c>
      <c r="Q23" s="491">
        <v>850</v>
      </c>
      <c r="R23" s="495">
        <v>4000</v>
      </c>
      <c r="S23" s="1424">
        <v>2724</v>
      </c>
      <c r="T23" s="495">
        <v>735</v>
      </c>
      <c r="U23" s="491">
        <v>3459</v>
      </c>
      <c r="V23" s="701">
        <v>86.475000000000009</v>
      </c>
    </row>
    <row r="24" spans="1:22" s="492" customFormat="1" ht="30">
      <c r="A24" s="636"/>
      <c r="B24" s="637"/>
      <c r="C24" s="637"/>
      <c r="D24" s="637"/>
      <c r="E24" s="637"/>
      <c r="F24" s="637"/>
      <c r="G24" s="637"/>
      <c r="H24" s="637"/>
      <c r="I24" s="637"/>
      <c r="J24" s="637"/>
      <c r="K24" s="638"/>
      <c r="L24" s="500" t="s">
        <v>1340</v>
      </c>
      <c r="M24" s="491">
        <v>414</v>
      </c>
      <c r="N24" s="491">
        <v>111.69900000000003</v>
      </c>
      <c r="O24" s="495">
        <v>525.69900000000007</v>
      </c>
      <c r="P24" s="491">
        <v>414</v>
      </c>
      <c r="Q24" s="491">
        <v>111.69900000000003</v>
      </c>
      <c r="R24" s="495">
        <v>525.69900000000007</v>
      </c>
      <c r="S24" s="1424">
        <v>513</v>
      </c>
      <c r="T24" s="495">
        <v>54</v>
      </c>
      <c r="U24" s="491">
        <v>567</v>
      </c>
      <c r="V24" s="701">
        <v>107.85639691154063</v>
      </c>
    </row>
    <row r="25" spans="1:22" s="492" customFormat="1" ht="15.75">
      <c r="A25" s="636"/>
      <c r="B25" s="637"/>
      <c r="C25" s="637"/>
      <c r="D25" s="637"/>
      <c r="E25" s="637"/>
      <c r="F25" s="637"/>
      <c r="G25" s="637"/>
      <c r="H25" s="637"/>
      <c r="I25" s="637"/>
      <c r="J25" s="637"/>
      <c r="K25" s="638"/>
      <c r="L25" s="501" t="s">
        <v>818</v>
      </c>
      <c r="M25" s="518">
        <v>7835</v>
      </c>
      <c r="N25" s="518">
        <v>2115</v>
      </c>
      <c r="O25" s="498">
        <v>9950</v>
      </c>
      <c r="P25" s="498">
        <v>27927</v>
      </c>
      <c r="Q25" s="498">
        <v>7540</v>
      </c>
      <c r="R25" s="498">
        <v>35467</v>
      </c>
      <c r="S25" s="1427">
        <v>26602</v>
      </c>
      <c r="T25" s="1427">
        <v>3133</v>
      </c>
      <c r="U25" s="518">
        <v>29735</v>
      </c>
      <c r="V25" s="1426">
        <v>83.838497758479718</v>
      </c>
    </row>
    <row r="26" spans="1:22" s="492" customFormat="1" ht="30">
      <c r="A26" s="636"/>
      <c r="B26" s="637"/>
      <c r="C26" s="637"/>
      <c r="D26" s="637"/>
      <c r="E26" s="637"/>
      <c r="F26" s="637"/>
      <c r="G26" s="637"/>
      <c r="H26" s="637"/>
      <c r="I26" s="637"/>
      <c r="J26" s="637"/>
      <c r="K26" s="638"/>
      <c r="L26" s="502" t="s">
        <v>474</v>
      </c>
      <c r="M26" s="491">
        <v>2087</v>
      </c>
      <c r="N26" s="491">
        <v>563</v>
      </c>
      <c r="O26" s="491">
        <v>2650</v>
      </c>
      <c r="P26" s="491">
        <v>3641</v>
      </c>
      <c r="Q26" s="491">
        <v>982</v>
      </c>
      <c r="R26" s="495">
        <v>4623</v>
      </c>
      <c r="S26" s="1428">
        <v>3641</v>
      </c>
      <c r="T26" s="494">
        <v>982</v>
      </c>
      <c r="U26" s="491">
        <v>4623</v>
      </c>
      <c r="V26" s="701">
        <v>100</v>
      </c>
    </row>
    <row r="27" spans="1:22" s="492" customFormat="1" ht="18" customHeight="1">
      <c r="A27" s="636"/>
      <c r="B27" s="637"/>
      <c r="C27" s="637"/>
      <c r="D27" s="637"/>
      <c r="E27" s="637"/>
      <c r="F27" s="637"/>
      <c r="G27" s="637"/>
      <c r="H27" s="637"/>
      <c r="I27" s="637"/>
      <c r="J27" s="637"/>
      <c r="K27" s="638"/>
      <c r="L27" s="502" t="s">
        <v>819</v>
      </c>
      <c r="M27" s="487">
        <v>79</v>
      </c>
      <c r="N27" s="487">
        <v>21</v>
      </c>
      <c r="O27" s="491">
        <v>100</v>
      </c>
      <c r="P27" s="491">
        <v>0</v>
      </c>
      <c r="Q27" s="491">
        <v>0</v>
      </c>
      <c r="R27" s="495">
        <v>0</v>
      </c>
      <c r="S27" s="1428">
        <v>0</v>
      </c>
      <c r="T27" s="494">
        <v>0</v>
      </c>
      <c r="U27" s="491">
        <v>0</v>
      </c>
      <c r="V27" s="701">
        <v>0</v>
      </c>
    </row>
    <row r="28" spans="1:22" s="492" customFormat="1" ht="18" customHeight="1">
      <c r="A28" s="636"/>
      <c r="B28" s="637"/>
      <c r="C28" s="637"/>
      <c r="D28" s="637"/>
      <c r="E28" s="637"/>
      <c r="F28" s="637"/>
      <c r="G28" s="637"/>
      <c r="H28" s="637"/>
      <c r="I28" s="637"/>
      <c r="J28" s="637"/>
      <c r="K28" s="638"/>
      <c r="L28" s="502" t="s">
        <v>820</v>
      </c>
      <c r="M28" s="487">
        <v>1575</v>
      </c>
      <c r="N28" s="487">
        <v>425</v>
      </c>
      <c r="O28" s="491">
        <v>2000</v>
      </c>
      <c r="P28" s="491">
        <v>1591</v>
      </c>
      <c r="Q28" s="491">
        <v>430</v>
      </c>
      <c r="R28" s="495">
        <v>2021</v>
      </c>
      <c r="S28" s="1428">
        <v>822</v>
      </c>
      <c r="T28" s="494">
        <v>222</v>
      </c>
      <c r="U28" s="491">
        <v>1044</v>
      </c>
      <c r="V28" s="701">
        <v>51.657595249876294</v>
      </c>
    </row>
    <row r="29" spans="1:22" s="492" customFormat="1" ht="18" customHeight="1">
      <c r="A29" s="636"/>
      <c r="B29" s="637"/>
      <c r="C29" s="637"/>
      <c r="D29" s="637"/>
      <c r="E29" s="637"/>
      <c r="F29" s="637"/>
      <c r="G29" s="637"/>
      <c r="H29" s="637"/>
      <c r="I29" s="637"/>
      <c r="J29" s="637"/>
      <c r="K29" s="638"/>
      <c r="L29" s="502" t="s">
        <v>1339</v>
      </c>
      <c r="M29" s="487">
        <v>2362</v>
      </c>
      <c r="N29" s="487">
        <v>638</v>
      </c>
      <c r="O29" s="491">
        <v>3000</v>
      </c>
      <c r="P29" s="491">
        <v>1028</v>
      </c>
      <c r="Q29" s="491">
        <v>278</v>
      </c>
      <c r="R29" s="495">
        <v>1306</v>
      </c>
      <c r="S29" s="1428">
        <v>1028</v>
      </c>
      <c r="T29" s="494">
        <v>278</v>
      </c>
      <c r="U29" s="491">
        <v>1306</v>
      </c>
      <c r="V29" s="701">
        <v>100</v>
      </c>
    </row>
    <row r="30" spans="1:22" s="492" customFormat="1" ht="30">
      <c r="A30" s="636"/>
      <c r="B30" s="637"/>
      <c r="C30" s="637"/>
      <c r="D30" s="637"/>
      <c r="E30" s="637"/>
      <c r="F30" s="637" t="s">
        <v>540</v>
      </c>
      <c r="G30" s="637"/>
      <c r="H30" s="637"/>
      <c r="I30" s="637"/>
      <c r="J30" s="637"/>
      <c r="K30" s="638"/>
      <c r="L30" s="502" t="s">
        <v>1337</v>
      </c>
      <c r="M30" s="487">
        <v>0</v>
      </c>
      <c r="N30" s="487">
        <v>0</v>
      </c>
      <c r="O30" s="491">
        <v>0</v>
      </c>
      <c r="P30" s="491">
        <v>1095</v>
      </c>
      <c r="Q30" s="491">
        <v>296</v>
      </c>
      <c r="R30" s="495">
        <v>1391</v>
      </c>
      <c r="S30" s="1428">
        <v>1095</v>
      </c>
      <c r="T30" s="494">
        <v>296</v>
      </c>
      <c r="U30" s="491">
        <v>1391</v>
      </c>
      <c r="V30" s="701">
        <v>0</v>
      </c>
    </row>
    <row r="31" spans="1:22" s="492" customFormat="1" ht="18" customHeight="1">
      <c r="A31" s="636"/>
      <c r="B31" s="637"/>
      <c r="C31" s="637"/>
      <c r="D31" s="637"/>
      <c r="E31" s="637"/>
      <c r="F31" s="637"/>
      <c r="G31" s="637"/>
      <c r="H31" s="637"/>
      <c r="I31" s="637"/>
      <c r="J31" s="637"/>
      <c r="K31" s="638"/>
      <c r="L31" s="502" t="s">
        <v>821</v>
      </c>
      <c r="M31" s="487">
        <v>1732</v>
      </c>
      <c r="N31" s="487">
        <v>468</v>
      </c>
      <c r="O31" s="491">
        <v>2200</v>
      </c>
      <c r="P31" s="491">
        <v>2835</v>
      </c>
      <c r="Q31" s="491">
        <v>765</v>
      </c>
      <c r="R31" s="495">
        <v>3600</v>
      </c>
      <c r="S31" s="1428">
        <v>2377</v>
      </c>
      <c r="T31" s="494">
        <v>642</v>
      </c>
      <c r="U31" s="491">
        <v>3019</v>
      </c>
      <c r="V31" s="701">
        <v>83.861111111111114</v>
      </c>
    </row>
    <row r="32" spans="1:22" s="492" customFormat="1" ht="18" customHeight="1">
      <c r="A32" s="636"/>
      <c r="B32" s="637"/>
      <c r="C32" s="637"/>
      <c r="D32" s="637"/>
      <c r="E32" s="637"/>
      <c r="F32" s="637"/>
      <c r="G32" s="637"/>
      <c r="H32" s="637"/>
      <c r="I32" s="637"/>
      <c r="J32" s="637"/>
      <c r="K32" s="638"/>
      <c r="L32" s="502" t="s">
        <v>1338</v>
      </c>
      <c r="M32" s="487">
        <v>0</v>
      </c>
      <c r="N32" s="487">
        <v>0</v>
      </c>
      <c r="O32" s="491">
        <v>0</v>
      </c>
      <c r="P32" s="491">
        <v>621</v>
      </c>
      <c r="Q32" s="491">
        <v>168</v>
      </c>
      <c r="R32" s="495">
        <v>789</v>
      </c>
      <c r="S32" s="1428">
        <v>621</v>
      </c>
      <c r="T32" s="494">
        <v>168</v>
      </c>
      <c r="U32" s="491">
        <v>789</v>
      </c>
      <c r="V32" s="701">
        <v>100</v>
      </c>
    </row>
    <row r="33" spans="1:22" s="492" customFormat="1" ht="23.25" customHeight="1">
      <c r="A33" s="636"/>
      <c r="B33" s="637"/>
      <c r="C33" s="637"/>
      <c r="D33" s="637"/>
      <c r="E33" s="637"/>
      <c r="F33" s="637"/>
      <c r="G33" s="637" t="s">
        <v>540</v>
      </c>
      <c r="H33" s="637"/>
      <c r="I33" s="637"/>
      <c r="J33" s="637"/>
      <c r="K33" s="638"/>
      <c r="L33" s="502" t="s">
        <v>822</v>
      </c>
      <c r="M33" s="487">
        <v>0</v>
      </c>
      <c r="N33" s="487">
        <v>0</v>
      </c>
      <c r="O33" s="491">
        <v>0</v>
      </c>
      <c r="P33" s="491">
        <v>1181</v>
      </c>
      <c r="Q33" s="491">
        <v>319</v>
      </c>
      <c r="R33" s="495">
        <v>1500</v>
      </c>
      <c r="S33" s="1428">
        <v>1083</v>
      </c>
      <c r="T33" s="494">
        <v>293</v>
      </c>
      <c r="U33" s="491">
        <v>1376</v>
      </c>
      <c r="V33" s="701">
        <v>91.733333333333334</v>
      </c>
    </row>
    <row r="34" spans="1:22" s="492" customFormat="1" ht="30">
      <c r="A34" s="636"/>
      <c r="B34" s="637"/>
      <c r="C34" s="637"/>
      <c r="D34" s="637"/>
      <c r="E34" s="637"/>
      <c r="F34" s="637"/>
      <c r="G34" s="637"/>
      <c r="H34" s="637"/>
      <c r="I34" s="637"/>
      <c r="J34" s="637"/>
      <c r="K34" s="638"/>
      <c r="L34" s="502" t="s">
        <v>947</v>
      </c>
      <c r="M34" s="491">
        <v>0</v>
      </c>
      <c r="N34" s="491">
        <v>0</v>
      </c>
      <c r="O34" s="491">
        <v>0</v>
      </c>
      <c r="P34" s="491">
        <v>15000</v>
      </c>
      <c r="Q34" s="491">
        <v>4050</v>
      </c>
      <c r="R34" s="495">
        <v>19050</v>
      </c>
      <c r="S34" s="1428">
        <v>15000</v>
      </c>
      <c r="T34" s="494">
        <v>0</v>
      </c>
      <c r="U34" s="491">
        <v>15000</v>
      </c>
      <c r="V34" s="701">
        <v>78.740157480314963</v>
      </c>
    </row>
    <row r="35" spans="1:22" s="492" customFormat="1" ht="18" customHeight="1">
      <c r="A35" s="636"/>
      <c r="B35" s="637"/>
      <c r="C35" s="637"/>
      <c r="D35" s="637"/>
      <c r="E35" s="637"/>
      <c r="F35" s="637"/>
      <c r="G35" s="637"/>
      <c r="H35" s="637"/>
      <c r="I35" s="637"/>
      <c r="J35" s="637"/>
      <c r="K35" s="638"/>
      <c r="L35" s="502" t="s">
        <v>1136</v>
      </c>
      <c r="M35" s="491">
        <v>0</v>
      </c>
      <c r="N35" s="491">
        <v>0</v>
      </c>
      <c r="O35" s="491">
        <v>0</v>
      </c>
      <c r="P35" s="491">
        <v>935</v>
      </c>
      <c r="Q35" s="491">
        <v>252</v>
      </c>
      <c r="R35" s="495">
        <v>1187</v>
      </c>
      <c r="S35" s="1428">
        <v>935</v>
      </c>
      <c r="T35" s="494">
        <v>252</v>
      </c>
      <c r="U35" s="491">
        <v>1187</v>
      </c>
      <c r="V35" s="701">
        <v>100</v>
      </c>
    </row>
    <row r="36" spans="1:22" s="492" customFormat="1" ht="18" customHeight="1">
      <c r="A36" s="636"/>
      <c r="B36" s="637"/>
      <c r="C36" s="637"/>
      <c r="D36" s="637"/>
      <c r="E36" s="637"/>
      <c r="F36" s="637"/>
      <c r="G36" s="637"/>
      <c r="H36" s="637"/>
      <c r="I36" s="637"/>
      <c r="J36" s="637"/>
      <c r="K36" s="638"/>
      <c r="L36" s="490" t="s">
        <v>823</v>
      </c>
      <c r="M36" s="702">
        <v>0</v>
      </c>
      <c r="N36" s="702">
        <v>0</v>
      </c>
      <c r="O36" s="491">
        <v>0</v>
      </c>
      <c r="P36" s="495">
        <v>0</v>
      </c>
      <c r="Q36" s="495">
        <v>0</v>
      </c>
      <c r="R36" s="495">
        <v>0</v>
      </c>
      <c r="S36" s="1424">
        <v>0</v>
      </c>
      <c r="T36" s="495">
        <v>0</v>
      </c>
      <c r="U36" s="495">
        <v>0</v>
      </c>
      <c r="V36" s="701">
        <v>0</v>
      </c>
    </row>
    <row r="37" spans="1:22" s="507" customFormat="1" ht="22.5" customHeight="1" thickBot="1">
      <c r="A37" s="636"/>
      <c r="B37" s="637"/>
      <c r="C37" s="637"/>
      <c r="D37" s="637"/>
      <c r="E37" s="637"/>
      <c r="F37" s="637"/>
      <c r="G37" s="637"/>
      <c r="H37" s="637"/>
      <c r="I37" s="637"/>
      <c r="J37" s="637"/>
      <c r="K37" s="638"/>
      <c r="L37" s="490" t="s">
        <v>824</v>
      </c>
      <c r="M37" s="490">
        <v>1779</v>
      </c>
      <c r="N37" s="490">
        <v>0</v>
      </c>
      <c r="O37" s="491">
        <v>1779</v>
      </c>
      <c r="P37" s="495">
        <v>736</v>
      </c>
      <c r="Q37" s="495">
        <v>0</v>
      </c>
      <c r="R37" s="495">
        <v>736</v>
      </c>
      <c r="S37" s="1424">
        <v>0</v>
      </c>
      <c r="T37" s="495">
        <v>0</v>
      </c>
      <c r="U37" s="495">
        <v>0</v>
      </c>
      <c r="V37" s="701">
        <v>0</v>
      </c>
    </row>
    <row r="38" spans="1:22" s="492" customFormat="1" ht="20.25" customHeight="1" thickTop="1" thickBot="1">
      <c r="A38" s="503" t="s">
        <v>825</v>
      </c>
      <c r="B38" s="505">
        <v>88852</v>
      </c>
      <c r="C38" s="505">
        <v>912</v>
      </c>
      <c r="D38" s="504">
        <v>89764</v>
      </c>
      <c r="E38" s="505">
        <v>118357</v>
      </c>
      <c r="F38" s="505">
        <v>929</v>
      </c>
      <c r="G38" s="504">
        <v>119286</v>
      </c>
      <c r="H38" s="1429">
        <v>55627.615760111577</v>
      </c>
      <c r="I38" s="504">
        <v>663.92747559274756</v>
      </c>
      <c r="J38" s="504">
        <v>56291.543235704325</v>
      </c>
      <c r="K38" s="1430">
        <v>47.190402256513195</v>
      </c>
      <c r="L38" s="506" t="s">
        <v>826</v>
      </c>
      <c r="M38" s="504">
        <v>80621</v>
      </c>
      <c r="N38" s="504">
        <v>9142.6990000000005</v>
      </c>
      <c r="O38" s="504">
        <v>89763.698999999993</v>
      </c>
      <c r="P38" s="504">
        <v>103851</v>
      </c>
      <c r="Q38" s="504">
        <v>15434.699000000001</v>
      </c>
      <c r="R38" s="504">
        <v>119285.69899999999</v>
      </c>
      <c r="S38" s="1429">
        <v>97427.851464435138</v>
      </c>
      <c r="T38" s="1429">
        <v>12490.080095636582</v>
      </c>
      <c r="U38" s="504">
        <v>109917.93156007172</v>
      </c>
      <c r="V38" s="1431">
        <v>92.146780780545811</v>
      </c>
    </row>
    <row r="39" spans="1:22" s="492" customFormat="1" ht="23.25" customHeight="1" thickTop="1">
      <c r="A39" s="492" t="s">
        <v>1342</v>
      </c>
      <c r="D39" s="508"/>
      <c r="E39" s="509"/>
      <c r="F39" s="509"/>
      <c r="G39" s="508"/>
      <c r="H39" s="509"/>
      <c r="I39" s="509"/>
      <c r="J39" s="509"/>
      <c r="K39" s="508"/>
      <c r="L39" s="479"/>
      <c r="M39" s="479"/>
      <c r="N39" s="479"/>
      <c r="O39" s="509"/>
      <c r="P39" s="509"/>
      <c r="Q39" s="509"/>
      <c r="R39" s="509"/>
      <c r="S39" s="509"/>
      <c r="T39" s="509"/>
      <c r="U39" s="509"/>
      <c r="V39" s="1432"/>
    </row>
    <row r="40" spans="1:22" ht="17.25" customHeight="1">
      <c r="A40" s="492" t="s">
        <v>1341</v>
      </c>
      <c r="B40" s="492"/>
      <c r="C40" s="492"/>
      <c r="D40" s="509"/>
      <c r="G40" s="509"/>
      <c r="K40" s="509"/>
      <c r="O40" s="509"/>
      <c r="P40" s="509"/>
      <c r="Q40" s="509"/>
      <c r="R40" s="509"/>
      <c r="S40" s="509"/>
      <c r="T40" s="509"/>
      <c r="U40" s="509"/>
      <c r="V40" s="1432"/>
    </row>
    <row r="41" spans="1:22" ht="33.75" customHeight="1">
      <c r="D41" s="510"/>
      <c r="G41" s="510"/>
      <c r="K41" s="510"/>
      <c r="O41" s="511"/>
      <c r="P41" s="511"/>
      <c r="Q41" s="511"/>
      <c r="R41" s="511"/>
      <c r="S41" s="511"/>
      <c r="T41" s="511"/>
      <c r="U41" s="511"/>
      <c r="V41" s="1433"/>
    </row>
    <row r="42" spans="1:22" ht="20.25" customHeight="1">
      <c r="D42" s="509"/>
      <c r="G42" s="509"/>
      <c r="K42" s="509"/>
    </row>
    <row r="43" spans="1:22">
      <c r="L43" s="512"/>
      <c r="M43" s="512"/>
      <c r="N43" s="512"/>
    </row>
  </sheetData>
  <mergeCells count="10">
    <mergeCell ref="A2:A3"/>
    <mergeCell ref="E2:G2"/>
    <mergeCell ref="H2:J2"/>
    <mergeCell ref="L2:L3"/>
    <mergeCell ref="K2:K3"/>
    <mergeCell ref="V2:V3"/>
    <mergeCell ref="B2:D2"/>
    <mergeCell ref="M2:O2"/>
    <mergeCell ref="P2:R2"/>
    <mergeCell ref="S2:U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50" orientation="landscape" r:id="rId1"/>
  <headerFooter alignWithMargins="0">
    <oddHeader>&amp;C&amp;"Arial,Félkövér"&amp;16
MÁTRAFÜREDI TELEPÜLÉSRÉSZ 2017. ÉVI KÖLTSÉGVETÉSI MÉRLEGE&amp;"Times New Roman CE,Félkövér"
&amp;R&amp;"Arial,Félkövér"&amp;12  9. melléklet a ./2018. (V..) önkormányzati rendelethez</oddHeader>
    <oddFooter>&amp;L&amp;"Arial,Normál"&amp;F&amp;C&amp;"Arial,Normál"&amp;P/&amp;N&amp;R&amp;"Arial,Normál" 9. melléklet a ./2018. (V..)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="80" workbookViewId="0">
      <pane xSplit="2" ySplit="2" topLeftCell="C3" activePane="bottomRight" state="frozen"/>
      <selection activeCell="F15" sqref="F15"/>
      <selection pane="topRight" activeCell="F15" sqref="F15"/>
      <selection pane="bottomLeft" activeCell="F15" sqref="F15"/>
      <selection pane="bottomRight" activeCell="E20" sqref="E20"/>
    </sheetView>
  </sheetViews>
  <sheetFormatPr defaultRowHeight="15.75"/>
  <cols>
    <col min="1" max="1" width="5.42578125" style="964" customWidth="1"/>
    <col min="2" max="2" width="52.7109375" style="965" customWidth="1"/>
    <col min="3" max="3" width="15.42578125" style="966" customWidth="1"/>
    <col min="4" max="4" width="18.140625" style="966" customWidth="1"/>
    <col min="5" max="5" width="17.7109375" style="966" customWidth="1"/>
    <col min="6" max="6" width="12.7109375" style="966" customWidth="1"/>
    <col min="7" max="7" width="16.28515625" style="966" customWidth="1"/>
    <col min="8" max="8" width="18" style="966" customWidth="1"/>
    <col min="9" max="9" width="19.42578125" style="966" customWidth="1"/>
    <col min="10" max="256" width="9.140625" style="966"/>
    <col min="257" max="257" width="5.42578125" style="966" customWidth="1"/>
    <col min="258" max="258" width="67.42578125" style="966" customWidth="1"/>
    <col min="259" max="259" width="15.42578125" style="966" customWidth="1"/>
    <col min="260" max="260" width="18.140625" style="966" customWidth="1"/>
    <col min="261" max="261" width="17.7109375" style="966" customWidth="1"/>
    <col min="262" max="262" width="12.7109375" style="966" customWidth="1"/>
    <col min="263" max="263" width="16.28515625" style="966" customWidth="1"/>
    <col min="264" max="264" width="18" style="966" customWidth="1"/>
    <col min="265" max="265" width="19.42578125" style="966" customWidth="1"/>
    <col min="266" max="512" width="9.140625" style="966"/>
    <col min="513" max="513" width="5.42578125" style="966" customWidth="1"/>
    <col min="514" max="514" width="67.42578125" style="966" customWidth="1"/>
    <col min="515" max="515" width="15.42578125" style="966" customWidth="1"/>
    <col min="516" max="516" width="18.140625" style="966" customWidth="1"/>
    <col min="517" max="517" width="17.7109375" style="966" customWidth="1"/>
    <col min="518" max="518" width="12.7109375" style="966" customWidth="1"/>
    <col min="519" max="519" width="16.28515625" style="966" customWidth="1"/>
    <col min="520" max="520" width="18" style="966" customWidth="1"/>
    <col min="521" max="521" width="19.42578125" style="966" customWidth="1"/>
    <col min="522" max="768" width="9.140625" style="966"/>
    <col min="769" max="769" width="5.42578125" style="966" customWidth="1"/>
    <col min="770" max="770" width="67.42578125" style="966" customWidth="1"/>
    <col min="771" max="771" width="15.42578125" style="966" customWidth="1"/>
    <col min="772" max="772" width="18.140625" style="966" customWidth="1"/>
    <col min="773" max="773" width="17.7109375" style="966" customWidth="1"/>
    <col min="774" max="774" width="12.7109375" style="966" customWidth="1"/>
    <col min="775" max="775" width="16.28515625" style="966" customWidth="1"/>
    <col min="776" max="776" width="18" style="966" customWidth="1"/>
    <col min="777" max="777" width="19.42578125" style="966" customWidth="1"/>
    <col min="778" max="1024" width="9.140625" style="966"/>
    <col min="1025" max="1025" width="5.42578125" style="966" customWidth="1"/>
    <col min="1026" max="1026" width="67.42578125" style="966" customWidth="1"/>
    <col min="1027" max="1027" width="15.42578125" style="966" customWidth="1"/>
    <col min="1028" max="1028" width="18.140625" style="966" customWidth="1"/>
    <col min="1029" max="1029" width="17.7109375" style="966" customWidth="1"/>
    <col min="1030" max="1030" width="12.7109375" style="966" customWidth="1"/>
    <col min="1031" max="1031" width="16.28515625" style="966" customWidth="1"/>
    <col min="1032" max="1032" width="18" style="966" customWidth="1"/>
    <col min="1033" max="1033" width="19.42578125" style="966" customWidth="1"/>
    <col min="1034" max="1280" width="9.140625" style="966"/>
    <col min="1281" max="1281" width="5.42578125" style="966" customWidth="1"/>
    <col min="1282" max="1282" width="67.42578125" style="966" customWidth="1"/>
    <col min="1283" max="1283" width="15.42578125" style="966" customWidth="1"/>
    <col min="1284" max="1284" width="18.140625" style="966" customWidth="1"/>
    <col min="1285" max="1285" width="17.7109375" style="966" customWidth="1"/>
    <col min="1286" max="1286" width="12.7109375" style="966" customWidth="1"/>
    <col min="1287" max="1287" width="16.28515625" style="966" customWidth="1"/>
    <col min="1288" max="1288" width="18" style="966" customWidth="1"/>
    <col min="1289" max="1289" width="19.42578125" style="966" customWidth="1"/>
    <col min="1290" max="1536" width="9.140625" style="966"/>
    <col min="1537" max="1537" width="5.42578125" style="966" customWidth="1"/>
    <col min="1538" max="1538" width="67.42578125" style="966" customWidth="1"/>
    <col min="1539" max="1539" width="15.42578125" style="966" customWidth="1"/>
    <col min="1540" max="1540" width="18.140625" style="966" customWidth="1"/>
    <col min="1541" max="1541" width="17.7109375" style="966" customWidth="1"/>
    <col min="1542" max="1542" width="12.7109375" style="966" customWidth="1"/>
    <col min="1543" max="1543" width="16.28515625" style="966" customWidth="1"/>
    <col min="1544" max="1544" width="18" style="966" customWidth="1"/>
    <col min="1545" max="1545" width="19.42578125" style="966" customWidth="1"/>
    <col min="1546" max="1792" width="9.140625" style="966"/>
    <col min="1793" max="1793" width="5.42578125" style="966" customWidth="1"/>
    <col min="1794" max="1794" width="67.42578125" style="966" customWidth="1"/>
    <col min="1795" max="1795" width="15.42578125" style="966" customWidth="1"/>
    <col min="1796" max="1796" width="18.140625" style="966" customWidth="1"/>
    <col min="1797" max="1797" width="17.7109375" style="966" customWidth="1"/>
    <col min="1798" max="1798" width="12.7109375" style="966" customWidth="1"/>
    <col min="1799" max="1799" width="16.28515625" style="966" customWidth="1"/>
    <col min="1800" max="1800" width="18" style="966" customWidth="1"/>
    <col min="1801" max="1801" width="19.42578125" style="966" customWidth="1"/>
    <col min="1802" max="2048" width="9.140625" style="966"/>
    <col min="2049" max="2049" width="5.42578125" style="966" customWidth="1"/>
    <col min="2050" max="2050" width="67.42578125" style="966" customWidth="1"/>
    <col min="2051" max="2051" width="15.42578125" style="966" customWidth="1"/>
    <col min="2052" max="2052" width="18.140625" style="966" customWidth="1"/>
    <col min="2053" max="2053" width="17.7109375" style="966" customWidth="1"/>
    <col min="2054" max="2054" width="12.7109375" style="966" customWidth="1"/>
    <col min="2055" max="2055" width="16.28515625" style="966" customWidth="1"/>
    <col min="2056" max="2056" width="18" style="966" customWidth="1"/>
    <col min="2057" max="2057" width="19.42578125" style="966" customWidth="1"/>
    <col min="2058" max="2304" width="9.140625" style="966"/>
    <col min="2305" max="2305" width="5.42578125" style="966" customWidth="1"/>
    <col min="2306" max="2306" width="67.42578125" style="966" customWidth="1"/>
    <col min="2307" max="2307" width="15.42578125" style="966" customWidth="1"/>
    <col min="2308" max="2308" width="18.140625" style="966" customWidth="1"/>
    <col min="2309" max="2309" width="17.7109375" style="966" customWidth="1"/>
    <col min="2310" max="2310" width="12.7109375" style="966" customWidth="1"/>
    <col min="2311" max="2311" width="16.28515625" style="966" customWidth="1"/>
    <col min="2312" max="2312" width="18" style="966" customWidth="1"/>
    <col min="2313" max="2313" width="19.42578125" style="966" customWidth="1"/>
    <col min="2314" max="2560" width="9.140625" style="966"/>
    <col min="2561" max="2561" width="5.42578125" style="966" customWidth="1"/>
    <col min="2562" max="2562" width="67.42578125" style="966" customWidth="1"/>
    <col min="2563" max="2563" width="15.42578125" style="966" customWidth="1"/>
    <col min="2564" max="2564" width="18.140625" style="966" customWidth="1"/>
    <col min="2565" max="2565" width="17.7109375" style="966" customWidth="1"/>
    <col min="2566" max="2566" width="12.7109375" style="966" customWidth="1"/>
    <col min="2567" max="2567" width="16.28515625" style="966" customWidth="1"/>
    <col min="2568" max="2568" width="18" style="966" customWidth="1"/>
    <col min="2569" max="2569" width="19.42578125" style="966" customWidth="1"/>
    <col min="2570" max="2816" width="9.140625" style="966"/>
    <col min="2817" max="2817" width="5.42578125" style="966" customWidth="1"/>
    <col min="2818" max="2818" width="67.42578125" style="966" customWidth="1"/>
    <col min="2819" max="2819" width="15.42578125" style="966" customWidth="1"/>
    <col min="2820" max="2820" width="18.140625" style="966" customWidth="1"/>
    <col min="2821" max="2821" width="17.7109375" style="966" customWidth="1"/>
    <col min="2822" max="2822" width="12.7109375" style="966" customWidth="1"/>
    <col min="2823" max="2823" width="16.28515625" style="966" customWidth="1"/>
    <col min="2824" max="2824" width="18" style="966" customWidth="1"/>
    <col min="2825" max="2825" width="19.42578125" style="966" customWidth="1"/>
    <col min="2826" max="3072" width="9.140625" style="966"/>
    <col min="3073" max="3073" width="5.42578125" style="966" customWidth="1"/>
    <col min="3074" max="3074" width="67.42578125" style="966" customWidth="1"/>
    <col min="3075" max="3075" width="15.42578125" style="966" customWidth="1"/>
    <col min="3076" max="3076" width="18.140625" style="966" customWidth="1"/>
    <col min="3077" max="3077" width="17.7109375" style="966" customWidth="1"/>
    <col min="3078" max="3078" width="12.7109375" style="966" customWidth="1"/>
    <col min="3079" max="3079" width="16.28515625" style="966" customWidth="1"/>
    <col min="3080" max="3080" width="18" style="966" customWidth="1"/>
    <col min="3081" max="3081" width="19.42578125" style="966" customWidth="1"/>
    <col min="3082" max="3328" width="9.140625" style="966"/>
    <col min="3329" max="3329" width="5.42578125" style="966" customWidth="1"/>
    <col min="3330" max="3330" width="67.42578125" style="966" customWidth="1"/>
    <col min="3331" max="3331" width="15.42578125" style="966" customWidth="1"/>
    <col min="3332" max="3332" width="18.140625" style="966" customWidth="1"/>
    <col min="3333" max="3333" width="17.7109375" style="966" customWidth="1"/>
    <col min="3334" max="3334" width="12.7109375" style="966" customWidth="1"/>
    <col min="3335" max="3335" width="16.28515625" style="966" customWidth="1"/>
    <col min="3336" max="3336" width="18" style="966" customWidth="1"/>
    <col min="3337" max="3337" width="19.42578125" style="966" customWidth="1"/>
    <col min="3338" max="3584" width="9.140625" style="966"/>
    <col min="3585" max="3585" width="5.42578125" style="966" customWidth="1"/>
    <col min="3586" max="3586" width="67.42578125" style="966" customWidth="1"/>
    <col min="3587" max="3587" width="15.42578125" style="966" customWidth="1"/>
    <col min="3588" max="3588" width="18.140625" style="966" customWidth="1"/>
    <col min="3589" max="3589" width="17.7109375" style="966" customWidth="1"/>
    <col min="3590" max="3590" width="12.7109375" style="966" customWidth="1"/>
    <col min="3591" max="3591" width="16.28515625" style="966" customWidth="1"/>
    <col min="3592" max="3592" width="18" style="966" customWidth="1"/>
    <col min="3593" max="3593" width="19.42578125" style="966" customWidth="1"/>
    <col min="3594" max="3840" width="9.140625" style="966"/>
    <col min="3841" max="3841" width="5.42578125" style="966" customWidth="1"/>
    <col min="3842" max="3842" width="67.42578125" style="966" customWidth="1"/>
    <col min="3843" max="3843" width="15.42578125" style="966" customWidth="1"/>
    <col min="3844" max="3844" width="18.140625" style="966" customWidth="1"/>
    <col min="3845" max="3845" width="17.7109375" style="966" customWidth="1"/>
    <col min="3846" max="3846" width="12.7109375" style="966" customWidth="1"/>
    <col min="3847" max="3847" width="16.28515625" style="966" customWidth="1"/>
    <col min="3848" max="3848" width="18" style="966" customWidth="1"/>
    <col min="3849" max="3849" width="19.42578125" style="966" customWidth="1"/>
    <col min="3850" max="4096" width="9.140625" style="966"/>
    <col min="4097" max="4097" width="5.42578125" style="966" customWidth="1"/>
    <col min="4098" max="4098" width="67.42578125" style="966" customWidth="1"/>
    <col min="4099" max="4099" width="15.42578125" style="966" customWidth="1"/>
    <col min="4100" max="4100" width="18.140625" style="966" customWidth="1"/>
    <col min="4101" max="4101" width="17.7109375" style="966" customWidth="1"/>
    <col min="4102" max="4102" width="12.7109375" style="966" customWidth="1"/>
    <col min="4103" max="4103" width="16.28515625" style="966" customWidth="1"/>
    <col min="4104" max="4104" width="18" style="966" customWidth="1"/>
    <col min="4105" max="4105" width="19.42578125" style="966" customWidth="1"/>
    <col min="4106" max="4352" width="9.140625" style="966"/>
    <col min="4353" max="4353" width="5.42578125" style="966" customWidth="1"/>
    <col min="4354" max="4354" width="67.42578125" style="966" customWidth="1"/>
    <col min="4355" max="4355" width="15.42578125" style="966" customWidth="1"/>
    <col min="4356" max="4356" width="18.140625" style="966" customWidth="1"/>
    <col min="4357" max="4357" width="17.7109375" style="966" customWidth="1"/>
    <col min="4358" max="4358" width="12.7109375" style="966" customWidth="1"/>
    <col min="4359" max="4359" width="16.28515625" style="966" customWidth="1"/>
    <col min="4360" max="4360" width="18" style="966" customWidth="1"/>
    <col min="4361" max="4361" width="19.42578125" style="966" customWidth="1"/>
    <col min="4362" max="4608" width="9.140625" style="966"/>
    <col min="4609" max="4609" width="5.42578125" style="966" customWidth="1"/>
    <col min="4610" max="4610" width="67.42578125" style="966" customWidth="1"/>
    <col min="4611" max="4611" width="15.42578125" style="966" customWidth="1"/>
    <col min="4612" max="4612" width="18.140625" style="966" customWidth="1"/>
    <col min="4613" max="4613" width="17.7109375" style="966" customWidth="1"/>
    <col min="4614" max="4614" width="12.7109375" style="966" customWidth="1"/>
    <col min="4615" max="4615" width="16.28515625" style="966" customWidth="1"/>
    <col min="4616" max="4616" width="18" style="966" customWidth="1"/>
    <col min="4617" max="4617" width="19.42578125" style="966" customWidth="1"/>
    <col min="4618" max="4864" width="9.140625" style="966"/>
    <col min="4865" max="4865" width="5.42578125" style="966" customWidth="1"/>
    <col min="4866" max="4866" width="67.42578125" style="966" customWidth="1"/>
    <col min="4867" max="4867" width="15.42578125" style="966" customWidth="1"/>
    <col min="4868" max="4868" width="18.140625" style="966" customWidth="1"/>
    <col min="4869" max="4869" width="17.7109375" style="966" customWidth="1"/>
    <col min="4870" max="4870" width="12.7109375" style="966" customWidth="1"/>
    <col min="4871" max="4871" width="16.28515625" style="966" customWidth="1"/>
    <col min="4872" max="4872" width="18" style="966" customWidth="1"/>
    <col min="4873" max="4873" width="19.42578125" style="966" customWidth="1"/>
    <col min="4874" max="5120" width="9.140625" style="966"/>
    <col min="5121" max="5121" width="5.42578125" style="966" customWidth="1"/>
    <col min="5122" max="5122" width="67.42578125" style="966" customWidth="1"/>
    <col min="5123" max="5123" width="15.42578125" style="966" customWidth="1"/>
    <col min="5124" max="5124" width="18.140625" style="966" customWidth="1"/>
    <col min="5125" max="5125" width="17.7109375" style="966" customWidth="1"/>
    <col min="5126" max="5126" width="12.7109375" style="966" customWidth="1"/>
    <col min="5127" max="5127" width="16.28515625" style="966" customWidth="1"/>
    <col min="5128" max="5128" width="18" style="966" customWidth="1"/>
    <col min="5129" max="5129" width="19.42578125" style="966" customWidth="1"/>
    <col min="5130" max="5376" width="9.140625" style="966"/>
    <col min="5377" max="5377" width="5.42578125" style="966" customWidth="1"/>
    <col min="5378" max="5378" width="67.42578125" style="966" customWidth="1"/>
    <col min="5379" max="5379" width="15.42578125" style="966" customWidth="1"/>
    <col min="5380" max="5380" width="18.140625" style="966" customWidth="1"/>
    <col min="5381" max="5381" width="17.7109375" style="966" customWidth="1"/>
    <col min="5382" max="5382" width="12.7109375" style="966" customWidth="1"/>
    <col min="5383" max="5383" width="16.28515625" style="966" customWidth="1"/>
    <col min="5384" max="5384" width="18" style="966" customWidth="1"/>
    <col min="5385" max="5385" width="19.42578125" style="966" customWidth="1"/>
    <col min="5386" max="5632" width="9.140625" style="966"/>
    <col min="5633" max="5633" width="5.42578125" style="966" customWidth="1"/>
    <col min="5634" max="5634" width="67.42578125" style="966" customWidth="1"/>
    <col min="5635" max="5635" width="15.42578125" style="966" customWidth="1"/>
    <col min="5636" max="5636" width="18.140625" style="966" customWidth="1"/>
    <col min="5637" max="5637" width="17.7109375" style="966" customWidth="1"/>
    <col min="5638" max="5638" width="12.7109375" style="966" customWidth="1"/>
    <col min="5639" max="5639" width="16.28515625" style="966" customWidth="1"/>
    <col min="5640" max="5640" width="18" style="966" customWidth="1"/>
    <col min="5641" max="5641" width="19.42578125" style="966" customWidth="1"/>
    <col min="5642" max="5888" width="9.140625" style="966"/>
    <col min="5889" max="5889" width="5.42578125" style="966" customWidth="1"/>
    <col min="5890" max="5890" width="67.42578125" style="966" customWidth="1"/>
    <col min="5891" max="5891" width="15.42578125" style="966" customWidth="1"/>
    <col min="5892" max="5892" width="18.140625" style="966" customWidth="1"/>
    <col min="5893" max="5893" width="17.7109375" style="966" customWidth="1"/>
    <col min="5894" max="5894" width="12.7109375" style="966" customWidth="1"/>
    <col min="5895" max="5895" width="16.28515625" style="966" customWidth="1"/>
    <col min="5896" max="5896" width="18" style="966" customWidth="1"/>
    <col min="5897" max="5897" width="19.42578125" style="966" customWidth="1"/>
    <col min="5898" max="6144" width="9.140625" style="966"/>
    <col min="6145" max="6145" width="5.42578125" style="966" customWidth="1"/>
    <col min="6146" max="6146" width="67.42578125" style="966" customWidth="1"/>
    <col min="6147" max="6147" width="15.42578125" style="966" customWidth="1"/>
    <col min="6148" max="6148" width="18.140625" style="966" customWidth="1"/>
    <col min="6149" max="6149" width="17.7109375" style="966" customWidth="1"/>
    <col min="6150" max="6150" width="12.7109375" style="966" customWidth="1"/>
    <col min="6151" max="6151" width="16.28515625" style="966" customWidth="1"/>
    <col min="6152" max="6152" width="18" style="966" customWidth="1"/>
    <col min="6153" max="6153" width="19.42578125" style="966" customWidth="1"/>
    <col min="6154" max="6400" width="9.140625" style="966"/>
    <col min="6401" max="6401" width="5.42578125" style="966" customWidth="1"/>
    <col min="6402" max="6402" width="67.42578125" style="966" customWidth="1"/>
    <col min="6403" max="6403" width="15.42578125" style="966" customWidth="1"/>
    <col min="6404" max="6404" width="18.140625" style="966" customWidth="1"/>
    <col min="6405" max="6405" width="17.7109375" style="966" customWidth="1"/>
    <col min="6406" max="6406" width="12.7109375" style="966" customWidth="1"/>
    <col min="6407" max="6407" width="16.28515625" style="966" customWidth="1"/>
    <col min="6408" max="6408" width="18" style="966" customWidth="1"/>
    <col min="6409" max="6409" width="19.42578125" style="966" customWidth="1"/>
    <col min="6410" max="6656" width="9.140625" style="966"/>
    <col min="6657" max="6657" width="5.42578125" style="966" customWidth="1"/>
    <col min="6658" max="6658" width="67.42578125" style="966" customWidth="1"/>
    <col min="6659" max="6659" width="15.42578125" style="966" customWidth="1"/>
    <col min="6660" max="6660" width="18.140625" style="966" customWidth="1"/>
    <col min="6661" max="6661" width="17.7109375" style="966" customWidth="1"/>
    <col min="6662" max="6662" width="12.7109375" style="966" customWidth="1"/>
    <col min="6663" max="6663" width="16.28515625" style="966" customWidth="1"/>
    <col min="6664" max="6664" width="18" style="966" customWidth="1"/>
    <col min="6665" max="6665" width="19.42578125" style="966" customWidth="1"/>
    <col min="6666" max="6912" width="9.140625" style="966"/>
    <col min="6913" max="6913" width="5.42578125" style="966" customWidth="1"/>
    <col min="6914" max="6914" width="67.42578125" style="966" customWidth="1"/>
    <col min="6915" max="6915" width="15.42578125" style="966" customWidth="1"/>
    <col min="6916" max="6916" width="18.140625" style="966" customWidth="1"/>
    <col min="6917" max="6917" width="17.7109375" style="966" customWidth="1"/>
    <col min="6918" max="6918" width="12.7109375" style="966" customWidth="1"/>
    <col min="6919" max="6919" width="16.28515625" style="966" customWidth="1"/>
    <col min="6920" max="6920" width="18" style="966" customWidth="1"/>
    <col min="6921" max="6921" width="19.42578125" style="966" customWidth="1"/>
    <col min="6922" max="7168" width="9.140625" style="966"/>
    <col min="7169" max="7169" width="5.42578125" style="966" customWidth="1"/>
    <col min="7170" max="7170" width="67.42578125" style="966" customWidth="1"/>
    <col min="7171" max="7171" width="15.42578125" style="966" customWidth="1"/>
    <col min="7172" max="7172" width="18.140625" style="966" customWidth="1"/>
    <col min="7173" max="7173" width="17.7109375" style="966" customWidth="1"/>
    <col min="7174" max="7174" width="12.7109375" style="966" customWidth="1"/>
    <col min="7175" max="7175" width="16.28515625" style="966" customWidth="1"/>
    <col min="7176" max="7176" width="18" style="966" customWidth="1"/>
    <col min="7177" max="7177" width="19.42578125" style="966" customWidth="1"/>
    <col min="7178" max="7424" width="9.140625" style="966"/>
    <col min="7425" max="7425" width="5.42578125" style="966" customWidth="1"/>
    <col min="7426" max="7426" width="67.42578125" style="966" customWidth="1"/>
    <col min="7427" max="7427" width="15.42578125" style="966" customWidth="1"/>
    <col min="7428" max="7428" width="18.140625" style="966" customWidth="1"/>
    <col min="7429" max="7429" width="17.7109375" style="966" customWidth="1"/>
    <col min="7430" max="7430" width="12.7109375" style="966" customWidth="1"/>
    <col min="7431" max="7431" width="16.28515625" style="966" customWidth="1"/>
    <col min="7432" max="7432" width="18" style="966" customWidth="1"/>
    <col min="7433" max="7433" width="19.42578125" style="966" customWidth="1"/>
    <col min="7434" max="7680" width="9.140625" style="966"/>
    <col min="7681" max="7681" width="5.42578125" style="966" customWidth="1"/>
    <col min="7682" max="7682" width="67.42578125" style="966" customWidth="1"/>
    <col min="7683" max="7683" width="15.42578125" style="966" customWidth="1"/>
    <col min="7684" max="7684" width="18.140625" style="966" customWidth="1"/>
    <col min="7685" max="7685" width="17.7109375" style="966" customWidth="1"/>
    <col min="7686" max="7686" width="12.7109375" style="966" customWidth="1"/>
    <col min="7687" max="7687" width="16.28515625" style="966" customWidth="1"/>
    <col min="7688" max="7688" width="18" style="966" customWidth="1"/>
    <col min="7689" max="7689" width="19.42578125" style="966" customWidth="1"/>
    <col min="7690" max="7936" width="9.140625" style="966"/>
    <col min="7937" max="7937" width="5.42578125" style="966" customWidth="1"/>
    <col min="7938" max="7938" width="67.42578125" style="966" customWidth="1"/>
    <col min="7939" max="7939" width="15.42578125" style="966" customWidth="1"/>
    <col min="7940" max="7940" width="18.140625" style="966" customWidth="1"/>
    <col min="7941" max="7941" width="17.7109375" style="966" customWidth="1"/>
    <col min="7942" max="7942" width="12.7109375" style="966" customWidth="1"/>
    <col min="7943" max="7943" width="16.28515625" style="966" customWidth="1"/>
    <col min="7944" max="7944" width="18" style="966" customWidth="1"/>
    <col min="7945" max="7945" width="19.42578125" style="966" customWidth="1"/>
    <col min="7946" max="8192" width="9.140625" style="966"/>
    <col min="8193" max="8193" width="5.42578125" style="966" customWidth="1"/>
    <col min="8194" max="8194" width="67.42578125" style="966" customWidth="1"/>
    <col min="8195" max="8195" width="15.42578125" style="966" customWidth="1"/>
    <col min="8196" max="8196" width="18.140625" style="966" customWidth="1"/>
    <col min="8197" max="8197" width="17.7109375" style="966" customWidth="1"/>
    <col min="8198" max="8198" width="12.7109375" style="966" customWidth="1"/>
    <col min="8199" max="8199" width="16.28515625" style="966" customWidth="1"/>
    <col min="8200" max="8200" width="18" style="966" customWidth="1"/>
    <col min="8201" max="8201" width="19.42578125" style="966" customWidth="1"/>
    <col min="8202" max="8448" width="9.140625" style="966"/>
    <col min="8449" max="8449" width="5.42578125" style="966" customWidth="1"/>
    <col min="8450" max="8450" width="67.42578125" style="966" customWidth="1"/>
    <col min="8451" max="8451" width="15.42578125" style="966" customWidth="1"/>
    <col min="8452" max="8452" width="18.140625" style="966" customWidth="1"/>
    <col min="8453" max="8453" width="17.7109375" style="966" customWidth="1"/>
    <col min="8454" max="8454" width="12.7109375" style="966" customWidth="1"/>
    <col min="8455" max="8455" width="16.28515625" style="966" customWidth="1"/>
    <col min="8456" max="8456" width="18" style="966" customWidth="1"/>
    <col min="8457" max="8457" width="19.42578125" style="966" customWidth="1"/>
    <col min="8458" max="8704" width="9.140625" style="966"/>
    <col min="8705" max="8705" width="5.42578125" style="966" customWidth="1"/>
    <col min="8706" max="8706" width="67.42578125" style="966" customWidth="1"/>
    <col min="8707" max="8707" width="15.42578125" style="966" customWidth="1"/>
    <col min="8708" max="8708" width="18.140625" style="966" customWidth="1"/>
    <col min="8709" max="8709" width="17.7109375" style="966" customWidth="1"/>
    <col min="8710" max="8710" width="12.7109375" style="966" customWidth="1"/>
    <col min="8711" max="8711" width="16.28515625" style="966" customWidth="1"/>
    <col min="8712" max="8712" width="18" style="966" customWidth="1"/>
    <col min="8713" max="8713" width="19.42578125" style="966" customWidth="1"/>
    <col min="8714" max="8960" width="9.140625" style="966"/>
    <col min="8961" max="8961" width="5.42578125" style="966" customWidth="1"/>
    <col min="8962" max="8962" width="67.42578125" style="966" customWidth="1"/>
    <col min="8963" max="8963" width="15.42578125" style="966" customWidth="1"/>
    <col min="8964" max="8964" width="18.140625" style="966" customWidth="1"/>
    <col min="8965" max="8965" width="17.7109375" style="966" customWidth="1"/>
    <col min="8966" max="8966" width="12.7109375" style="966" customWidth="1"/>
    <col min="8967" max="8967" width="16.28515625" style="966" customWidth="1"/>
    <col min="8968" max="8968" width="18" style="966" customWidth="1"/>
    <col min="8969" max="8969" width="19.42578125" style="966" customWidth="1"/>
    <col min="8970" max="9216" width="9.140625" style="966"/>
    <col min="9217" max="9217" width="5.42578125" style="966" customWidth="1"/>
    <col min="9218" max="9218" width="67.42578125" style="966" customWidth="1"/>
    <col min="9219" max="9219" width="15.42578125" style="966" customWidth="1"/>
    <col min="9220" max="9220" width="18.140625" style="966" customWidth="1"/>
    <col min="9221" max="9221" width="17.7109375" style="966" customWidth="1"/>
    <col min="9222" max="9222" width="12.7109375" style="966" customWidth="1"/>
    <col min="9223" max="9223" width="16.28515625" style="966" customWidth="1"/>
    <col min="9224" max="9224" width="18" style="966" customWidth="1"/>
    <col min="9225" max="9225" width="19.42578125" style="966" customWidth="1"/>
    <col min="9226" max="9472" width="9.140625" style="966"/>
    <col min="9473" max="9473" width="5.42578125" style="966" customWidth="1"/>
    <col min="9474" max="9474" width="67.42578125" style="966" customWidth="1"/>
    <col min="9475" max="9475" width="15.42578125" style="966" customWidth="1"/>
    <col min="9476" max="9476" width="18.140625" style="966" customWidth="1"/>
    <col min="9477" max="9477" width="17.7109375" style="966" customWidth="1"/>
    <col min="9478" max="9478" width="12.7109375" style="966" customWidth="1"/>
    <col min="9479" max="9479" width="16.28515625" style="966" customWidth="1"/>
    <col min="9480" max="9480" width="18" style="966" customWidth="1"/>
    <col min="9481" max="9481" width="19.42578125" style="966" customWidth="1"/>
    <col min="9482" max="9728" width="9.140625" style="966"/>
    <col min="9729" max="9729" width="5.42578125" style="966" customWidth="1"/>
    <col min="9730" max="9730" width="67.42578125" style="966" customWidth="1"/>
    <col min="9731" max="9731" width="15.42578125" style="966" customWidth="1"/>
    <col min="9732" max="9732" width="18.140625" style="966" customWidth="1"/>
    <col min="9733" max="9733" width="17.7109375" style="966" customWidth="1"/>
    <col min="9734" max="9734" width="12.7109375" style="966" customWidth="1"/>
    <col min="9735" max="9735" width="16.28515625" style="966" customWidth="1"/>
    <col min="9736" max="9736" width="18" style="966" customWidth="1"/>
    <col min="9737" max="9737" width="19.42578125" style="966" customWidth="1"/>
    <col min="9738" max="9984" width="9.140625" style="966"/>
    <col min="9985" max="9985" width="5.42578125" style="966" customWidth="1"/>
    <col min="9986" max="9986" width="67.42578125" style="966" customWidth="1"/>
    <col min="9987" max="9987" width="15.42578125" style="966" customWidth="1"/>
    <col min="9988" max="9988" width="18.140625" style="966" customWidth="1"/>
    <col min="9989" max="9989" width="17.7109375" style="966" customWidth="1"/>
    <col min="9990" max="9990" width="12.7109375" style="966" customWidth="1"/>
    <col min="9991" max="9991" width="16.28515625" style="966" customWidth="1"/>
    <col min="9992" max="9992" width="18" style="966" customWidth="1"/>
    <col min="9993" max="9993" width="19.42578125" style="966" customWidth="1"/>
    <col min="9994" max="10240" width="9.140625" style="966"/>
    <col min="10241" max="10241" width="5.42578125" style="966" customWidth="1"/>
    <col min="10242" max="10242" width="67.42578125" style="966" customWidth="1"/>
    <col min="10243" max="10243" width="15.42578125" style="966" customWidth="1"/>
    <col min="10244" max="10244" width="18.140625" style="966" customWidth="1"/>
    <col min="10245" max="10245" width="17.7109375" style="966" customWidth="1"/>
    <col min="10246" max="10246" width="12.7109375" style="966" customWidth="1"/>
    <col min="10247" max="10247" width="16.28515625" style="966" customWidth="1"/>
    <col min="10248" max="10248" width="18" style="966" customWidth="1"/>
    <col min="10249" max="10249" width="19.42578125" style="966" customWidth="1"/>
    <col min="10250" max="10496" width="9.140625" style="966"/>
    <col min="10497" max="10497" width="5.42578125" style="966" customWidth="1"/>
    <col min="10498" max="10498" width="67.42578125" style="966" customWidth="1"/>
    <col min="10499" max="10499" width="15.42578125" style="966" customWidth="1"/>
    <col min="10500" max="10500" width="18.140625" style="966" customWidth="1"/>
    <col min="10501" max="10501" width="17.7109375" style="966" customWidth="1"/>
    <col min="10502" max="10502" width="12.7109375" style="966" customWidth="1"/>
    <col min="10503" max="10503" width="16.28515625" style="966" customWidth="1"/>
    <col min="10504" max="10504" width="18" style="966" customWidth="1"/>
    <col min="10505" max="10505" width="19.42578125" style="966" customWidth="1"/>
    <col min="10506" max="10752" width="9.140625" style="966"/>
    <col min="10753" max="10753" width="5.42578125" style="966" customWidth="1"/>
    <col min="10754" max="10754" width="67.42578125" style="966" customWidth="1"/>
    <col min="10755" max="10755" width="15.42578125" style="966" customWidth="1"/>
    <col min="10756" max="10756" width="18.140625" style="966" customWidth="1"/>
    <col min="10757" max="10757" width="17.7109375" style="966" customWidth="1"/>
    <col min="10758" max="10758" width="12.7109375" style="966" customWidth="1"/>
    <col min="10759" max="10759" width="16.28515625" style="966" customWidth="1"/>
    <col min="10760" max="10760" width="18" style="966" customWidth="1"/>
    <col min="10761" max="10761" width="19.42578125" style="966" customWidth="1"/>
    <col min="10762" max="11008" width="9.140625" style="966"/>
    <col min="11009" max="11009" width="5.42578125" style="966" customWidth="1"/>
    <col min="11010" max="11010" width="67.42578125" style="966" customWidth="1"/>
    <col min="11011" max="11011" width="15.42578125" style="966" customWidth="1"/>
    <col min="11012" max="11012" width="18.140625" style="966" customWidth="1"/>
    <col min="11013" max="11013" width="17.7109375" style="966" customWidth="1"/>
    <col min="11014" max="11014" width="12.7109375" style="966" customWidth="1"/>
    <col min="11015" max="11015" width="16.28515625" style="966" customWidth="1"/>
    <col min="11016" max="11016" width="18" style="966" customWidth="1"/>
    <col min="11017" max="11017" width="19.42578125" style="966" customWidth="1"/>
    <col min="11018" max="11264" width="9.140625" style="966"/>
    <col min="11265" max="11265" width="5.42578125" style="966" customWidth="1"/>
    <col min="11266" max="11266" width="67.42578125" style="966" customWidth="1"/>
    <col min="11267" max="11267" width="15.42578125" style="966" customWidth="1"/>
    <col min="11268" max="11268" width="18.140625" style="966" customWidth="1"/>
    <col min="11269" max="11269" width="17.7109375" style="966" customWidth="1"/>
    <col min="11270" max="11270" width="12.7109375" style="966" customWidth="1"/>
    <col min="11271" max="11271" width="16.28515625" style="966" customWidth="1"/>
    <col min="11272" max="11272" width="18" style="966" customWidth="1"/>
    <col min="11273" max="11273" width="19.42578125" style="966" customWidth="1"/>
    <col min="11274" max="11520" width="9.140625" style="966"/>
    <col min="11521" max="11521" width="5.42578125" style="966" customWidth="1"/>
    <col min="11522" max="11522" width="67.42578125" style="966" customWidth="1"/>
    <col min="11523" max="11523" width="15.42578125" style="966" customWidth="1"/>
    <col min="11524" max="11524" width="18.140625" style="966" customWidth="1"/>
    <col min="11525" max="11525" width="17.7109375" style="966" customWidth="1"/>
    <col min="11526" max="11526" width="12.7109375" style="966" customWidth="1"/>
    <col min="11527" max="11527" width="16.28515625" style="966" customWidth="1"/>
    <col min="11528" max="11528" width="18" style="966" customWidth="1"/>
    <col min="11529" max="11529" width="19.42578125" style="966" customWidth="1"/>
    <col min="11530" max="11776" width="9.140625" style="966"/>
    <col min="11777" max="11777" width="5.42578125" style="966" customWidth="1"/>
    <col min="11778" max="11778" width="67.42578125" style="966" customWidth="1"/>
    <col min="11779" max="11779" width="15.42578125" style="966" customWidth="1"/>
    <col min="11780" max="11780" width="18.140625" style="966" customWidth="1"/>
    <col min="11781" max="11781" width="17.7109375" style="966" customWidth="1"/>
    <col min="11782" max="11782" width="12.7109375" style="966" customWidth="1"/>
    <col min="11783" max="11783" width="16.28515625" style="966" customWidth="1"/>
    <col min="11784" max="11784" width="18" style="966" customWidth="1"/>
    <col min="11785" max="11785" width="19.42578125" style="966" customWidth="1"/>
    <col min="11786" max="12032" width="9.140625" style="966"/>
    <col min="12033" max="12033" width="5.42578125" style="966" customWidth="1"/>
    <col min="12034" max="12034" width="67.42578125" style="966" customWidth="1"/>
    <col min="12035" max="12035" width="15.42578125" style="966" customWidth="1"/>
    <col min="12036" max="12036" width="18.140625" style="966" customWidth="1"/>
    <col min="12037" max="12037" width="17.7109375" style="966" customWidth="1"/>
    <col min="12038" max="12038" width="12.7109375" style="966" customWidth="1"/>
    <col min="12039" max="12039" width="16.28515625" style="966" customWidth="1"/>
    <col min="12040" max="12040" width="18" style="966" customWidth="1"/>
    <col min="12041" max="12041" width="19.42578125" style="966" customWidth="1"/>
    <col min="12042" max="12288" width="9.140625" style="966"/>
    <col min="12289" max="12289" width="5.42578125" style="966" customWidth="1"/>
    <col min="12290" max="12290" width="67.42578125" style="966" customWidth="1"/>
    <col min="12291" max="12291" width="15.42578125" style="966" customWidth="1"/>
    <col min="12292" max="12292" width="18.140625" style="966" customWidth="1"/>
    <col min="12293" max="12293" width="17.7109375" style="966" customWidth="1"/>
    <col min="12294" max="12294" width="12.7109375" style="966" customWidth="1"/>
    <col min="12295" max="12295" width="16.28515625" style="966" customWidth="1"/>
    <col min="12296" max="12296" width="18" style="966" customWidth="1"/>
    <col min="12297" max="12297" width="19.42578125" style="966" customWidth="1"/>
    <col min="12298" max="12544" width="9.140625" style="966"/>
    <col min="12545" max="12545" width="5.42578125" style="966" customWidth="1"/>
    <col min="12546" max="12546" width="67.42578125" style="966" customWidth="1"/>
    <col min="12547" max="12547" width="15.42578125" style="966" customWidth="1"/>
    <col min="12548" max="12548" width="18.140625" style="966" customWidth="1"/>
    <col min="12549" max="12549" width="17.7109375" style="966" customWidth="1"/>
    <col min="12550" max="12550" width="12.7109375" style="966" customWidth="1"/>
    <col min="12551" max="12551" width="16.28515625" style="966" customWidth="1"/>
    <col min="12552" max="12552" width="18" style="966" customWidth="1"/>
    <col min="12553" max="12553" width="19.42578125" style="966" customWidth="1"/>
    <col min="12554" max="12800" width="9.140625" style="966"/>
    <col min="12801" max="12801" width="5.42578125" style="966" customWidth="1"/>
    <col min="12802" max="12802" width="67.42578125" style="966" customWidth="1"/>
    <col min="12803" max="12803" width="15.42578125" style="966" customWidth="1"/>
    <col min="12804" max="12804" width="18.140625" style="966" customWidth="1"/>
    <col min="12805" max="12805" width="17.7109375" style="966" customWidth="1"/>
    <col min="12806" max="12806" width="12.7109375" style="966" customWidth="1"/>
    <col min="12807" max="12807" width="16.28515625" style="966" customWidth="1"/>
    <col min="12808" max="12808" width="18" style="966" customWidth="1"/>
    <col min="12809" max="12809" width="19.42578125" style="966" customWidth="1"/>
    <col min="12810" max="13056" width="9.140625" style="966"/>
    <col min="13057" max="13057" width="5.42578125" style="966" customWidth="1"/>
    <col min="13058" max="13058" width="67.42578125" style="966" customWidth="1"/>
    <col min="13059" max="13059" width="15.42578125" style="966" customWidth="1"/>
    <col min="13060" max="13060" width="18.140625" style="966" customWidth="1"/>
    <col min="13061" max="13061" width="17.7109375" style="966" customWidth="1"/>
    <col min="13062" max="13062" width="12.7109375" style="966" customWidth="1"/>
    <col min="13063" max="13063" width="16.28515625" style="966" customWidth="1"/>
    <col min="13064" max="13064" width="18" style="966" customWidth="1"/>
    <col min="13065" max="13065" width="19.42578125" style="966" customWidth="1"/>
    <col min="13066" max="13312" width="9.140625" style="966"/>
    <col min="13313" max="13313" width="5.42578125" style="966" customWidth="1"/>
    <col min="13314" max="13314" width="67.42578125" style="966" customWidth="1"/>
    <col min="13315" max="13315" width="15.42578125" style="966" customWidth="1"/>
    <col min="13316" max="13316" width="18.140625" style="966" customWidth="1"/>
    <col min="13317" max="13317" width="17.7109375" style="966" customWidth="1"/>
    <col min="13318" max="13318" width="12.7109375" style="966" customWidth="1"/>
    <col min="13319" max="13319" width="16.28515625" style="966" customWidth="1"/>
    <col min="13320" max="13320" width="18" style="966" customWidth="1"/>
    <col min="13321" max="13321" width="19.42578125" style="966" customWidth="1"/>
    <col min="13322" max="13568" width="9.140625" style="966"/>
    <col min="13569" max="13569" width="5.42578125" style="966" customWidth="1"/>
    <col min="13570" max="13570" width="67.42578125" style="966" customWidth="1"/>
    <col min="13571" max="13571" width="15.42578125" style="966" customWidth="1"/>
    <col min="13572" max="13572" width="18.140625" style="966" customWidth="1"/>
    <col min="13573" max="13573" width="17.7109375" style="966" customWidth="1"/>
    <col min="13574" max="13574" width="12.7109375" style="966" customWidth="1"/>
    <col min="13575" max="13575" width="16.28515625" style="966" customWidth="1"/>
    <col min="13576" max="13576" width="18" style="966" customWidth="1"/>
    <col min="13577" max="13577" width="19.42578125" style="966" customWidth="1"/>
    <col min="13578" max="13824" width="9.140625" style="966"/>
    <col min="13825" max="13825" width="5.42578125" style="966" customWidth="1"/>
    <col min="13826" max="13826" width="67.42578125" style="966" customWidth="1"/>
    <col min="13827" max="13827" width="15.42578125" style="966" customWidth="1"/>
    <col min="13828" max="13828" width="18.140625" style="966" customWidth="1"/>
    <col min="13829" max="13829" width="17.7109375" style="966" customWidth="1"/>
    <col min="13830" max="13830" width="12.7109375" style="966" customWidth="1"/>
    <col min="13831" max="13831" width="16.28515625" style="966" customWidth="1"/>
    <col min="13832" max="13832" width="18" style="966" customWidth="1"/>
    <col min="13833" max="13833" width="19.42578125" style="966" customWidth="1"/>
    <col min="13834" max="14080" width="9.140625" style="966"/>
    <col min="14081" max="14081" width="5.42578125" style="966" customWidth="1"/>
    <col min="14082" max="14082" width="67.42578125" style="966" customWidth="1"/>
    <col min="14083" max="14083" width="15.42578125" style="966" customWidth="1"/>
    <col min="14084" max="14084" width="18.140625" style="966" customWidth="1"/>
    <col min="14085" max="14085" width="17.7109375" style="966" customWidth="1"/>
    <col min="14086" max="14086" width="12.7109375" style="966" customWidth="1"/>
    <col min="14087" max="14087" width="16.28515625" style="966" customWidth="1"/>
    <col min="14088" max="14088" width="18" style="966" customWidth="1"/>
    <col min="14089" max="14089" width="19.42578125" style="966" customWidth="1"/>
    <col min="14090" max="14336" width="9.140625" style="966"/>
    <col min="14337" max="14337" width="5.42578125" style="966" customWidth="1"/>
    <col min="14338" max="14338" width="67.42578125" style="966" customWidth="1"/>
    <col min="14339" max="14339" width="15.42578125" style="966" customWidth="1"/>
    <col min="14340" max="14340" width="18.140625" style="966" customWidth="1"/>
    <col min="14341" max="14341" width="17.7109375" style="966" customWidth="1"/>
    <col min="14342" max="14342" width="12.7109375" style="966" customWidth="1"/>
    <col min="14343" max="14343" width="16.28515625" style="966" customWidth="1"/>
    <col min="14344" max="14344" width="18" style="966" customWidth="1"/>
    <col min="14345" max="14345" width="19.42578125" style="966" customWidth="1"/>
    <col min="14346" max="14592" width="9.140625" style="966"/>
    <col min="14593" max="14593" width="5.42578125" style="966" customWidth="1"/>
    <col min="14594" max="14594" width="67.42578125" style="966" customWidth="1"/>
    <col min="14595" max="14595" width="15.42578125" style="966" customWidth="1"/>
    <col min="14596" max="14596" width="18.140625" style="966" customWidth="1"/>
    <col min="14597" max="14597" width="17.7109375" style="966" customWidth="1"/>
    <col min="14598" max="14598" width="12.7109375" style="966" customWidth="1"/>
    <col min="14599" max="14599" width="16.28515625" style="966" customWidth="1"/>
    <col min="14600" max="14600" width="18" style="966" customWidth="1"/>
    <col min="14601" max="14601" width="19.42578125" style="966" customWidth="1"/>
    <col min="14602" max="14848" width="9.140625" style="966"/>
    <col min="14849" max="14849" width="5.42578125" style="966" customWidth="1"/>
    <col min="14850" max="14850" width="67.42578125" style="966" customWidth="1"/>
    <col min="14851" max="14851" width="15.42578125" style="966" customWidth="1"/>
    <col min="14852" max="14852" width="18.140625" style="966" customWidth="1"/>
    <col min="14853" max="14853" width="17.7109375" style="966" customWidth="1"/>
    <col min="14854" max="14854" width="12.7109375" style="966" customWidth="1"/>
    <col min="14855" max="14855" width="16.28515625" style="966" customWidth="1"/>
    <col min="14856" max="14856" width="18" style="966" customWidth="1"/>
    <col min="14857" max="14857" width="19.42578125" style="966" customWidth="1"/>
    <col min="14858" max="15104" width="9.140625" style="966"/>
    <col min="15105" max="15105" width="5.42578125" style="966" customWidth="1"/>
    <col min="15106" max="15106" width="67.42578125" style="966" customWidth="1"/>
    <col min="15107" max="15107" width="15.42578125" style="966" customWidth="1"/>
    <col min="15108" max="15108" width="18.140625" style="966" customWidth="1"/>
    <col min="15109" max="15109" width="17.7109375" style="966" customWidth="1"/>
    <col min="15110" max="15110" width="12.7109375" style="966" customWidth="1"/>
    <col min="15111" max="15111" width="16.28515625" style="966" customWidth="1"/>
    <col min="15112" max="15112" width="18" style="966" customWidth="1"/>
    <col min="15113" max="15113" width="19.42578125" style="966" customWidth="1"/>
    <col min="15114" max="15360" width="9.140625" style="966"/>
    <col min="15361" max="15361" width="5.42578125" style="966" customWidth="1"/>
    <col min="15362" max="15362" width="67.42578125" style="966" customWidth="1"/>
    <col min="15363" max="15363" width="15.42578125" style="966" customWidth="1"/>
    <col min="15364" max="15364" width="18.140625" style="966" customWidth="1"/>
    <col min="15365" max="15365" width="17.7109375" style="966" customWidth="1"/>
    <col min="15366" max="15366" width="12.7109375" style="966" customWidth="1"/>
    <col min="15367" max="15367" width="16.28515625" style="966" customWidth="1"/>
    <col min="15368" max="15368" width="18" style="966" customWidth="1"/>
    <col min="15369" max="15369" width="19.42578125" style="966" customWidth="1"/>
    <col min="15370" max="15616" width="9.140625" style="966"/>
    <col min="15617" max="15617" width="5.42578125" style="966" customWidth="1"/>
    <col min="15618" max="15618" width="67.42578125" style="966" customWidth="1"/>
    <col min="15619" max="15619" width="15.42578125" style="966" customWidth="1"/>
    <col min="15620" max="15620" width="18.140625" style="966" customWidth="1"/>
    <col min="15621" max="15621" width="17.7109375" style="966" customWidth="1"/>
    <col min="15622" max="15622" width="12.7109375" style="966" customWidth="1"/>
    <col min="15623" max="15623" width="16.28515625" style="966" customWidth="1"/>
    <col min="15624" max="15624" width="18" style="966" customWidth="1"/>
    <col min="15625" max="15625" width="19.42578125" style="966" customWidth="1"/>
    <col min="15626" max="15872" width="9.140625" style="966"/>
    <col min="15873" max="15873" width="5.42578125" style="966" customWidth="1"/>
    <col min="15874" max="15874" width="67.42578125" style="966" customWidth="1"/>
    <col min="15875" max="15875" width="15.42578125" style="966" customWidth="1"/>
    <col min="15876" max="15876" width="18.140625" style="966" customWidth="1"/>
    <col min="15877" max="15877" width="17.7109375" style="966" customWidth="1"/>
    <col min="15878" max="15878" width="12.7109375" style="966" customWidth="1"/>
    <col min="15879" max="15879" width="16.28515625" style="966" customWidth="1"/>
    <col min="15880" max="15880" width="18" style="966" customWidth="1"/>
    <col min="15881" max="15881" width="19.42578125" style="966" customWidth="1"/>
    <col min="15882" max="16128" width="9.140625" style="966"/>
    <col min="16129" max="16129" width="5.42578125" style="966" customWidth="1"/>
    <col min="16130" max="16130" width="67.42578125" style="966" customWidth="1"/>
    <col min="16131" max="16131" width="15.42578125" style="966" customWidth="1"/>
    <col min="16132" max="16132" width="18.140625" style="966" customWidth="1"/>
    <col min="16133" max="16133" width="17.7109375" style="966" customWidth="1"/>
    <col min="16134" max="16134" width="12.7109375" style="966" customWidth="1"/>
    <col min="16135" max="16135" width="16.28515625" style="966" customWidth="1"/>
    <col min="16136" max="16136" width="18" style="966" customWidth="1"/>
    <col min="16137" max="16137" width="19.42578125" style="966" customWidth="1"/>
    <col min="16138" max="16384" width="9.140625" style="966"/>
  </cols>
  <sheetData>
    <row r="1" spans="1:9" ht="16.5" customHeight="1" thickBot="1">
      <c r="I1" s="967" t="s">
        <v>0</v>
      </c>
    </row>
    <row r="2" spans="1:9" s="965" customFormat="1" ht="63.75" thickTop="1">
      <c r="A2" s="1154" t="s">
        <v>629</v>
      </c>
      <c r="B2" s="1155" t="s">
        <v>284</v>
      </c>
      <c r="C2" s="1155" t="s">
        <v>1091</v>
      </c>
      <c r="D2" s="1155" t="s">
        <v>1137</v>
      </c>
      <c r="E2" s="1155" t="s">
        <v>1138</v>
      </c>
      <c r="F2" s="1155" t="s">
        <v>1139</v>
      </c>
      <c r="G2" s="1155" t="s">
        <v>1140</v>
      </c>
      <c r="H2" s="1155" t="s">
        <v>1141</v>
      </c>
      <c r="I2" s="1156" t="s">
        <v>6</v>
      </c>
    </row>
    <row r="3" spans="1:9" s="965" customFormat="1">
      <c r="A3" s="1157">
        <v>1</v>
      </c>
      <c r="B3" s="1158">
        <v>2</v>
      </c>
      <c r="C3" s="1158">
        <v>3</v>
      </c>
      <c r="D3" s="1158">
        <v>4</v>
      </c>
      <c r="E3" s="1158">
        <v>5</v>
      </c>
      <c r="F3" s="1158">
        <v>6</v>
      </c>
      <c r="G3" s="1158">
        <v>7</v>
      </c>
      <c r="H3" s="1159">
        <v>8</v>
      </c>
      <c r="I3" s="1160">
        <v>9</v>
      </c>
    </row>
    <row r="4" spans="1:9" s="973" customFormat="1" ht="31.5">
      <c r="A4" s="968" t="s">
        <v>1142</v>
      </c>
      <c r="B4" s="969" t="s">
        <v>1143</v>
      </c>
      <c r="C4" s="970">
        <v>46753</v>
      </c>
      <c r="D4" s="970">
        <v>18579937</v>
      </c>
      <c r="E4" s="970">
        <v>1750654</v>
      </c>
      <c r="F4" s="970">
        <v>0</v>
      </c>
      <c r="G4" s="970">
        <v>10543</v>
      </c>
      <c r="H4" s="971">
        <v>0</v>
      </c>
      <c r="I4" s="972">
        <v>20387887</v>
      </c>
    </row>
    <row r="5" spans="1:9" ht="30">
      <c r="A5" s="974" t="s">
        <v>1144</v>
      </c>
      <c r="B5" s="975" t="s">
        <v>1145</v>
      </c>
      <c r="C5" s="976">
        <v>0</v>
      </c>
      <c r="D5" s="976">
        <v>0</v>
      </c>
      <c r="E5" s="976">
        <v>0</v>
      </c>
      <c r="F5" s="976">
        <v>0</v>
      </c>
      <c r="G5" s="976">
        <v>20163</v>
      </c>
      <c r="H5" s="977">
        <v>0</v>
      </c>
      <c r="I5" s="978">
        <v>20163</v>
      </c>
    </row>
    <row r="6" spans="1:9" ht="21.75" customHeight="1">
      <c r="A6" s="974" t="s">
        <v>1146</v>
      </c>
      <c r="B6" s="975" t="s">
        <v>1147</v>
      </c>
      <c r="C6" s="976">
        <v>0</v>
      </c>
      <c r="D6" s="976">
        <v>0</v>
      </c>
      <c r="E6" s="976">
        <v>0</v>
      </c>
      <c r="F6" s="976">
        <v>0</v>
      </c>
      <c r="G6" s="976">
        <v>3135</v>
      </c>
      <c r="H6" s="977">
        <v>0</v>
      </c>
      <c r="I6" s="978">
        <v>3135</v>
      </c>
    </row>
    <row r="7" spans="1:9" ht="21.75" customHeight="1">
      <c r="A7" s="974" t="s">
        <v>1148</v>
      </c>
      <c r="B7" s="975" t="s">
        <v>1149</v>
      </c>
      <c r="C7" s="976">
        <v>0</v>
      </c>
      <c r="D7" s="976">
        <v>416235</v>
      </c>
      <c r="E7" s="976">
        <v>100958</v>
      </c>
      <c r="F7" s="976">
        <v>0</v>
      </c>
      <c r="G7" s="976">
        <v>0</v>
      </c>
      <c r="H7" s="977">
        <v>0</v>
      </c>
      <c r="I7" s="978">
        <v>517193</v>
      </c>
    </row>
    <row r="8" spans="1:9" ht="21.75" customHeight="1">
      <c r="A8" s="974" t="s">
        <v>1150</v>
      </c>
      <c r="B8" s="975" t="s">
        <v>1151</v>
      </c>
      <c r="C8" s="976">
        <v>0</v>
      </c>
      <c r="D8" s="976">
        <v>0</v>
      </c>
      <c r="E8" s="976">
        <v>40</v>
      </c>
      <c r="F8" s="976">
        <v>0</v>
      </c>
      <c r="G8" s="976">
        <v>0</v>
      </c>
      <c r="H8" s="977">
        <v>0</v>
      </c>
      <c r="I8" s="978">
        <v>40</v>
      </c>
    </row>
    <row r="9" spans="1:9" ht="30">
      <c r="A9" s="974" t="s">
        <v>1152</v>
      </c>
      <c r="B9" s="975" t="s">
        <v>1153</v>
      </c>
      <c r="C9" s="976">
        <v>0</v>
      </c>
      <c r="D9" s="976">
        <v>0</v>
      </c>
      <c r="E9" s="976">
        <v>44602</v>
      </c>
      <c r="F9" s="976">
        <v>0</v>
      </c>
      <c r="G9" s="976">
        <v>0</v>
      </c>
      <c r="H9" s="977">
        <v>0</v>
      </c>
      <c r="I9" s="978">
        <v>44602</v>
      </c>
    </row>
    <row r="10" spans="1:9" ht="21.75" customHeight="1">
      <c r="A10" s="974" t="s">
        <v>1154</v>
      </c>
      <c r="B10" s="975" t="s">
        <v>1155</v>
      </c>
      <c r="C10" s="976">
        <v>1618</v>
      </c>
      <c r="D10" s="976">
        <v>355871</v>
      </c>
      <c r="E10" s="976">
        <v>9033</v>
      </c>
      <c r="F10" s="976">
        <v>0</v>
      </c>
      <c r="G10" s="976">
        <v>0</v>
      </c>
      <c r="H10" s="977">
        <v>0</v>
      </c>
      <c r="I10" s="978">
        <v>366522</v>
      </c>
    </row>
    <row r="11" spans="1:9" ht="21.75" customHeight="1">
      <c r="A11" s="968" t="s">
        <v>1156</v>
      </c>
      <c r="B11" s="969" t="s">
        <v>1157</v>
      </c>
      <c r="C11" s="970">
        <v>1618</v>
      </c>
      <c r="D11" s="970">
        <v>772106</v>
      </c>
      <c r="E11" s="970">
        <v>154633</v>
      </c>
      <c r="F11" s="970">
        <v>0</v>
      </c>
      <c r="G11" s="970">
        <v>23298</v>
      </c>
      <c r="H11" s="970">
        <v>0</v>
      </c>
      <c r="I11" s="972">
        <v>951655</v>
      </c>
    </row>
    <row r="12" spans="1:9" ht="21.75" customHeight="1">
      <c r="A12" s="974" t="s">
        <v>1158</v>
      </c>
      <c r="B12" s="975" t="s">
        <v>1159</v>
      </c>
      <c r="C12" s="976">
        <v>0</v>
      </c>
      <c r="D12" s="976">
        <v>180369</v>
      </c>
      <c r="E12" s="976">
        <v>32845</v>
      </c>
      <c r="F12" s="976">
        <v>0</v>
      </c>
      <c r="G12" s="976">
        <v>0</v>
      </c>
      <c r="H12" s="977">
        <v>0</v>
      </c>
      <c r="I12" s="978">
        <v>213214</v>
      </c>
    </row>
    <row r="13" spans="1:9" ht="21.75" customHeight="1">
      <c r="A13" s="974" t="s">
        <v>1160</v>
      </c>
      <c r="B13" s="975" t="s">
        <v>1161</v>
      </c>
      <c r="C13" s="976">
        <v>25637</v>
      </c>
      <c r="D13" s="976">
        <v>28938</v>
      </c>
      <c r="E13" s="976">
        <v>14106</v>
      </c>
      <c r="F13" s="976">
        <v>0</v>
      </c>
      <c r="G13" s="976">
        <v>0</v>
      </c>
      <c r="H13" s="977">
        <v>0</v>
      </c>
      <c r="I13" s="978">
        <v>68681</v>
      </c>
    </row>
    <row r="14" spans="1:9" ht="21.75" customHeight="1">
      <c r="A14" s="974">
        <v>11</v>
      </c>
      <c r="B14" s="975" t="s">
        <v>1162</v>
      </c>
      <c r="C14" s="976">
        <v>0</v>
      </c>
      <c r="D14" s="976"/>
      <c r="E14" s="976">
        <v>333</v>
      </c>
      <c r="F14" s="976">
        <v>0</v>
      </c>
      <c r="G14" s="976">
        <v>0</v>
      </c>
      <c r="H14" s="977">
        <v>0</v>
      </c>
      <c r="I14" s="978">
        <v>333</v>
      </c>
    </row>
    <row r="15" spans="1:9" ht="45">
      <c r="A15" s="974" t="s">
        <v>1163</v>
      </c>
      <c r="B15" s="975" t="s">
        <v>1164</v>
      </c>
      <c r="C15" s="976">
        <v>0</v>
      </c>
      <c r="D15" s="976">
        <v>0</v>
      </c>
      <c r="E15" s="976">
        <v>44602</v>
      </c>
      <c r="F15" s="976">
        <v>0</v>
      </c>
      <c r="G15" s="976">
        <v>0</v>
      </c>
      <c r="H15" s="977">
        <v>0</v>
      </c>
      <c r="I15" s="978">
        <v>44602</v>
      </c>
    </row>
    <row r="16" spans="1:9" ht="21.75" customHeight="1">
      <c r="A16" s="974" t="s">
        <v>1165</v>
      </c>
      <c r="B16" s="975" t="s">
        <v>1166</v>
      </c>
      <c r="C16" s="976">
        <v>0</v>
      </c>
      <c r="D16" s="976">
        <v>371641</v>
      </c>
      <c r="E16" s="976">
        <v>8847</v>
      </c>
      <c r="F16" s="976">
        <v>0</v>
      </c>
      <c r="G16" s="976">
        <v>532</v>
      </c>
      <c r="H16" s="977">
        <v>0</v>
      </c>
      <c r="I16" s="978">
        <v>381020</v>
      </c>
    </row>
    <row r="17" spans="1:9" ht="21.75" customHeight="1">
      <c r="A17" s="968" t="s">
        <v>1167</v>
      </c>
      <c r="B17" s="969" t="s">
        <v>1168</v>
      </c>
      <c r="C17" s="970">
        <v>25637</v>
      </c>
      <c r="D17" s="970">
        <v>580948</v>
      </c>
      <c r="E17" s="970">
        <v>100733</v>
      </c>
      <c r="F17" s="970">
        <v>0</v>
      </c>
      <c r="G17" s="970">
        <v>532</v>
      </c>
      <c r="H17" s="970">
        <v>0</v>
      </c>
      <c r="I17" s="972">
        <v>707850</v>
      </c>
    </row>
    <row r="18" spans="1:9" ht="21.75" customHeight="1">
      <c r="A18" s="968" t="s">
        <v>1169</v>
      </c>
      <c r="B18" s="969" t="s">
        <v>1170</v>
      </c>
      <c r="C18" s="979">
        <v>22734</v>
      </c>
      <c r="D18" s="979">
        <v>18771095</v>
      </c>
      <c r="E18" s="979">
        <v>1804554</v>
      </c>
      <c r="F18" s="979">
        <v>0</v>
      </c>
      <c r="G18" s="979">
        <v>33309</v>
      </c>
      <c r="H18" s="979">
        <v>0</v>
      </c>
      <c r="I18" s="980">
        <v>20631692</v>
      </c>
    </row>
    <row r="19" spans="1:9" ht="21.75" customHeight="1">
      <c r="A19" s="974" t="s">
        <v>1171</v>
      </c>
      <c r="B19" s="975" t="s">
        <v>1172</v>
      </c>
      <c r="C19" s="981">
        <v>44495</v>
      </c>
      <c r="D19" s="981">
        <v>4316659</v>
      </c>
      <c r="E19" s="981">
        <v>1417040</v>
      </c>
      <c r="F19" s="981">
        <v>0</v>
      </c>
      <c r="G19" s="981">
        <v>0</v>
      </c>
      <c r="H19" s="982">
        <v>0</v>
      </c>
      <c r="I19" s="983">
        <v>5778194</v>
      </c>
    </row>
    <row r="20" spans="1:9" ht="21.75" customHeight="1">
      <c r="A20" s="974" t="s">
        <v>1173</v>
      </c>
      <c r="B20" s="975" t="s">
        <v>1174</v>
      </c>
      <c r="C20" s="976">
        <v>884</v>
      </c>
      <c r="D20" s="976">
        <v>404174</v>
      </c>
      <c r="E20" s="976">
        <v>105676</v>
      </c>
      <c r="F20" s="976">
        <v>0</v>
      </c>
      <c r="G20" s="976">
        <v>0</v>
      </c>
      <c r="H20" s="977">
        <v>0</v>
      </c>
      <c r="I20" s="978">
        <v>510734</v>
      </c>
    </row>
    <row r="21" spans="1:9" ht="21.75" customHeight="1">
      <c r="A21" s="974" t="s">
        <v>1175</v>
      </c>
      <c r="B21" s="975" t="s">
        <v>1176</v>
      </c>
      <c r="C21" s="976">
        <v>25552</v>
      </c>
      <c r="D21" s="976">
        <v>75354</v>
      </c>
      <c r="E21" s="976">
        <v>76513</v>
      </c>
      <c r="F21" s="976">
        <v>0</v>
      </c>
      <c r="G21" s="976">
        <v>0</v>
      </c>
      <c r="H21" s="977">
        <v>0</v>
      </c>
      <c r="I21" s="978">
        <v>177419</v>
      </c>
    </row>
    <row r="22" spans="1:9" ht="31.5">
      <c r="A22" s="968" t="s">
        <v>1177</v>
      </c>
      <c r="B22" s="969" t="s">
        <v>1178</v>
      </c>
      <c r="C22" s="984">
        <v>19827</v>
      </c>
      <c r="D22" s="984">
        <v>4645479</v>
      </c>
      <c r="E22" s="984">
        <v>1446203</v>
      </c>
      <c r="F22" s="984">
        <v>0</v>
      </c>
      <c r="G22" s="984">
        <v>0</v>
      </c>
      <c r="H22" s="984">
        <v>0</v>
      </c>
      <c r="I22" s="985">
        <v>6111509</v>
      </c>
    </row>
    <row r="23" spans="1:9" ht="21.75" customHeight="1">
      <c r="A23" s="968" t="s">
        <v>1179</v>
      </c>
      <c r="B23" s="975" t="s">
        <v>1180</v>
      </c>
      <c r="C23" s="976">
        <v>0</v>
      </c>
      <c r="D23" s="976">
        <v>0</v>
      </c>
      <c r="E23" s="976">
        <v>0</v>
      </c>
      <c r="F23" s="976">
        <v>0</v>
      </c>
      <c r="G23" s="976">
        <v>0</v>
      </c>
      <c r="H23" s="977">
        <v>0</v>
      </c>
      <c r="I23" s="978">
        <v>0</v>
      </c>
    </row>
    <row r="24" spans="1:9" ht="21.75" customHeight="1">
      <c r="A24" s="974" t="s">
        <v>1181</v>
      </c>
      <c r="B24" s="975" t="s">
        <v>1182</v>
      </c>
      <c r="C24" s="976">
        <v>84</v>
      </c>
      <c r="D24" s="976">
        <v>8322</v>
      </c>
      <c r="E24" s="976">
        <v>132</v>
      </c>
      <c r="F24" s="976">
        <v>0</v>
      </c>
      <c r="G24" s="976">
        <v>0</v>
      </c>
      <c r="H24" s="977">
        <v>0</v>
      </c>
      <c r="I24" s="978">
        <v>8538</v>
      </c>
    </row>
    <row r="25" spans="1:9" ht="21.75" customHeight="1">
      <c r="A25" s="974" t="s">
        <v>1183</v>
      </c>
      <c r="B25" s="975" t="s">
        <v>1184</v>
      </c>
      <c r="C25" s="976">
        <v>84</v>
      </c>
      <c r="D25" s="976">
        <v>8322</v>
      </c>
      <c r="E25" s="976">
        <v>132</v>
      </c>
      <c r="F25" s="976">
        <v>0</v>
      </c>
      <c r="G25" s="976">
        <v>0</v>
      </c>
      <c r="H25" s="977">
        <v>0</v>
      </c>
      <c r="I25" s="978">
        <v>8538</v>
      </c>
    </row>
    <row r="26" spans="1:9" ht="31.5">
      <c r="A26" s="968" t="s">
        <v>1185</v>
      </c>
      <c r="B26" s="969" t="s">
        <v>1186</v>
      </c>
      <c r="C26" s="970">
        <v>0</v>
      </c>
      <c r="D26" s="970">
        <v>0</v>
      </c>
      <c r="E26" s="970">
        <v>0</v>
      </c>
      <c r="F26" s="970">
        <v>0</v>
      </c>
      <c r="G26" s="970">
        <v>0</v>
      </c>
      <c r="H26" s="970">
        <v>0</v>
      </c>
      <c r="I26" s="972">
        <v>0</v>
      </c>
    </row>
    <row r="27" spans="1:9" ht="21.75" customHeight="1">
      <c r="A27" s="968" t="s">
        <v>1187</v>
      </c>
      <c r="B27" s="969" t="s">
        <v>1188</v>
      </c>
      <c r="C27" s="984">
        <v>19827</v>
      </c>
      <c r="D27" s="984">
        <v>4645479</v>
      </c>
      <c r="E27" s="984">
        <v>1446203</v>
      </c>
      <c r="F27" s="984">
        <v>0</v>
      </c>
      <c r="G27" s="984">
        <v>0</v>
      </c>
      <c r="H27" s="984">
        <v>0</v>
      </c>
      <c r="I27" s="985">
        <v>6111509</v>
      </c>
    </row>
    <row r="28" spans="1:9" ht="21.75" customHeight="1">
      <c r="A28" s="968" t="s">
        <v>1189</v>
      </c>
      <c r="B28" s="969" t="s">
        <v>1190</v>
      </c>
      <c r="C28" s="970">
        <v>2907</v>
      </c>
      <c r="D28" s="970">
        <v>14125616</v>
      </c>
      <c r="E28" s="970">
        <v>358351</v>
      </c>
      <c r="F28" s="970">
        <v>0</v>
      </c>
      <c r="G28" s="970">
        <v>33309</v>
      </c>
      <c r="H28" s="970">
        <v>0</v>
      </c>
      <c r="I28" s="972">
        <v>14520183</v>
      </c>
    </row>
    <row r="29" spans="1:9" ht="21.75" customHeight="1" thickBot="1">
      <c r="A29" s="986" t="s">
        <v>1191</v>
      </c>
      <c r="B29" s="987" t="s">
        <v>1192</v>
      </c>
      <c r="C29" s="988">
        <v>17970</v>
      </c>
      <c r="D29" s="988">
        <v>244528</v>
      </c>
      <c r="E29" s="988">
        <v>1284183</v>
      </c>
      <c r="F29" s="988">
        <v>0</v>
      </c>
      <c r="G29" s="988">
        <v>0</v>
      </c>
      <c r="H29" s="989">
        <v>0</v>
      </c>
      <c r="I29" s="990">
        <v>1546681</v>
      </c>
    </row>
    <row r="30" spans="1:9" ht="16.5" thickTop="1">
      <c r="C30" s="991"/>
      <c r="D30" s="991"/>
      <c r="E30" s="991"/>
      <c r="F30" s="991"/>
      <c r="G30" s="991"/>
      <c r="H30" s="991"/>
      <c r="I30" s="991"/>
    </row>
    <row r="31" spans="1:9">
      <c r="C31" s="991"/>
      <c r="D31" s="991"/>
      <c r="E31" s="991"/>
      <c r="F31" s="991"/>
      <c r="G31" s="991"/>
      <c r="H31" s="991"/>
      <c r="I31" s="991"/>
    </row>
    <row r="32" spans="1:9">
      <c r="C32" s="991"/>
      <c r="D32" s="991"/>
      <c r="E32" s="991"/>
      <c r="F32" s="991"/>
      <c r="G32" s="991"/>
      <c r="H32" s="991"/>
      <c r="I32" s="991"/>
    </row>
    <row r="33" spans="3:9">
      <c r="C33" s="991"/>
      <c r="D33" s="991"/>
      <c r="E33" s="991"/>
      <c r="F33" s="991"/>
      <c r="G33" s="991"/>
      <c r="H33" s="991"/>
      <c r="I33" s="991"/>
    </row>
    <row r="34" spans="3:9">
      <c r="C34" s="991"/>
      <c r="D34" s="991"/>
      <c r="E34" s="991"/>
      <c r="F34" s="991"/>
      <c r="G34" s="991"/>
      <c r="H34" s="991"/>
      <c r="I34" s="991"/>
    </row>
    <row r="35" spans="3:9">
      <c r="C35" s="991"/>
      <c r="D35" s="991"/>
      <c r="E35" s="991"/>
      <c r="F35" s="991"/>
      <c r="G35" s="991"/>
      <c r="H35" s="991"/>
      <c r="I35" s="991"/>
    </row>
    <row r="36" spans="3:9">
      <c r="C36" s="992"/>
      <c r="D36" s="992"/>
      <c r="E36" s="992"/>
      <c r="F36" s="992"/>
      <c r="G36" s="992"/>
      <c r="H36" s="992"/>
      <c r="I36" s="992"/>
    </row>
    <row r="37" spans="3:9">
      <c r="C37" s="992"/>
      <c r="D37" s="992"/>
      <c r="E37" s="992"/>
      <c r="F37" s="992"/>
      <c r="G37" s="992"/>
      <c r="H37" s="992"/>
      <c r="I37" s="992"/>
    </row>
    <row r="38" spans="3:9">
      <c r="C38" s="992"/>
      <c r="D38" s="992"/>
      <c r="E38" s="992"/>
      <c r="F38" s="992"/>
      <c r="G38" s="992"/>
      <c r="H38" s="992"/>
      <c r="I38" s="992"/>
    </row>
    <row r="39" spans="3:9">
      <c r="C39" s="992"/>
      <c r="D39" s="992"/>
      <c r="E39" s="992"/>
      <c r="F39" s="992"/>
      <c r="G39" s="992"/>
      <c r="H39" s="992"/>
      <c r="I39" s="992"/>
    </row>
  </sheetData>
  <printOptions horizontalCentered="1" gridLinesSet="0"/>
  <pageMargins left="0.19685039370078741" right="0.19685039370078741" top="1.1811023622047245" bottom="0.98425196850393704" header="0.55118110236220474" footer="0.51181102362204722"/>
  <pageSetup paperSize="9" scale="55" orientation="portrait" r:id="rId1"/>
  <headerFooter alignWithMargins="0">
    <oddHeader>&amp;C&amp;"Times New Roman CE,Félkövér"&amp;13
&amp;14IMMATERIÁLIS &amp;13J&amp;14AVAK ÉS TÁRGYI ESZKÖZÖK 
2017. ÉVI ÁLLOMÁNYÁNAK ALAKULÁSA&amp;R&amp;"Arial,Félkövér"&amp;12 10. melléklet a ./2018.   (V..)  önkormányzati rendelethez</oddHeader>
    <oddFooter>&amp;L&amp;"Arial,Normál"&amp;F&amp;C&amp;"Arial,Normál"&amp;P/&amp;N&amp;R&amp;"Arial,Normál" 10. melléklet a ./2018.   (V..) 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="80" zoomScaleNormal="80" workbookViewId="0">
      <pane xSplit="6" ySplit="5" topLeftCell="G15" activePane="bottomRight" state="frozen"/>
      <selection activeCell="F15" sqref="F15"/>
      <selection pane="topRight" activeCell="F15" sqref="F15"/>
      <selection pane="bottomLeft" activeCell="F15" sqref="F15"/>
      <selection pane="bottomRight" activeCell="O33" sqref="O33"/>
    </sheetView>
  </sheetViews>
  <sheetFormatPr defaultColWidth="9.140625" defaultRowHeight="12.75"/>
  <cols>
    <col min="1" max="1" width="6.85546875" style="1121" customWidth="1"/>
    <col min="2" max="5" width="9.140625" style="1121" customWidth="1"/>
    <col min="6" max="6" width="19.85546875" style="1121" customWidth="1"/>
    <col min="7" max="11" width="14.42578125" style="1121" customWidth="1"/>
    <col min="12" max="12" width="15.5703125" style="1121" customWidth="1"/>
    <col min="13" max="13" width="16.7109375" style="1121" customWidth="1"/>
    <col min="14" max="14" width="16.140625" style="1121" customWidth="1"/>
    <col min="15" max="15" width="19.28515625" style="1121" customWidth="1"/>
    <col min="16" max="16" width="16.5703125" style="1121" customWidth="1"/>
    <col min="17" max="17" width="14.42578125" style="1121" customWidth="1"/>
    <col min="18" max="18" width="19.140625" style="1121" customWidth="1"/>
    <col min="19" max="256" width="9.140625" style="1121"/>
    <col min="257" max="257" width="6.85546875" style="1121" customWidth="1"/>
    <col min="258" max="261" width="9.140625" style="1121" customWidth="1"/>
    <col min="262" max="262" width="19.85546875" style="1121" customWidth="1"/>
    <col min="263" max="274" width="14.42578125" style="1121" customWidth="1"/>
    <col min="275" max="512" width="9.140625" style="1121"/>
    <col min="513" max="513" width="6.85546875" style="1121" customWidth="1"/>
    <col min="514" max="517" width="9.140625" style="1121" customWidth="1"/>
    <col min="518" max="518" width="19.85546875" style="1121" customWidth="1"/>
    <col min="519" max="530" width="14.42578125" style="1121" customWidth="1"/>
    <col min="531" max="768" width="9.140625" style="1121"/>
    <col min="769" max="769" width="6.85546875" style="1121" customWidth="1"/>
    <col min="770" max="773" width="9.140625" style="1121" customWidth="1"/>
    <col min="774" max="774" width="19.85546875" style="1121" customWidth="1"/>
    <col min="775" max="786" width="14.42578125" style="1121" customWidth="1"/>
    <col min="787" max="1024" width="9.140625" style="1121"/>
    <col min="1025" max="1025" width="6.85546875" style="1121" customWidth="1"/>
    <col min="1026" max="1029" width="9.140625" style="1121" customWidth="1"/>
    <col min="1030" max="1030" width="19.85546875" style="1121" customWidth="1"/>
    <col min="1031" max="1042" width="14.42578125" style="1121" customWidth="1"/>
    <col min="1043" max="1280" width="9.140625" style="1121"/>
    <col min="1281" max="1281" width="6.85546875" style="1121" customWidth="1"/>
    <col min="1282" max="1285" width="9.140625" style="1121" customWidth="1"/>
    <col min="1286" max="1286" width="19.85546875" style="1121" customWidth="1"/>
    <col min="1287" max="1298" width="14.42578125" style="1121" customWidth="1"/>
    <col min="1299" max="1536" width="9.140625" style="1121"/>
    <col min="1537" max="1537" width="6.85546875" style="1121" customWidth="1"/>
    <col min="1538" max="1541" width="9.140625" style="1121" customWidth="1"/>
    <col min="1542" max="1542" width="19.85546875" style="1121" customWidth="1"/>
    <col min="1543" max="1554" width="14.42578125" style="1121" customWidth="1"/>
    <col min="1555" max="1792" width="9.140625" style="1121"/>
    <col min="1793" max="1793" width="6.85546875" style="1121" customWidth="1"/>
    <col min="1794" max="1797" width="9.140625" style="1121" customWidth="1"/>
    <col min="1798" max="1798" width="19.85546875" style="1121" customWidth="1"/>
    <col min="1799" max="1810" width="14.42578125" style="1121" customWidth="1"/>
    <col min="1811" max="2048" width="9.140625" style="1121"/>
    <col min="2049" max="2049" width="6.85546875" style="1121" customWidth="1"/>
    <col min="2050" max="2053" width="9.140625" style="1121" customWidth="1"/>
    <col min="2054" max="2054" width="19.85546875" style="1121" customWidth="1"/>
    <col min="2055" max="2066" width="14.42578125" style="1121" customWidth="1"/>
    <col min="2067" max="2304" width="9.140625" style="1121"/>
    <col min="2305" max="2305" width="6.85546875" style="1121" customWidth="1"/>
    <col min="2306" max="2309" width="9.140625" style="1121" customWidth="1"/>
    <col min="2310" max="2310" width="19.85546875" style="1121" customWidth="1"/>
    <col min="2311" max="2322" width="14.42578125" style="1121" customWidth="1"/>
    <col min="2323" max="2560" width="9.140625" style="1121"/>
    <col min="2561" max="2561" width="6.85546875" style="1121" customWidth="1"/>
    <col min="2562" max="2565" width="9.140625" style="1121" customWidth="1"/>
    <col min="2566" max="2566" width="19.85546875" style="1121" customWidth="1"/>
    <col min="2567" max="2578" width="14.42578125" style="1121" customWidth="1"/>
    <col min="2579" max="2816" width="9.140625" style="1121"/>
    <col min="2817" max="2817" width="6.85546875" style="1121" customWidth="1"/>
    <col min="2818" max="2821" width="9.140625" style="1121" customWidth="1"/>
    <col min="2822" max="2822" width="19.85546875" style="1121" customWidth="1"/>
    <col min="2823" max="2834" width="14.42578125" style="1121" customWidth="1"/>
    <col min="2835" max="3072" width="9.140625" style="1121"/>
    <col min="3073" max="3073" width="6.85546875" style="1121" customWidth="1"/>
    <col min="3074" max="3077" width="9.140625" style="1121" customWidth="1"/>
    <col min="3078" max="3078" width="19.85546875" style="1121" customWidth="1"/>
    <col min="3079" max="3090" width="14.42578125" style="1121" customWidth="1"/>
    <col min="3091" max="3328" width="9.140625" style="1121"/>
    <col min="3329" max="3329" width="6.85546875" style="1121" customWidth="1"/>
    <col min="3330" max="3333" width="9.140625" style="1121" customWidth="1"/>
    <col min="3334" max="3334" width="19.85546875" style="1121" customWidth="1"/>
    <col min="3335" max="3346" width="14.42578125" style="1121" customWidth="1"/>
    <col min="3347" max="3584" width="9.140625" style="1121"/>
    <col min="3585" max="3585" width="6.85546875" style="1121" customWidth="1"/>
    <col min="3586" max="3589" width="9.140625" style="1121" customWidth="1"/>
    <col min="3590" max="3590" width="19.85546875" style="1121" customWidth="1"/>
    <col min="3591" max="3602" width="14.42578125" style="1121" customWidth="1"/>
    <col min="3603" max="3840" width="9.140625" style="1121"/>
    <col min="3841" max="3841" width="6.85546875" style="1121" customWidth="1"/>
    <col min="3842" max="3845" width="9.140625" style="1121" customWidth="1"/>
    <col min="3846" max="3846" width="19.85546875" style="1121" customWidth="1"/>
    <col min="3847" max="3858" width="14.42578125" style="1121" customWidth="1"/>
    <col min="3859" max="4096" width="9.140625" style="1121"/>
    <col min="4097" max="4097" width="6.85546875" style="1121" customWidth="1"/>
    <col min="4098" max="4101" width="9.140625" style="1121" customWidth="1"/>
    <col min="4102" max="4102" width="19.85546875" style="1121" customWidth="1"/>
    <col min="4103" max="4114" width="14.42578125" style="1121" customWidth="1"/>
    <col min="4115" max="4352" width="9.140625" style="1121"/>
    <col min="4353" max="4353" width="6.85546875" style="1121" customWidth="1"/>
    <col min="4354" max="4357" width="9.140625" style="1121" customWidth="1"/>
    <col min="4358" max="4358" width="19.85546875" style="1121" customWidth="1"/>
    <col min="4359" max="4370" width="14.42578125" style="1121" customWidth="1"/>
    <col min="4371" max="4608" width="9.140625" style="1121"/>
    <col min="4609" max="4609" width="6.85546875" style="1121" customWidth="1"/>
    <col min="4610" max="4613" width="9.140625" style="1121" customWidth="1"/>
    <col min="4614" max="4614" width="19.85546875" style="1121" customWidth="1"/>
    <col min="4615" max="4626" width="14.42578125" style="1121" customWidth="1"/>
    <col min="4627" max="4864" width="9.140625" style="1121"/>
    <col min="4865" max="4865" width="6.85546875" style="1121" customWidth="1"/>
    <col min="4866" max="4869" width="9.140625" style="1121" customWidth="1"/>
    <col min="4870" max="4870" width="19.85546875" style="1121" customWidth="1"/>
    <col min="4871" max="4882" width="14.42578125" style="1121" customWidth="1"/>
    <col min="4883" max="5120" width="9.140625" style="1121"/>
    <col min="5121" max="5121" width="6.85546875" style="1121" customWidth="1"/>
    <col min="5122" max="5125" width="9.140625" style="1121" customWidth="1"/>
    <col min="5126" max="5126" width="19.85546875" style="1121" customWidth="1"/>
    <col min="5127" max="5138" width="14.42578125" style="1121" customWidth="1"/>
    <col min="5139" max="5376" width="9.140625" style="1121"/>
    <col min="5377" max="5377" width="6.85546875" style="1121" customWidth="1"/>
    <col min="5378" max="5381" width="9.140625" style="1121" customWidth="1"/>
    <col min="5382" max="5382" width="19.85546875" style="1121" customWidth="1"/>
    <col min="5383" max="5394" width="14.42578125" style="1121" customWidth="1"/>
    <col min="5395" max="5632" width="9.140625" style="1121"/>
    <col min="5633" max="5633" width="6.85546875" style="1121" customWidth="1"/>
    <col min="5634" max="5637" width="9.140625" style="1121" customWidth="1"/>
    <col min="5638" max="5638" width="19.85546875" style="1121" customWidth="1"/>
    <col min="5639" max="5650" width="14.42578125" style="1121" customWidth="1"/>
    <col min="5651" max="5888" width="9.140625" style="1121"/>
    <col min="5889" max="5889" width="6.85546875" style="1121" customWidth="1"/>
    <col min="5890" max="5893" width="9.140625" style="1121" customWidth="1"/>
    <col min="5894" max="5894" width="19.85546875" style="1121" customWidth="1"/>
    <col min="5895" max="5906" width="14.42578125" style="1121" customWidth="1"/>
    <col min="5907" max="6144" width="9.140625" style="1121"/>
    <col min="6145" max="6145" width="6.85546875" style="1121" customWidth="1"/>
    <col min="6146" max="6149" width="9.140625" style="1121" customWidth="1"/>
    <col min="6150" max="6150" width="19.85546875" style="1121" customWidth="1"/>
    <col min="6151" max="6162" width="14.42578125" style="1121" customWidth="1"/>
    <col min="6163" max="6400" width="9.140625" style="1121"/>
    <col min="6401" max="6401" width="6.85546875" style="1121" customWidth="1"/>
    <col min="6402" max="6405" width="9.140625" style="1121" customWidth="1"/>
    <col min="6406" max="6406" width="19.85546875" style="1121" customWidth="1"/>
    <col min="6407" max="6418" width="14.42578125" style="1121" customWidth="1"/>
    <col min="6419" max="6656" width="9.140625" style="1121"/>
    <col min="6657" max="6657" width="6.85546875" style="1121" customWidth="1"/>
    <col min="6658" max="6661" width="9.140625" style="1121" customWidth="1"/>
    <col min="6662" max="6662" width="19.85546875" style="1121" customWidth="1"/>
    <col min="6663" max="6674" width="14.42578125" style="1121" customWidth="1"/>
    <col min="6675" max="6912" width="9.140625" style="1121"/>
    <col min="6913" max="6913" width="6.85546875" style="1121" customWidth="1"/>
    <col min="6914" max="6917" width="9.140625" style="1121" customWidth="1"/>
    <col min="6918" max="6918" width="19.85546875" style="1121" customWidth="1"/>
    <col min="6919" max="6930" width="14.42578125" style="1121" customWidth="1"/>
    <col min="6931" max="7168" width="9.140625" style="1121"/>
    <col min="7169" max="7169" width="6.85546875" style="1121" customWidth="1"/>
    <col min="7170" max="7173" width="9.140625" style="1121" customWidth="1"/>
    <col min="7174" max="7174" width="19.85546875" style="1121" customWidth="1"/>
    <col min="7175" max="7186" width="14.42578125" style="1121" customWidth="1"/>
    <col min="7187" max="7424" width="9.140625" style="1121"/>
    <col min="7425" max="7425" width="6.85546875" style="1121" customWidth="1"/>
    <col min="7426" max="7429" width="9.140625" style="1121" customWidth="1"/>
    <col min="7430" max="7430" width="19.85546875" style="1121" customWidth="1"/>
    <col min="7431" max="7442" width="14.42578125" style="1121" customWidth="1"/>
    <col min="7443" max="7680" width="9.140625" style="1121"/>
    <col min="7681" max="7681" width="6.85546875" style="1121" customWidth="1"/>
    <col min="7682" max="7685" width="9.140625" style="1121" customWidth="1"/>
    <col min="7686" max="7686" width="19.85546875" style="1121" customWidth="1"/>
    <col min="7687" max="7698" width="14.42578125" style="1121" customWidth="1"/>
    <col min="7699" max="7936" width="9.140625" style="1121"/>
    <col min="7937" max="7937" width="6.85546875" style="1121" customWidth="1"/>
    <col min="7938" max="7941" width="9.140625" style="1121" customWidth="1"/>
    <col min="7942" max="7942" width="19.85546875" style="1121" customWidth="1"/>
    <col min="7943" max="7954" width="14.42578125" style="1121" customWidth="1"/>
    <col min="7955" max="8192" width="9.140625" style="1121"/>
    <col min="8193" max="8193" width="6.85546875" style="1121" customWidth="1"/>
    <col min="8194" max="8197" width="9.140625" style="1121" customWidth="1"/>
    <col min="8198" max="8198" width="19.85546875" style="1121" customWidth="1"/>
    <col min="8199" max="8210" width="14.42578125" style="1121" customWidth="1"/>
    <col min="8211" max="8448" width="9.140625" style="1121"/>
    <col min="8449" max="8449" width="6.85546875" style="1121" customWidth="1"/>
    <col min="8450" max="8453" width="9.140625" style="1121" customWidth="1"/>
    <col min="8454" max="8454" width="19.85546875" style="1121" customWidth="1"/>
    <col min="8455" max="8466" width="14.42578125" style="1121" customWidth="1"/>
    <col min="8467" max="8704" width="9.140625" style="1121"/>
    <col min="8705" max="8705" width="6.85546875" style="1121" customWidth="1"/>
    <col min="8706" max="8709" width="9.140625" style="1121" customWidth="1"/>
    <col min="8710" max="8710" width="19.85546875" style="1121" customWidth="1"/>
    <col min="8711" max="8722" width="14.42578125" style="1121" customWidth="1"/>
    <col min="8723" max="8960" width="9.140625" style="1121"/>
    <col min="8961" max="8961" width="6.85546875" style="1121" customWidth="1"/>
    <col min="8962" max="8965" width="9.140625" style="1121" customWidth="1"/>
    <col min="8966" max="8966" width="19.85546875" style="1121" customWidth="1"/>
    <col min="8967" max="8978" width="14.42578125" style="1121" customWidth="1"/>
    <col min="8979" max="9216" width="9.140625" style="1121"/>
    <col min="9217" max="9217" width="6.85546875" style="1121" customWidth="1"/>
    <col min="9218" max="9221" width="9.140625" style="1121" customWidth="1"/>
    <col min="9222" max="9222" width="19.85546875" style="1121" customWidth="1"/>
    <col min="9223" max="9234" width="14.42578125" style="1121" customWidth="1"/>
    <col min="9235" max="9472" width="9.140625" style="1121"/>
    <col min="9473" max="9473" width="6.85546875" style="1121" customWidth="1"/>
    <col min="9474" max="9477" width="9.140625" style="1121" customWidth="1"/>
    <col min="9478" max="9478" width="19.85546875" style="1121" customWidth="1"/>
    <col min="9479" max="9490" width="14.42578125" style="1121" customWidth="1"/>
    <col min="9491" max="9728" width="9.140625" style="1121"/>
    <col min="9729" max="9729" width="6.85546875" style="1121" customWidth="1"/>
    <col min="9730" max="9733" width="9.140625" style="1121" customWidth="1"/>
    <col min="9734" max="9734" width="19.85546875" style="1121" customWidth="1"/>
    <col min="9735" max="9746" width="14.42578125" style="1121" customWidth="1"/>
    <col min="9747" max="9984" width="9.140625" style="1121"/>
    <col min="9985" max="9985" width="6.85546875" style="1121" customWidth="1"/>
    <col min="9986" max="9989" width="9.140625" style="1121" customWidth="1"/>
    <col min="9990" max="9990" width="19.85546875" style="1121" customWidth="1"/>
    <col min="9991" max="10002" width="14.42578125" style="1121" customWidth="1"/>
    <col min="10003" max="10240" width="9.140625" style="1121"/>
    <col min="10241" max="10241" width="6.85546875" style="1121" customWidth="1"/>
    <col min="10242" max="10245" width="9.140625" style="1121" customWidth="1"/>
    <col min="10246" max="10246" width="19.85546875" style="1121" customWidth="1"/>
    <col min="10247" max="10258" width="14.42578125" style="1121" customWidth="1"/>
    <col min="10259" max="10496" width="9.140625" style="1121"/>
    <col min="10497" max="10497" width="6.85546875" style="1121" customWidth="1"/>
    <col min="10498" max="10501" width="9.140625" style="1121" customWidth="1"/>
    <col min="10502" max="10502" width="19.85546875" style="1121" customWidth="1"/>
    <col min="10503" max="10514" width="14.42578125" style="1121" customWidth="1"/>
    <col min="10515" max="10752" width="9.140625" style="1121"/>
    <col min="10753" max="10753" width="6.85546875" style="1121" customWidth="1"/>
    <col min="10754" max="10757" width="9.140625" style="1121" customWidth="1"/>
    <col min="10758" max="10758" width="19.85546875" style="1121" customWidth="1"/>
    <col min="10759" max="10770" width="14.42578125" style="1121" customWidth="1"/>
    <col min="10771" max="11008" width="9.140625" style="1121"/>
    <col min="11009" max="11009" width="6.85546875" style="1121" customWidth="1"/>
    <col min="11010" max="11013" width="9.140625" style="1121" customWidth="1"/>
    <col min="11014" max="11014" width="19.85546875" style="1121" customWidth="1"/>
    <col min="11015" max="11026" width="14.42578125" style="1121" customWidth="1"/>
    <col min="11027" max="11264" width="9.140625" style="1121"/>
    <col min="11265" max="11265" width="6.85546875" style="1121" customWidth="1"/>
    <col min="11266" max="11269" width="9.140625" style="1121" customWidth="1"/>
    <col min="11270" max="11270" width="19.85546875" style="1121" customWidth="1"/>
    <col min="11271" max="11282" width="14.42578125" style="1121" customWidth="1"/>
    <col min="11283" max="11520" width="9.140625" style="1121"/>
    <col min="11521" max="11521" width="6.85546875" style="1121" customWidth="1"/>
    <col min="11522" max="11525" width="9.140625" style="1121" customWidth="1"/>
    <col min="11526" max="11526" width="19.85546875" style="1121" customWidth="1"/>
    <col min="11527" max="11538" width="14.42578125" style="1121" customWidth="1"/>
    <col min="11539" max="11776" width="9.140625" style="1121"/>
    <col min="11777" max="11777" width="6.85546875" style="1121" customWidth="1"/>
    <col min="11778" max="11781" width="9.140625" style="1121" customWidth="1"/>
    <col min="11782" max="11782" width="19.85546875" style="1121" customWidth="1"/>
    <col min="11783" max="11794" width="14.42578125" style="1121" customWidth="1"/>
    <col min="11795" max="12032" width="9.140625" style="1121"/>
    <col min="12033" max="12033" width="6.85546875" style="1121" customWidth="1"/>
    <col min="12034" max="12037" width="9.140625" style="1121" customWidth="1"/>
    <col min="12038" max="12038" width="19.85546875" style="1121" customWidth="1"/>
    <col min="12039" max="12050" width="14.42578125" style="1121" customWidth="1"/>
    <col min="12051" max="12288" width="9.140625" style="1121"/>
    <col min="12289" max="12289" width="6.85546875" style="1121" customWidth="1"/>
    <col min="12290" max="12293" width="9.140625" style="1121" customWidth="1"/>
    <col min="12294" max="12294" width="19.85546875" style="1121" customWidth="1"/>
    <col min="12295" max="12306" width="14.42578125" style="1121" customWidth="1"/>
    <col min="12307" max="12544" width="9.140625" style="1121"/>
    <col min="12545" max="12545" width="6.85546875" style="1121" customWidth="1"/>
    <col min="12546" max="12549" width="9.140625" style="1121" customWidth="1"/>
    <col min="12550" max="12550" width="19.85546875" style="1121" customWidth="1"/>
    <col min="12551" max="12562" width="14.42578125" style="1121" customWidth="1"/>
    <col min="12563" max="12800" width="9.140625" style="1121"/>
    <col min="12801" max="12801" width="6.85546875" style="1121" customWidth="1"/>
    <col min="12802" max="12805" width="9.140625" style="1121" customWidth="1"/>
    <col min="12806" max="12806" width="19.85546875" style="1121" customWidth="1"/>
    <col min="12807" max="12818" width="14.42578125" style="1121" customWidth="1"/>
    <col min="12819" max="13056" width="9.140625" style="1121"/>
    <col min="13057" max="13057" width="6.85546875" style="1121" customWidth="1"/>
    <col min="13058" max="13061" width="9.140625" style="1121" customWidth="1"/>
    <col min="13062" max="13062" width="19.85546875" style="1121" customWidth="1"/>
    <col min="13063" max="13074" width="14.42578125" style="1121" customWidth="1"/>
    <col min="13075" max="13312" width="9.140625" style="1121"/>
    <col min="13313" max="13313" width="6.85546875" style="1121" customWidth="1"/>
    <col min="13314" max="13317" width="9.140625" style="1121" customWidth="1"/>
    <col min="13318" max="13318" width="19.85546875" style="1121" customWidth="1"/>
    <col min="13319" max="13330" width="14.42578125" style="1121" customWidth="1"/>
    <col min="13331" max="13568" width="9.140625" style="1121"/>
    <col min="13569" max="13569" width="6.85546875" style="1121" customWidth="1"/>
    <col min="13570" max="13573" width="9.140625" style="1121" customWidth="1"/>
    <col min="13574" max="13574" width="19.85546875" style="1121" customWidth="1"/>
    <col min="13575" max="13586" width="14.42578125" style="1121" customWidth="1"/>
    <col min="13587" max="13824" width="9.140625" style="1121"/>
    <col min="13825" max="13825" width="6.85546875" style="1121" customWidth="1"/>
    <col min="13826" max="13829" width="9.140625" style="1121" customWidth="1"/>
    <col min="13830" max="13830" width="19.85546875" style="1121" customWidth="1"/>
    <col min="13831" max="13842" width="14.42578125" style="1121" customWidth="1"/>
    <col min="13843" max="14080" width="9.140625" style="1121"/>
    <col min="14081" max="14081" width="6.85546875" style="1121" customWidth="1"/>
    <col min="14082" max="14085" width="9.140625" style="1121" customWidth="1"/>
    <col min="14086" max="14086" width="19.85546875" style="1121" customWidth="1"/>
    <col min="14087" max="14098" width="14.42578125" style="1121" customWidth="1"/>
    <col min="14099" max="14336" width="9.140625" style="1121"/>
    <col min="14337" max="14337" width="6.85546875" style="1121" customWidth="1"/>
    <col min="14338" max="14341" width="9.140625" style="1121" customWidth="1"/>
    <col min="14342" max="14342" width="19.85546875" style="1121" customWidth="1"/>
    <col min="14343" max="14354" width="14.42578125" style="1121" customWidth="1"/>
    <col min="14355" max="14592" width="9.140625" style="1121"/>
    <col min="14593" max="14593" width="6.85546875" style="1121" customWidth="1"/>
    <col min="14594" max="14597" width="9.140625" style="1121" customWidth="1"/>
    <col min="14598" max="14598" width="19.85546875" style="1121" customWidth="1"/>
    <col min="14599" max="14610" width="14.42578125" style="1121" customWidth="1"/>
    <col min="14611" max="14848" width="9.140625" style="1121"/>
    <col min="14849" max="14849" width="6.85546875" style="1121" customWidth="1"/>
    <col min="14850" max="14853" width="9.140625" style="1121" customWidth="1"/>
    <col min="14854" max="14854" width="19.85546875" style="1121" customWidth="1"/>
    <col min="14855" max="14866" width="14.42578125" style="1121" customWidth="1"/>
    <col min="14867" max="15104" width="9.140625" style="1121"/>
    <col min="15105" max="15105" width="6.85546875" style="1121" customWidth="1"/>
    <col min="15106" max="15109" width="9.140625" style="1121" customWidth="1"/>
    <col min="15110" max="15110" width="19.85546875" style="1121" customWidth="1"/>
    <col min="15111" max="15122" width="14.42578125" style="1121" customWidth="1"/>
    <col min="15123" max="15360" width="9.140625" style="1121"/>
    <col min="15361" max="15361" width="6.85546875" style="1121" customWidth="1"/>
    <col min="15362" max="15365" width="9.140625" style="1121" customWidth="1"/>
    <col min="15366" max="15366" width="19.85546875" style="1121" customWidth="1"/>
    <col min="15367" max="15378" width="14.42578125" style="1121" customWidth="1"/>
    <col min="15379" max="15616" width="9.140625" style="1121"/>
    <col min="15617" max="15617" width="6.85546875" style="1121" customWidth="1"/>
    <col min="15618" max="15621" width="9.140625" style="1121" customWidth="1"/>
    <col min="15622" max="15622" width="19.85546875" style="1121" customWidth="1"/>
    <col min="15623" max="15634" width="14.42578125" style="1121" customWidth="1"/>
    <col min="15635" max="15872" width="9.140625" style="1121"/>
    <col min="15873" max="15873" width="6.85546875" style="1121" customWidth="1"/>
    <col min="15874" max="15877" width="9.140625" style="1121" customWidth="1"/>
    <col min="15878" max="15878" width="19.85546875" style="1121" customWidth="1"/>
    <col min="15879" max="15890" width="14.42578125" style="1121" customWidth="1"/>
    <col min="15891" max="16128" width="9.140625" style="1121"/>
    <col min="16129" max="16129" width="6.85546875" style="1121" customWidth="1"/>
    <col min="16130" max="16133" width="9.140625" style="1121" customWidth="1"/>
    <col min="16134" max="16134" width="19.85546875" style="1121" customWidth="1"/>
    <col min="16135" max="16146" width="14.42578125" style="1121" customWidth="1"/>
    <col min="16147" max="16384" width="9.140625" style="1121"/>
  </cols>
  <sheetData>
    <row r="1" spans="1:18" ht="15.75" thickBot="1">
      <c r="A1" s="1115"/>
      <c r="B1" s="1116"/>
      <c r="C1" s="1116"/>
      <c r="D1" s="1116"/>
      <c r="E1" s="1116"/>
      <c r="F1" s="1116"/>
      <c r="G1" s="1116"/>
      <c r="H1" s="1117"/>
      <c r="I1" s="1118"/>
      <c r="J1" s="1119"/>
      <c r="K1" s="1116"/>
      <c r="L1" s="1116"/>
      <c r="M1" s="1116"/>
      <c r="N1" s="1116"/>
      <c r="O1" s="1116"/>
      <c r="P1" s="1116"/>
      <c r="Q1" s="1116"/>
      <c r="R1" s="1120" t="s">
        <v>0</v>
      </c>
    </row>
    <row r="2" spans="1:18" ht="14.25" customHeight="1">
      <c r="A2" s="1806" t="s">
        <v>1193</v>
      </c>
      <c r="B2" s="1807"/>
      <c r="C2" s="1807"/>
      <c r="D2" s="1807"/>
      <c r="E2" s="1807"/>
      <c r="F2" s="1808"/>
      <c r="G2" s="1815" t="s">
        <v>1194</v>
      </c>
      <c r="H2" s="1816"/>
      <c r="I2" s="1816"/>
      <c r="J2" s="1816"/>
      <c r="K2" s="1816"/>
      <c r="L2" s="1817"/>
      <c r="M2" s="1815" t="s">
        <v>1195</v>
      </c>
      <c r="N2" s="1816"/>
      <c r="O2" s="1816"/>
      <c r="P2" s="1816"/>
      <c r="Q2" s="1816"/>
      <c r="R2" s="1817"/>
    </row>
    <row r="3" spans="1:18" ht="17.25" customHeight="1">
      <c r="A3" s="1809"/>
      <c r="B3" s="1810"/>
      <c r="C3" s="1810"/>
      <c r="D3" s="1810"/>
      <c r="E3" s="1810"/>
      <c r="F3" s="1811"/>
      <c r="G3" s="1818" t="s">
        <v>1196</v>
      </c>
      <c r="H3" s="1819"/>
      <c r="I3" s="1820"/>
      <c r="J3" s="1821" t="s">
        <v>1197</v>
      </c>
      <c r="K3" s="1821" t="s">
        <v>1198</v>
      </c>
      <c r="L3" s="1823" t="s">
        <v>1199</v>
      </c>
      <c r="M3" s="1818" t="s">
        <v>1196</v>
      </c>
      <c r="N3" s="1819"/>
      <c r="O3" s="1820"/>
      <c r="P3" s="1821" t="s">
        <v>1197</v>
      </c>
      <c r="Q3" s="1821" t="s">
        <v>1198</v>
      </c>
      <c r="R3" s="1823" t="s">
        <v>1199</v>
      </c>
    </row>
    <row r="4" spans="1:18" ht="43.5" customHeight="1" thickBot="1">
      <c r="A4" s="1812"/>
      <c r="B4" s="1813"/>
      <c r="C4" s="1813"/>
      <c r="D4" s="1813"/>
      <c r="E4" s="1813"/>
      <c r="F4" s="1814"/>
      <c r="G4" s="1151" t="s">
        <v>1200</v>
      </c>
      <c r="H4" s="1152" t="s">
        <v>1201</v>
      </c>
      <c r="I4" s="1153" t="s">
        <v>757</v>
      </c>
      <c r="J4" s="1822"/>
      <c r="K4" s="1822"/>
      <c r="L4" s="1824"/>
      <c r="M4" s="1151" t="s">
        <v>1200</v>
      </c>
      <c r="N4" s="1152" t="s">
        <v>1201</v>
      </c>
      <c r="O4" s="1153" t="s">
        <v>757</v>
      </c>
      <c r="P4" s="1822"/>
      <c r="Q4" s="1822"/>
      <c r="R4" s="1824"/>
    </row>
    <row r="5" spans="1:18" ht="15.75" customHeight="1">
      <c r="A5" s="1122">
        <v>1</v>
      </c>
      <c r="B5" s="1825" t="s">
        <v>1202</v>
      </c>
      <c r="C5" s="1826"/>
      <c r="D5" s="1826"/>
      <c r="E5" s="1826"/>
      <c r="F5" s="1827"/>
      <c r="G5" s="1123">
        <v>7259712</v>
      </c>
      <c r="H5" s="1124">
        <v>5993895</v>
      </c>
      <c r="I5" s="1124">
        <v>13253607</v>
      </c>
      <c r="J5" s="1124">
        <v>3259155</v>
      </c>
      <c r="K5" s="1124">
        <v>0</v>
      </c>
      <c r="L5" s="1125">
        <v>16512762</v>
      </c>
      <c r="M5" s="1123">
        <v>7184854</v>
      </c>
      <c r="N5" s="1124">
        <v>5925756</v>
      </c>
      <c r="O5" s="1124">
        <v>13110610</v>
      </c>
      <c r="P5" s="1124">
        <v>3630765</v>
      </c>
      <c r="Q5" s="1124">
        <v>0</v>
      </c>
      <c r="R5" s="1125">
        <v>16741375</v>
      </c>
    </row>
    <row r="6" spans="1:18" ht="15.75" customHeight="1">
      <c r="A6" s="993">
        <v>2</v>
      </c>
      <c r="B6" s="1828" t="s">
        <v>1203</v>
      </c>
      <c r="C6" s="1829"/>
      <c r="D6" s="1829"/>
      <c r="E6" s="1829"/>
      <c r="F6" s="1830"/>
      <c r="G6" s="1126">
        <v>0</v>
      </c>
      <c r="H6" s="1127">
        <v>335</v>
      </c>
      <c r="I6" s="1127">
        <v>335</v>
      </c>
      <c r="J6" s="1127">
        <v>2223</v>
      </c>
      <c r="K6" s="1127">
        <v>0</v>
      </c>
      <c r="L6" s="1128">
        <v>2558</v>
      </c>
      <c r="M6" s="1126">
        <v>0</v>
      </c>
      <c r="N6" s="1127">
        <v>0</v>
      </c>
      <c r="O6" s="1127">
        <v>0</v>
      </c>
      <c r="P6" s="1127">
        <v>2907</v>
      </c>
      <c r="Q6" s="1127">
        <v>0</v>
      </c>
      <c r="R6" s="1128">
        <v>2907</v>
      </c>
    </row>
    <row r="7" spans="1:18" ht="15.75">
      <c r="A7" s="993">
        <v>3</v>
      </c>
      <c r="B7" s="994" t="s">
        <v>1204</v>
      </c>
      <c r="C7" s="995"/>
      <c r="D7" s="995"/>
      <c r="E7" s="995"/>
      <c r="F7" s="996"/>
      <c r="G7" s="1129">
        <v>0</v>
      </c>
      <c r="H7" s="997">
        <v>35</v>
      </c>
      <c r="I7" s="997">
        <v>35</v>
      </c>
      <c r="J7" s="997">
        <v>2223</v>
      </c>
      <c r="K7" s="997">
        <v>0</v>
      </c>
      <c r="L7" s="1128">
        <v>2258</v>
      </c>
      <c r="M7" s="1129">
        <v>0</v>
      </c>
      <c r="N7" s="997">
        <v>0</v>
      </c>
      <c r="O7" s="997">
        <v>0</v>
      </c>
      <c r="P7" s="997">
        <v>2907</v>
      </c>
      <c r="Q7" s="997">
        <v>0</v>
      </c>
      <c r="R7" s="1128">
        <v>2907</v>
      </c>
    </row>
    <row r="8" spans="1:18" ht="15.75">
      <c r="A8" s="993">
        <v>4</v>
      </c>
      <c r="B8" s="994" t="s">
        <v>1205</v>
      </c>
      <c r="C8" s="995"/>
      <c r="D8" s="995"/>
      <c r="E8" s="995"/>
      <c r="F8" s="996"/>
      <c r="G8" s="1129">
        <v>0</v>
      </c>
      <c r="H8" s="997">
        <v>300</v>
      </c>
      <c r="I8" s="997">
        <v>300</v>
      </c>
      <c r="J8" s="997">
        <v>0</v>
      </c>
      <c r="K8" s="997">
        <v>0</v>
      </c>
      <c r="L8" s="1128">
        <v>300</v>
      </c>
      <c r="M8" s="1129">
        <v>0</v>
      </c>
      <c r="N8" s="997">
        <v>0</v>
      </c>
      <c r="O8" s="997">
        <v>0</v>
      </c>
      <c r="P8" s="997">
        <v>0</v>
      </c>
      <c r="Q8" s="997">
        <v>0</v>
      </c>
      <c r="R8" s="1128">
        <v>0</v>
      </c>
    </row>
    <row r="9" spans="1:18" ht="15.75">
      <c r="A9" s="993">
        <v>5</v>
      </c>
      <c r="B9" s="994" t="s">
        <v>1206</v>
      </c>
      <c r="C9" s="995"/>
      <c r="D9" s="995"/>
      <c r="E9" s="995"/>
      <c r="F9" s="996"/>
      <c r="G9" s="1129">
        <v>0</v>
      </c>
      <c r="H9" s="997">
        <v>0</v>
      </c>
      <c r="I9" s="997">
        <v>0</v>
      </c>
      <c r="J9" s="997">
        <v>0</v>
      </c>
      <c r="K9" s="997">
        <v>0</v>
      </c>
      <c r="L9" s="1128">
        <v>0</v>
      </c>
      <c r="M9" s="1129">
        <v>0</v>
      </c>
      <c r="N9" s="997">
        <v>0</v>
      </c>
      <c r="O9" s="997">
        <v>0</v>
      </c>
      <c r="P9" s="997">
        <v>0</v>
      </c>
      <c r="Q9" s="997">
        <v>0</v>
      </c>
      <c r="R9" s="1128">
        <v>0</v>
      </c>
    </row>
    <row r="10" spans="1:18" ht="15.75" customHeight="1">
      <c r="A10" s="993">
        <v>6</v>
      </c>
      <c r="B10" s="1831" t="s">
        <v>1207</v>
      </c>
      <c r="C10" s="1832"/>
      <c r="D10" s="1832"/>
      <c r="E10" s="1832"/>
      <c r="F10" s="1833"/>
      <c r="G10" s="1126">
        <v>7259712</v>
      </c>
      <c r="H10" s="1127">
        <v>4728403</v>
      </c>
      <c r="I10" s="1127">
        <v>11988115</v>
      </c>
      <c r="J10" s="1127">
        <v>2619319</v>
      </c>
      <c r="K10" s="1127">
        <v>0</v>
      </c>
      <c r="L10" s="1128">
        <v>14607434</v>
      </c>
      <c r="M10" s="1126">
        <v>7184854</v>
      </c>
      <c r="N10" s="1127">
        <v>4695967</v>
      </c>
      <c r="O10" s="1127">
        <v>11880821</v>
      </c>
      <c r="P10" s="1127">
        <v>2636455</v>
      </c>
      <c r="Q10" s="1127">
        <v>0</v>
      </c>
      <c r="R10" s="1128">
        <v>14517276</v>
      </c>
    </row>
    <row r="11" spans="1:18" ht="15.75">
      <c r="A11" s="993">
        <v>7</v>
      </c>
      <c r="B11" s="994" t="s">
        <v>1208</v>
      </c>
      <c r="C11" s="995"/>
      <c r="D11" s="995"/>
      <c r="E11" s="995"/>
      <c r="F11" s="996"/>
      <c r="G11" s="1129">
        <v>7182575</v>
      </c>
      <c r="H11" s="997">
        <v>4588576</v>
      </c>
      <c r="I11" s="997">
        <v>11771151</v>
      </c>
      <c r="J11" s="997">
        <v>2492126</v>
      </c>
      <c r="K11" s="997">
        <v>0</v>
      </c>
      <c r="L11" s="1128">
        <v>14263277</v>
      </c>
      <c r="M11" s="1129">
        <v>7086243</v>
      </c>
      <c r="N11" s="997">
        <v>4558332</v>
      </c>
      <c r="O11" s="997">
        <v>11644575</v>
      </c>
      <c r="P11" s="997">
        <v>2481041</v>
      </c>
      <c r="Q11" s="997">
        <v>0</v>
      </c>
      <c r="R11" s="1128">
        <v>14125616</v>
      </c>
    </row>
    <row r="12" spans="1:18" ht="15.75">
      <c r="A12" s="993">
        <v>8</v>
      </c>
      <c r="B12" s="994" t="s">
        <v>1209</v>
      </c>
      <c r="C12" s="995"/>
      <c r="D12" s="995"/>
      <c r="E12" s="995"/>
      <c r="F12" s="996"/>
      <c r="G12" s="1129">
        <v>66631</v>
      </c>
      <c r="H12" s="997">
        <v>139827</v>
      </c>
      <c r="I12" s="997">
        <v>206458</v>
      </c>
      <c r="J12" s="997">
        <v>127156</v>
      </c>
      <c r="K12" s="997">
        <v>0</v>
      </c>
      <c r="L12" s="1128">
        <v>333614</v>
      </c>
      <c r="M12" s="1129">
        <v>67452</v>
      </c>
      <c r="N12" s="997">
        <v>135485</v>
      </c>
      <c r="O12" s="997">
        <v>202937</v>
      </c>
      <c r="P12" s="997">
        <v>155414</v>
      </c>
      <c r="Q12" s="997">
        <v>0</v>
      </c>
      <c r="R12" s="1128">
        <v>358351</v>
      </c>
    </row>
    <row r="13" spans="1:18" ht="15" customHeight="1">
      <c r="A13" s="993">
        <v>9</v>
      </c>
      <c r="B13" s="994" t="s">
        <v>1210</v>
      </c>
      <c r="C13" s="995"/>
      <c r="D13" s="995"/>
      <c r="E13" s="995"/>
      <c r="F13" s="996"/>
      <c r="G13" s="1129">
        <v>0</v>
      </c>
      <c r="H13" s="997">
        <v>0</v>
      </c>
      <c r="I13" s="997">
        <v>0</v>
      </c>
      <c r="J13" s="997">
        <v>0</v>
      </c>
      <c r="K13" s="997">
        <v>0</v>
      </c>
      <c r="L13" s="1128">
        <v>0</v>
      </c>
      <c r="M13" s="1129"/>
      <c r="N13" s="997"/>
      <c r="O13" s="997">
        <v>0</v>
      </c>
      <c r="P13" s="997">
        <v>0</v>
      </c>
      <c r="Q13" s="997">
        <v>0</v>
      </c>
      <c r="R13" s="1128">
        <v>0</v>
      </c>
    </row>
    <row r="14" spans="1:18" ht="15.75">
      <c r="A14" s="993">
        <v>10</v>
      </c>
      <c r="B14" s="994" t="s">
        <v>1211</v>
      </c>
      <c r="C14" s="995"/>
      <c r="D14" s="995"/>
      <c r="E14" s="995"/>
      <c r="F14" s="996"/>
      <c r="G14" s="1129">
        <v>10506</v>
      </c>
      <c r="H14" s="997">
        <v>0</v>
      </c>
      <c r="I14" s="997">
        <v>10506</v>
      </c>
      <c r="J14" s="997">
        <v>37</v>
      </c>
      <c r="K14" s="997">
        <v>0</v>
      </c>
      <c r="L14" s="1128">
        <v>10543</v>
      </c>
      <c r="M14" s="1129">
        <v>31159</v>
      </c>
      <c r="N14" s="997">
        <v>2150</v>
      </c>
      <c r="O14" s="997">
        <v>33309</v>
      </c>
      <c r="P14" s="997">
        <v>0</v>
      </c>
      <c r="Q14" s="997">
        <v>0</v>
      </c>
      <c r="R14" s="1128">
        <v>33309</v>
      </c>
    </row>
    <row r="15" spans="1:18" ht="15.75">
      <c r="A15" s="993">
        <v>11</v>
      </c>
      <c r="B15" s="994" t="s">
        <v>1212</v>
      </c>
      <c r="C15" s="995"/>
      <c r="D15" s="995"/>
      <c r="E15" s="995"/>
      <c r="F15" s="996"/>
      <c r="G15" s="1129">
        <v>0</v>
      </c>
      <c r="H15" s="997">
        <v>0</v>
      </c>
      <c r="I15" s="997">
        <v>0</v>
      </c>
      <c r="J15" s="997">
        <v>0</v>
      </c>
      <c r="K15" s="997">
        <v>0</v>
      </c>
      <c r="L15" s="1128">
        <v>0</v>
      </c>
      <c r="M15" s="1129">
        <v>0</v>
      </c>
      <c r="N15" s="997">
        <v>0</v>
      </c>
      <c r="O15" s="997">
        <v>0</v>
      </c>
      <c r="P15" s="997">
        <v>0</v>
      </c>
      <c r="Q15" s="997">
        <v>0</v>
      </c>
      <c r="R15" s="1128">
        <v>0</v>
      </c>
    </row>
    <row r="16" spans="1:18" ht="15.75" customHeight="1">
      <c r="A16" s="993">
        <v>12</v>
      </c>
      <c r="B16" s="1831" t="s">
        <v>1213</v>
      </c>
      <c r="C16" s="1832"/>
      <c r="D16" s="1832"/>
      <c r="E16" s="1832"/>
      <c r="F16" s="1833"/>
      <c r="G16" s="1126">
        <v>0</v>
      </c>
      <c r="H16" s="1127">
        <v>0</v>
      </c>
      <c r="I16" s="1127">
        <v>0</v>
      </c>
      <c r="J16" s="1127">
        <v>637613</v>
      </c>
      <c r="K16" s="1127">
        <v>0</v>
      </c>
      <c r="L16" s="1128">
        <v>637613</v>
      </c>
      <c r="M16" s="1126">
        <v>0</v>
      </c>
      <c r="N16" s="1127">
        <v>0</v>
      </c>
      <c r="O16" s="1127">
        <v>0</v>
      </c>
      <c r="P16" s="1127">
        <v>991403</v>
      </c>
      <c r="Q16" s="1127">
        <v>0</v>
      </c>
      <c r="R16" s="1128">
        <v>991403</v>
      </c>
    </row>
    <row r="17" spans="1:18" ht="15.75">
      <c r="A17" s="993">
        <v>13</v>
      </c>
      <c r="B17" s="994" t="s">
        <v>1214</v>
      </c>
      <c r="C17" s="995"/>
      <c r="D17" s="995"/>
      <c r="E17" s="995"/>
      <c r="F17" s="996"/>
      <c r="G17" s="1129">
        <v>0</v>
      </c>
      <c r="H17" s="997">
        <v>0</v>
      </c>
      <c r="I17" s="997">
        <v>0</v>
      </c>
      <c r="J17" s="997">
        <v>637613</v>
      </c>
      <c r="K17" s="997">
        <v>0</v>
      </c>
      <c r="L17" s="1128">
        <v>637613</v>
      </c>
      <c r="M17" s="1129">
        <v>0</v>
      </c>
      <c r="N17" s="997">
        <v>0</v>
      </c>
      <c r="O17" s="997">
        <v>0</v>
      </c>
      <c r="P17" s="997">
        <v>637727</v>
      </c>
      <c r="Q17" s="997">
        <v>0</v>
      </c>
      <c r="R17" s="1128">
        <v>637727</v>
      </c>
    </row>
    <row r="18" spans="1:18" ht="15.75">
      <c r="A18" s="993">
        <v>14</v>
      </c>
      <c r="B18" s="994" t="s">
        <v>1215</v>
      </c>
      <c r="C18" s="995"/>
      <c r="D18" s="995"/>
      <c r="E18" s="995"/>
      <c r="F18" s="996"/>
      <c r="G18" s="1129">
        <v>0</v>
      </c>
      <c r="H18" s="997">
        <v>0</v>
      </c>
      <c r="I18" s="997">
        <v>0</v>
      </c>
      <c r="J18" s="997">
        <v>0</v>
      </c>
      <c r="K18" s="997">
        <v>0</v>
      </c>
      <c r="L18" s="1128">
        <v>0</v>
      </c>
      <c r="M18" s="1129">
        <v>0</v>
      </c>
      <c r="N18" s="997">
        <v>0</v>
      </c>
      <c r="O18" s="997">
        <v>0</v>
      </c>
      <c r="P18" s="997">
        <v>353676</v>
      </c>
      <c r="Q18" s="997">
        <v>0</v>
      </c>
      <c r="R18" s="1128">
        <v>353676</v>
      </c>
    </row>
    <row r="19" spans="1:18" ht="15.75">
      <c r="A19" s="993">
        <v>15</v>
      </c>
      <c r="B19" s="994" t="s">
        <v>1216</v>
      </c>
      <c r="C19" s="995"/>
      <c r="D19" s="995"/>
      <c r="E19" s="995"/>
      <c r="F19" s="996"/>
      <c r="G19" s="1129">
        <v>0</v>
      </c>
      <c r="H19" s="997">
        <v>0</v>
      </c>
      <c r="I19" s="997">
        <v>0</v>
      </c>
      <c r="J19" s="997">
        <v>0</v>
      </c>
      <c r="K19" s="997">
        <v>0</v>
      </c>
      <c r="L19" s="1128">
        <v>0</v>
      </c>
      <c r="M19" s="1129">
        <v>0</v>
      </c>
      <c r="N19" s="997">
        <v>0</v>
      </c>
      <c r="O19" s="997">
        <v>0</v>
      </c>
      <c r="P19" s="997">
        <v>0</v>
      </c>
      <c r="Q19" s="997">
        <v>0</v>
      </c>
      <c r="R19" s="1128">
        <v>0</v>
      </c>
    </row>
    <row r="20" spans="1:18" ht="15.75" customHeight="1">
      <c r="A20" s="993">
        <v>16</v>
      </c>
      <c r="B20" s="1803" t="s">
        <v>1217</v>
      </c>
      <c r="C20" s="1804"/>
      <c r="D20" s="1804"/>
      <c r="E20" s="1804"/>
      <c r="F20" s="1805"/>
      <c r="G20" s="1126">
        <v>0</v>
      </c>
      <c r="H20" s="1127">
        <v>1265157</v>
      </c>
      <c r="I20" s="1127">
        <v>1265157</v>
      </c>
      <c r="J20" s="1127">
        <v>0</v>
      </c>
      <c r="K20" s="1127">
        <v>0</v>
      </c>
      <c r="L20" s="1128">
        <v>1265157</v>
      </c>
      <c r="M20" s="1126">
        <v>0</v>
      </c>
      <c r="N20" s="1127">
        <v>1229789</v>
      </c>
      <c r="O20" s="1127">
        <v>1229789</v>
      </c>
      <c r="P20" s="1127">
        <v>0</v>
      </c>
      <c r="Q20" s="1127">
        <v>0</v>
      </c>
      <c r="R20" s="1128">
        <v>1229789</v>
      </c>
    </row>
    <row r="21" spans="1:18" ht="15.75" customHeight="1">
      <c r="A21" s="993">
        <v>17</v>
      </c>
      <c r="B21" s="1837" t="s">
        <v>1218</v>
      </c>
      <c r="C21" s="1838"/>
      <c r="D21" s="1838"/>
      <c r="E21" s="1838"/>
      <c r="F21" s="1839"/>
      <c r="G21" s="1129">
        <v>0</v>
      </c>
      <c r="H21" s="997">
        <v>1265157</v>
      </c>
      <c r="I21" s="997">
        <v>1265157</v>
      </c>
      <c r="J21" s="997">
        <v>0</v>
      </c>
      <c r="K21" s="997">
        <v>0</v>
      </c>
      <c r="L21" s="1128">
        <v>1265157</v>
      </c>
      <c r="M21" s="1129"/>
      <c r="N21" s="997">
        <v>1229789</v>
      </c>
      <c r="O21" s="997">
        <v>1229789</v>
      </c>
      <c r="P21" s="997">
        <v>0</v>
      </c>
      <c r="Q21" s="997">
        <v>0</v>
      </c>
      <c r="R21" s="1128">
        <v>1229789</v>
      </c>
    </row>
    <row r="22" spans="1:18" ht="14.25" customHeight="1">
      <c r="A22" s="993">
        <v>18</v>
      </c>
      <c r="B22" s="1840" t="s">
        <v>1219</v>
      </c>
      <c r="C22" s="1841"/>
      <c r="D22" s="1841"/>
      <c r="E22" s="1841"/>
      <c r="F22" s="1842"/>
      <c r="G22" s="1129">
        <v>0</v>
      </c>
      <c r="H22" s="997">
        <v>0</v>
      </c>
      <c r="I22" s="997">
        <v>0</v>
      </c>
      <c r="J22" s="997">
        <v>0</v>
      </c>
      <c r="K22" s="997">
        <v>0</v>
      </c>
      <c r="L22" s="1128">
        <v>0</v>
      </c>
      <c r="M22" s="1129">
        <v>0</v>
      </c>
      <c r="N22" s="997">
        <v>0</v>
      </c>
      <c r="O22" s="997">
        <v>0</v>
      </c>
      <c r="P22" s="997">
        <v>0</v>
      </c>
      <c r="Q22" s="997">
        <v>0</v>
      </c>
      <c r="R22" s="1128">
        <v>0</v>
      </c>
    </row>
    <row r="23" spans="1:18" ht="15.75" customHeight="1">
      <c r="A23" s="1130">
        <v>19</v>
      </c>
      <c r="B23" s="1843" t="s">
        <v>1220</v>
      </c>
      <c r="C23" s="1844"/>
      <c r="D23" s="1844"/>
      <c r="E23" s="1844"/>
      <c r="F23" s="1845"/>
      <c r="G23" s="1123">
        <v>0</v>
      </c>
      <c r="H23" s="1124">
        <v>0</v>
      </c>
      <c r="I23" s="1124">
        <v>0</v>
      </c>
      <c r="J23" s="1124">
        <v>884</v>
      </c>
      <c r="K23" s="1124">
        <v>0</v>
      </c>
      <c r="L23" s="1125">
        <v>884</v>
      </c>
      <c r="M23" s="1123">
        <v>0</v>
      </c>
      <c r="N23" s="1124">
        <v>0</v>
      </c>
      <c r="O23" s="1124">
        <v>0</v>
      </c>
      <c r="P23" s="1124">
        <v>1022</v>
      </c>
      <c r="Q23" s="1124">
        <v>0</v>
      </c>
      <c r="R23" s="1125">
        <v>1022</v>
      </c>
    </row>
    <row r="24" spans="1:18" ht="15.75">
      <c r="A24" s="993">
        <v>20</v>
      </c>
      <c r="B24" s="1846" t="s">
        <v>1221</v>
      </c>
      <c r="C24" s="1847"/>
      <c r="D24" s="1847"/>
      <c r="E24" s="1847"/>
      <c r="F24" s="1848"/>
      <c r="G24" s="1129">
        <v>0</v>
      </c>
      <c r="H24" s="997">
        <v>0</v>
      </c>
      <c r="I24" s="997">
        <v>0</v>
      </c>
      <c r="J24" s="997">
        <v>884</v>
      </c>
      <c r="K24" s="997">
        <v>0</v>
      </c>
      <c r="L24" s="1128">
        <v>884</v>
      </c>
      <c r="M24" s="1129">
        <v>0</v>
      </c>
      <c r="N24" s="997">
        <v>0</v>
      </c>
      <c r="O24" s="997">
        <v>0</v>
      </c>
      <c r="P24" s="997">
        <v>1022</v>
      </c>
      <c r="Q24" s="997">
        <v>0</v>
      </c>
      <c r="R24" s="1128">
        <v>1022</v>
      </c>
    </row>
    <row r="25" spans="1:18" ht="17.25" customHeight="1">
      <c r="A25" s="993">
        <v>26</v>
      </c>
      <c r="B25" s="1840" t="s">
        <v>1222</v>
      </c>
      <c r="C25" s="1841"/>
      <c r="D25" s="1841"/>
      <c r="E25" s="1841"/>
      <c r="F25" s="1842"/>
      <c r="G25" s="1129">
        <v>0</v>
      </c>
      <c r="H25" s="997">
        <v>0</v>
      </c>
      <c r="I25" s="997">
        <v>0</v>
      </c>
      <c r="J25" s="997">
        <v>0</v>
      </c>
      <c r="K25" s="997">
        <v>0</v>
      </c>
      <c r="L25" s="1128">
        <v>0</v>
      </c>
      <c r="M25" s="1129">
        <v>0</v>
      </c>
      <c r="N25" s="997">
        <v>0</v>
      </c>
      <c r="O25" s="997">
        <v>0</v>
      </c>
      <c r="P25" s="997">
        <v>0</v>
      </c>
      <c r="Q25" s="997">
        <v>0</v>
      </c>
      <c r="R25" s="1128">
        <v>0</v>
      </c>
    </row>
    <row r="26" spans="1:18" ht="16.5" customHeight="1">
      <c r="A26" s="1130">
        <v>29</v>
      </c>
      <c r="B26" s="1834" t="s">
        <v>1223</v>
      </c>
      <c r="C26" s="1835"/>
      <c r="D26" s="1835"/>
      <c r="E26" s="1835"/>
      <c r="F26" s="1836"/>
      <c r="G26" s="1123">
        <v>0</v>
      </c>
      <c r="H26" s="1124">
        <v>0</v>
      </c>
      <c r="I26" s="1124">
        <v>0</v>
      </c>
      <c r="J26" s="1124">
        <v>671280</v>
      </c>
      <c r="K26" s="1124">
        <v>0</v>
      </c>
      <c r="L26" s="1125">
        <v>671280</v>
      </c>
      <c r="M26" s="1123">
        <v>0</v>
      </c>
      <c r="N26" s="1124">
        <v>0</v>
      </c>
      <c r="O26" s="1124">
        <v>0</v>
      </c>
      <c r="P26" s="1124">
        <v>1384245</v>
      </c>
      <c r="Q26" s="1124">
        <v>0</v>
      </c>
      <c r="R26" s="1125">
        <v>1384245</v>
      </c>
    </row>
    <row r="27" spans="1:18" ht="15" customHeight="1">
      <c r="A27" s="993">
        <v>30</v>
      </c>
      <c r="B27" s="1846" t="s">
        <v>1224</v>
      </c>
      <c r="C27" s="1847"/>
      <c r="D27" s="1847"/>
      <c r="E27" s="1847"/>
      <c r="F27" s="1848"/>
      <c r="G27" s="1129">
        <v>0</v>
      </c>
      <c r="H27" s="997">
        <v>0</v>
      </c>
      <c r="I27" s="997">
        <v>0</v>
      </c>
      <c r="J27" s="997">
        <v>0</v>
      </c>
      <c r="K27" s="997">
        <v>0</v>
      </c>
      <c r="L27" s="1128">
        <v>0</v>
      </c>
      <c r="M27" s="1129">
        <v>0</v>
      </c>
      <c r="N27" s="997">
        <v>0</v>
      </c>
      <c r="O27" s="997">
        <v>0</v>
      </c>
      <c r="P27" s="997">
        <v>0</v>
      </c>
      <c r="Q27" s="997">
        <v>0</v>
      </c>
      <c r="R27" s="1128">
        <v>0</v>
      </c>
    </row>
    <row r="28" spans="1:18" ht="15.75">
      <c r="A28" s="993">
        <v>31</v>
      </c>
      <c r="B28" s="1849" t="s">
        <v>1225</v>
      </c>
      <c r="C28" s="1850"/>
      <c r="D28" s="1850"/>
      <c r="E28" s="1850"/>
      <c r="F28" s="1851"/>
      <c r="G28" s="1129">
        <v>0</v>
      </c>
      <c r="H28" s="997">
        <v>0</v>
      </c>
      <c r="I28" s="997">
        <v>0</v>
      </c>
      <c r="J28" s="997"/>
      <c r="K28" s="997">
        <v>0</v>
      </c>
      <c r="L28" s="1128">
        <v>0</v>
      </c>
      <c r="M28" s="1129">
        <v>0</v>
      </c>
      <c r="N28" s="997">
        <v>0</v>
      </c>
      <c r="O28" s="997">
        <v>0</v>
      </c>
      <c r="P28" s="997">
        <v>0</v>
      </c>
      <c r="Q28" s="997">
        <v>0</v>
      </c>
      <c r="R28" s="1128">
        <v>0</v>
      </c>
    </row>
    <row r="29" spans="1:18" ht="15.75">
      <c r="A29" s="993">
        <v>32</v>
      </c>
      <c r="B29" s="1849" t="s">
        <v>1226</v>
      </c>
      <c r="C29" s="1850"/>
      <c r="D29" s="1850"/>
      <c r="E29" s="1850"/>
      <c r="F29" s="1851"/>
      <c r="G29" s="1129">
        <v>0</v>
      </c>
      <c r="H29" s="997">
        <v>0</v>
      </c>
      <c r="I29" s="997">
        <v>0</v>
      </c>
      <c r="J29" s="997">
        <v>671280</v>
      </c>
      <c r="K29" s="997">
        <v>0</v>
      </c>
      <c r="L29" s="1128">
        <v>671280</v>
      </c>
      <c r="M29" s="1129">
        <v>0</v>
      </c>
      <c r="N29" s="997">
        <v>0</v>
      </c>
      <c r="O29" s="997">
        <v>0</v>
      </c>
      <c r="P29" s="997">
        <v>1384245</v>
      </c>
      <c r="Q29" s="997">
        <v>0</v>
      </c>
      <c r="R29" s="1128">
        <v>1384245</v>
      </c>
    </row>
    <row r="30" spans="1:18" ht="15.75">
      <c r="A30" s="993">
        <v>33</v>
      </c>
      <c r="B30" s="1849" t="s">
        <v>1227</v>
      </c>
      <c r="C30" s="1850"/>
      <c r="D30" s="1850"/>
      <c r="E30" s="1850"/>
      <c r="F30" s="1851"/>
      <c r="G30" s="1129">
        <v>0</v>
      </c>
      <c r="H30" s="997">
        <v>0</v>
      </c>
      <c r="I30" s="997">
        <v>0</v>
      </c>
      <c r="J30" s="997">
        <v>0</v>
      </c>
      <c r="K30" s="997">
        <v>0</v>
      </c>
      <c r="L30" s="1128">
        <v>0</v>
      </c>
      <c r="M30" s="1129">
        <v>0</v>
      </c>
      <c r="N30" s="997">
        <v>0</v>
      </c>
      <c r="O30" s="997">
        <v>0</v>
      </c>
      <c r="P30" s="997">
        <v>0</v>
      </c>
      <c r="Q30" s="997">
        <v>0</v>
      </c>
      <c r="R30" s="1128">
        <v>0</v>
      </c>
    </row>
    <row r="31" spans="1:18" ht="15.75">
      <c r="A31" s="993">
        <v>34</v>
      </c>
      <c r="B31" s="1852" t="s">
        <v>1228</v>
      </c>
      <c r="C31" s="1853"/>
      <c r="D31" s="1853"/>
      <c r="E31" s="1853"/>
      <c r="F31" s="1854"/>
      <c r="G31" s="1129">
        <v>0</v>
      </c>
      <c r="H31" s="997">
        <v>0</v>
      </c>
      <c r="I31" s="997">
        <v>0</v>
      </c>
      <c r="J31" s="997">
        <v>0</v>
      </c>
      <c r="K31" s="997">
        <v>0</v>
      </c>
      <c r="L31" s="1128">
        <v>0</v>
      </c>
      <c r="M31" s="1129">
        <v>0</v>
      </c>
      <c r="N31" s="997">
        <v>0</v>
      </c>
      <c r="O31" s="997">
        <v>0</v>
      </c>
      <c r="P31" s="997">
        <v>0</v>
      </c>
      <c r="Q31" s="997">
        <v>0</v>
      </c>
      <c r="R31" s="1128">
        <v>0</v>
      </c>
    </row>
    <row r="32" spans="1:18" ht="15.75" customHeight="1">
      <c r="A32" s="1130">
        <v>35</v>
      </c>
      <c r="B32" s="1834" t="s">
        <v>1229</v>
      </c>
      <c r="C32" s="1835"/>
      <c r="D32" s="1835"/>
      <c r="E32" s="1835"/>
      <c r="F32" s="1836"/>
      <c r="G32" s="1123">
        <v>0</v>
      </c>
      <c r="H32" s="1124">
        <v>0</v>
      </c>
      <c r="I32" s="1124">
        <v>0</v>
      </c>
      <c r="J32" s="1124">
        <v>424647</v>
      </c>
      <c r="K32" s="1124">
        <v>0</v>
      </c>
      <c r="L32" s="1125">
        <v>424647</v>
      </c>
      <c r="M32" s="1123">
        <v>0</v>
      </c>
      <c r="N32" s="1124">
        <v>0</v>
      </c>
      <c r="O32" s="1124">
        <v>0</v>
      </c>
      <c r="P32" s="1124">
        <v>1791889</v>
      </c>
      <c r="Q32" s="1124">
        <v>0</v>
      </c>
      <c r="R32" s="1125">
        <v>1791889</v>
      </c>
    </row>
    <row r="33" spans="1:18" ht="15.75">
      <c r="A33" s="993">
        <v>36</v>
      </c>
      <c r="B33" s="1846" t="s">
        <v>1230</v>
      </c>
      <c r="C33" s="1847"/>
      <c r="D33" s="1847"/>
      <c r="E33" s="1847"/>
      <c r="F33" s="1848"/>
      <c r="G33" s="1129">
        <v>0</v>
      </c>
      <c r="H33" s="997">
        <v>0</v>
      </c>
      <c r="I33" s="997">
        <v>0</v>
      </c>
      <c r="J33" s="997">
        <v>265156</v>
      </c>
      <c r="K33" s="997">
        <v>0</v>
      </c>
      <c r="L33" s="1128">
        <v>265156</v>
      </c>
      <c r="M33" s="1129">
        <v>0</v>
      </c>
      <c r="N33" s="997">
        <v>0</v>
      </c>
      <c r="O33" s="997">
        <v>0</v>
      </c>
      <c r="P33" s="997">
        <v>460237</v>
      </c>
      <c r="Q33" s="997">
        <v>0</v>
      </c>
      <c r="R33" s="1128">
        <v>460237</v>
      </c>
    </row>
    <row r="34" spans="1:18" ht="15.75">
      <c r="A34" s="993">
        <v>46</v>
      </c>
      <c r="B34" s="1849" t="s">
        <v>1231</v>
      </c>
      <c r="C34" s="1850"/>
      <c r="D34" s="1850"/>
      <c r="E34" s="1850"/>
      <c r="F34" s="1851"/>
      <c r="G34" s="1129">
        <v>0</v>
      </c>
      <c r="H34" s="997">
        <v>0</v>
      </c>
      <c r="I34" s="997">
        <v>0</v>
      </c>
      <c r="J34" s="997">
        <v>51026</v>
      </c>
      <c r="K34" s="997">
        <v>0</v>
      </c>
      <c r="L34" s="1128">
        <v>51026</v>
      </c>
      <c r="M34" s="1129">
        <v>0</v>
      </c>
      <c r="N34" s="997">
        <v>0</v>
      </c>
      <c r="O34" s="997">
        <v>0</v>
      </c>
      <c r="P34" s="997">
        <v>49754</v>
      </c>
      <c r="Q34" s="997">
        <v>0</v>
      </c>
      <c r="R34" s="1128">
        <v>49754</v>
      </c>
    </row>
    <row r="35" spans="1:18" ht="15" customHeight="1">
      <c r="A35" s="993">
        <v>55</v>
      </c>
      <c r="B35" s="1852" t="s">
        <v>1232</v>
      </c>
      <c r="C35" s="1853"/>
      <c r="D35" s="1853"/>
      <c r="E35" s="1853"/>
      <c r="F35" s="1854"/>
      <c r="G35" s="1129">
        <v>0</v>
      </c>
      <c r="H35" s="997">
        <v>0</v>
      </c>
      <c r="I35" s="997">
        <v>0</v>
      </c>
      <c r="J35" s="997">
        <v>108465</v>
      </c>
      <c r="K35" s="997">
        <v>0</v>
      </c>
      <c r="L35" s="1128">
        <v>108465</v>
      </c>
      <c r="M35" s="1129">
        <v>0</v>
      </c>
      <c r="N35" s="997">
        <v>0</v>
      </c>
      <c r="O35" s="997">
        <v>0</v>
      </c>
      <c r="P35" s="997">
        <v>1281898</v>
      </c>
      <c r="Q35" s="997">
        <v>0</v>
      </c>
      <c r="R35" s="1128">
        <v>1281898</v>
      </c>
    </row>
    <row r="36" spans="1:18" ht="15.75" customHeight="1">
      <c r="A36" s="1130">
        <v>63</v>
      </c>
      <c r="B36" s="1834" t="s">
        <v>1233</v>
      </c>
      <c r="C36" s="1835"/>
      <c r="D36" s="1835"/>
      <c r="E36" s="1835"/>
      <c r="F36" s="1836"/>
      <c r="G36" s="1123">
        <v>2026</v>
      </c>
      <c r="H36" s="1124">
        <v>0</v>
      </c>
      <c r="I36" s="1124">
        <v>2026</v>
      </c>
      <c r="J36" s="1124">
        <v>0</v>
      </c>
      <c r="K36" s="1124">
        <v>0</v>
      </c>
      <c r="L36" s="1125">
        <v>2026</v>
      </c>
      <c r="M36" s="1123"/>
      <c r="N36" s="1124"/>
      <c r="O36" s="1124"/>
      <c r="P36" s="1124">
        <v>4887</v>
      </c>
      <c r="Q36" s="1124">
        <v>0</v>
      </c>
      <c r="R36" s="1125">
        <v>4887</v>
      </c>
    </row>
    <row r="37" spans="1:18" ht="15.75" customHeight="1">
      <c r="A37" s="1130">
        <v>64</v>
      </c>
      <c r="B37" s="1834" t="s">
        <v>1234</v>
      </c>
      <c r="C37" s="1835"/>
      <c r="D37" s="1835"/>
      <c r="E37" s="1835"/>
      <c r="F37" s="1836"/>
      <c r="G37" s="1131">
        <v>622</v>
      </c>
      <c r="H37" s="1132">
        <v>0</v>
      </c>
      <c r="I37" s="1127">
        <v>622</v>
      </c>
      <c r="J37" s="1132">
        <v>0</v>
      </c>
      <c r="K37" s="1132">
        <v>0</v>
      </c>
      <c r="L37" s="1125">
        <v>622</v>
      </c>
      <c r="M37" s="1131"/>
      <c r="N37" s="1132"/>
      <c r="O37" s="1127"/>
      <c r="P37" s="1132">
        <v>671</v>
      </c>
      <c r="Q37" s="1132">
        <v>0</v>
      </c>
      <c r="R37" s="1125">
        <v>671</v>
      </c>
    </row>
    <row r="38" spans="1:18" ht="15.75" customHeight="1">
      <c r="A38" s="1130">
        <v>68</v>
      </c>
      <c r="B38" s="1834" t="s">
        <v>1235</v>
      </c>
      <c r="C38" s="1835"/>
      <c r="D38" s="1835"/>
      <c r="E38" s="1835"/>
      <c r="F38" s="1836"/>
      <c r="G38" s="1123">
        <v>7262360</v>
      </c>
      <c r="H38" s="1124">
        <v>5993895</v>
      </c>
      <c r="I38" s="1124">
        <v>13256255</v>
      </c>
      <c r="J38" s="1124">
        <v>4355966</v>
      </c>
      <c r="K38" s="1124">
        <v>0</v>
      </c>
      <c r="L38" s="1125">
        <v>17612221</v>
      </c>
      <c r="M38" s="1123">
        <v>7184854</v>
      </c>
      <c r="N38" s="1124">
        <v>5925756</v>
      </c>
      <c r="O38" s="1124">
        <v>13110610</v>
      </c>
      <c r="P38" s="1124">
        <v>6813479</v>
      </c>
      <c r="Q38" s="1124">
        <v>0</v>
      </c>
      <c r="R38" s="1125">
        <v>19924089</v>
      </c>
    </row>
    <row r="39" spans="1:18" ht="15.75" customHeight="1">
      <c r="A39" s="1133">
        <v>69</v>
      </c>
      <c r="B39" s="1858" t="s">
        <v>1236</v>
      </c>
      <c r="C39" s="1859"/>
      <c r="D39" s="1859"/>
      <c r="E39" s="1859"/>
      <c r="F39" s="1860"/>
      <c r="G39" s="1134">
        <v>0</v>
      </c>
      <c r="H39" s="1135">
        <v>0</v>
      </c>
      <c r="I39" s="1135">
        <v>0</v>
      </c>
      <c r="J39" s="1135">
        <v>188306</v>
      </c>
      <c r="K39" s="1135">
        <v>0</v>
      </c>
      <c r="L39" s="1128">
        <v>188306</v>
      </c>
      <c r="M39" s="1134">
        <v>0</v>
      </c>
      <c r="N39" s="1135">
        <v>0</v>
      </c>
      <c r="O39" s="1135">
        <v>0</v>
      </c>
      <c r="P39" s="998">
        <v>235071</v>
      </c>
      <c r="Q39" s="1135">
        <v>0</v>
      </c>
      <c r="R39" s="1128">
        <v>235071</v>
      </c>
    </row>
    <row r="40" spans="1:18" ht="15.75" customHeight="1">
      <c r="A40" s="1136">
        <v>70</v>
      </c>
      <c r="B40" s="1861" t="s">
        <v>1237</v>
      </c>
      <c r="C40" s="1862"/>
      <c r="D40" s="1862"/>
      <c r="E40" s="1862"/>
      <c r="F40" s="1863"/>
      <c r="G40" s="1137">
        <v>0</v>
      </c>
      <c r="H40" s="1138">
        <v>0</v>
      </c>
      <c r="I40" s="997">
        <v>0</v>
      </c>
      <c r="J40" s="997">
        <v>26084</v>
      </c>
      <c r="K40" s="1138">
        <v>0</v>
      </c>
      <c r="L40" s="1128">
        <v>26084</v>
      </c>
      <c r="M40" s="1137">
        <v>0</v>
      </c>
      <c r="N40" s="1138">
        <v>0</v>
      </c>
      <c r="O40" s="997">
        <v>0</v>
      </c>
      <c r="P40" s="997">
        <v>31094</v>
      </c>
      <c r="Q40" s="1138">
        <v>0</v>
      </c>
      <c r="R40" s="1128">
        <v>31094</v>
      </c>
    </row>
    <row r="41" spans="1:18" ht="15.75" customHeight="1">
      <c r="A41" s="1136">
        <v>71</v>
      </c>
      <c r="B41" s="1861" t="s">
        <v>1238</v>
      </c>
      <c r="C41" s="1862"/>
      <c r="D41" s="1862"/>
      <c r="E41" s="1862"/>
      <c r="F41" s="1863"/>
      <c r="G41" s="1137">
        <v>0</v>
      </c>
      <c r="H41" s="1138">
        <v>0</v>
      </c>
      <c r="I41" s="997">
        <v>0</v>
      </c>
      <c r="J41" s="997">
        <v>54886</v>
      </c>
      <c r="K41" s="1138">
        <v>0</v>
      </c>
      <c r="L41" s="1128">
        <v>54886</v>
      </c>
      <c r="M41" s="1137">
        <v>0</v>
      </c>
      <c r="N41" s="1138">
        <v>0</v>
      </c>
      <c r="O41" s="997">
        <v>0</v>
      </c>
      <c r="P41" s="997">
        <v>45766</v>
      </c>
      <c r="Q41" s="1138">
        <v>0</v>
      </c>
      <c r="R41" s="1128">
        <v>45766</v>
      </c>
    </row>
    <row r="42" spans="1:18" ht="15.75" customHeight="1">
      <c r="A42" s="1136">
        <v>72</v>
      </c>
      <c r="B42" s="1861" t="s">
        <v>1239</v>
      </c>
      <c r="C42" s="1862"/>
      <c r="D42" s="1862"/>
      <c r="E42" s="1862"/>
      <c r="F42" s="1863"/>
      <c r="G42" s="1137">
        <v>0</v>
      </c>
      <c r="H42" s="1138">
        <v>0</v>
      </c>
      <c r="I42" s="997">
        <v>0</v>
      </c>
      <c r="J42" s="997">
        <v>107336</v>
      </c>
      <c r="K42" s="1138">
        <v>0</v>
      </c>
      <c r="L42" s="1128">
        <v>107336</v>
      </c>
      <c r="M42" s="1137">
        <v>0</v>
      </c>
      <c r="N42" s="1138">
        <v>0</v>
      </c>
      <c r="O42" s="997">
        <v>0</v>
      </c>
      <c r="P42" s="997">
        <v>158211</v>
      </c>
      <c r="Q42" s="1138">
        <v>0</v>
      </c>
      <c r="R42" s="1128">
        <v>158211</v>
      </c>
    </row>
    <row r="43" spans="1:18" ht="15.75" customHeight="1">
      <c r="A43" s="1139">
        <v>73</v>
      </c>
      <c r="B43" s="1140" t="s">
        <v>1240</v>
      </c>
      <c r="C43" s="1141"/>
      <c r="D43" s="1141"/>
      <c r="E43" s="1141"/>
      <c r="F43" s="1142"/>
      <c r="G43" s="1137">
        <v>0</v>
      </c>
      <c r="H43" s="1138">
        <v>0</v>
      </c>
      <c r="I43" s="997">
        <v>0</v>
      </c>
      <c r="J43" s="997">
        <v>0</v>
      </c>
      <c r="K43" s="1138">
        <v>0</v>
      </c>
      <c r="L43" s="1128">
        <v>0</v>
      </c>
      <c r="M43" s="1137">
        <v>0</v>
      </c>
      <c r="N43" s="1138">
        <v>0</v>
      </c>
      <c r="O43" s="997">
        <v>0</v>
      </c>
      <c r="P43" s="997">
        <v>0</v>
      </c>
      <c r="Q43" s="1138">
        <v>0</v>
      </c>
      <c r="R43" s="1128">
        <v>0</v>
      </c>
    </row>
    <row r="44" spans="1:18" ht="15.75" customHeight="1">
      <c r="A44" s="1136">
        <v>74</v>
      </c>
      <c r="B44" s="1858" t="s">
        <v>1241</v>
      </c>
      <c r="C44" s="1859"/>
      <c r="D44" s="1859"/>
      <c r="E44" s="1859"/>
      <c r="F44" s="1860"/>
      <c r="G44" s="1143">
        <v>0</v>
      </c>
      <c r="H44" s="1144">
        <v>0</v>
      </c>
      <c r="I44" s="1124">
        <v>0</v>
      </c>
      <c r="J44" s="1144">
        <v>0</v>
      </c>
      <c r="K44" s="1144">
        <v>0</v>
      </c>
      <c r="L44" s="1125">
        <v>0</v>
      </c>
      <c r="M44" s="1143">
        <v>0</v>
      </c>
      <c r="N44" s="1144">
        <v>0</v>
      </c>
      <c r="O44" s="1124">
        <v>0</v>
      </c>
      <c r="P44" s="1124">
        <v>0</v>
      </c>
      <c r="Q44" s="1144">
        <v>0</v>
      </c>
      <c r="R44" s="1125">
        <v>0</v>
      </c>
    </row>
    <row r="45" spans="1:18" ht="15.75" customHeight="1" thickBot="1">
      <c r="A45" s="1145">
        <v>75</v>
      </c>
      <c r="B45" s="1855" t="s">
        <v>1242</v>
      </c>
      <c r="C45" s="1856"/>
      <c r="D45" s="1856"/>
      <c r="E45" s="1856"/>
      <c r="F45" s="1857"/>
      <c r="G45" s="1146">
        <v>0</v>
      </c>
      <c r="H45" s="1147">
        <v>0</v>
      </c>
      <c r="I45" s="1148">
        <v>0</v>
      </c>
      <c r="J45" s="1148">
        <v>135301</v>
      </c>
      <c r="K45" s="1147">
        <v>0</v>
      </c>
      <c r="L45" s="1149">
        <v>135301</v>
      </c>
      <c r="M45" s="1146">
        <v>0</v>
      </c>
      <c r="N45" s="1147">
        <v>0</v>
      </c>
      <c r="O45" s="1148">
        <v>0</v>
      </c>
      <c r="P45" s="1148">
        <v>2305782</v>
      </c>
      <c r="Q45" s="1147">
        <v>0</v>
      </c>
      <c r="R45" s="1149">
        <v>2305782</v>
      </c>
    </row>
    <row r="46" spans="1:18" ht="14.25">
      <c r="A46" s="1116"/>
      <c r="B46" s="1116"/>
      <c r="C46" s="1116"/>
      <c r="D46" s="1116"/>
      <c r="E46" s="1116"/>
      <c r="F46" s="1116"/>
      <c r="G46" s="1116"/>
      <c r="H46" s="1116"/>
      <c r="I46" s="1116"/>
      <c r="J46" s="1116"/>
      <c r="K46" s="1116"/>
      <c r="L46" s="1116"/>
      <c r="M46" s="1116"/>
      <c r="N46" s="1116"/>
      <c r="O46" s="1116"/>
      <c r="P46" s="1116"/>
      <c r="Q46" s="1116"/>
      <c r="R46" s="1116"/>
    </row>
    <row r="47" spans="1:18" ht="14.25">
      <c r="A47" s="1116"/>
      <c r="B47" s="1116"/>
      <c r="C47" s="1116"/>
      <c r="D47" s="1116"/>
      <c r="E47" s="1116"/>
      <c r="F47" s="1116"/>
      <c r="G47" s="1116"/>
      <c r="H47" s="1116"/>
      <c r="I47" s="1116"/>
      <c r="J47" s="1116"/>
      <c r="K47" s="1116"/>
      <c r="L47" s="1116"/>
      <c r="M47" s="1116"/>
      <c r="N47" s="1116"/>
      <c r="O47" s="1116"/>
      <c r="P47" s="1116"/>
      <c r="Q47" s="1116"/>
      <c r="R47" s="1116"/>
    </row>
    <row r="48" spans="1:18" ht="14.25">
      <c r="A48" s="1116"/>
      <c r="B48" s="1116"/>
      <c r="C48" s="1116"/>
      <c r="D48" s="1116"/>
      <c r="E48" s="1116"/>
      <c r="F48" s="1116"/>
      <c r="G48" s="1116"/>
      <c r="H48" s="1116"/>
      <c r="I48" s="1116"/>
      <c r="J48" s="1116"/>
      <c r="K48" s="1116"/>
      <c r="L48" s="1116"/>
      <c r="M48" s="1116"/>
      <c r="N48" s="1116"/>
      <c r="O48" s="1116"/>
      <c r="P48" s="1116"/>
      <c r="Q48" s="1116"/>
      <c r="R48" s="1116"/>
    </row>
    <row r="49" spans="1:18" ht="14.25">
      <c r="A49" s="1116"/>
      <c r="B49" s="1116"/>
      <c r="C49" s="1116"/>
      <c r="D49" s="1116"/>
      <c r="E49" s="1116"/>
      <c r="F49" s="1116"/>
      <c r="G49" s="1116"/>
      <c r="H49" s="1116"/>
      <c r="I49" s="1116"/>
      <c r="J49" s="1116"/>
      <c r="K49" s="1116"/>
      <c r="L49" s="1116"/>
      <c r="M49" s="1116"/>
      <c r="N49" s="1116"/>
      <c r="O49" s="1116"/>
      <c r="P49" s="1116"/>
      <c r="Q49" s="1116"/>
      <c r="R49" s="1116"/>
    </row>
    <row r="50" spans="1:18" ht="14.25">
      <c r="A50" s="1116"/>
      <c r="B50" s="1116"/>
      <c r="C50" s="1116"/>
      <c r="D50" s="1116"/>
      <c r="E50" s="1116"/>
      <c r="F50" s="1116"/>
      <c r="G50" s="1116"/>
      <c r="H50" s="1116"/>
      <c r="I50" s="1116"/>
      <c r="J50" s="1116"/>
      <c r="K50" s="1116"/>
      <c r="L50" s="1116"/>
      <c r="M50" s="1116"/>
      <c r="N50" s="1116"/>
      <c r="O50" s="1116"/>
      <c r="P50" s="1116"/>
      <c r="Q50" s="1116"/>
      <c r="R50" s="1116"/>
    </row>
    <row r="51" spans="1:18" ht="13.5">
      <c r="A51" s="1150"/>
      <c r="B51" s="1150"/>
      <c r="C51" s="1150"/>
      <c r="D51" s="1150"/>
      <c r="E51" s="1150"/>
      <c r="F51" s="1150"/>
      <c r="G51" s="1150"/>
      <c r="H51" s="1150"/>
      <c r="I51" s="1150"/>
    </row>
    <row r="52" spans="1:18" ht="13.5">
      <c r="A52" s="1150"/>
      <c r="B52" s="1150"/>
      <c r="C52" s="1150"/>
      <c r="D52" s="1150"/>
      <c r="E52" s="1150"/>
      <c r="F52" s="1150"/>
      <c r="G52" s="1150"/>
      <c r="H52" s="1150"/>
      <c r="I52" s="1150"/>
    </row>
    <row r="53" spans="1:18" ht="13.5">
      <c r="A53" s="1150"/>
      <c r="B53" s="1150"/>
      <c r="C53" s="1150"/>
      <c r="D53" s="1150"/>
      <c r="E53" s="1150"/>
      <c r="F53" s="1150"/>
      <c r="G53" s="1150"/>
      <c r="H53" s="1150"/>
      <c r="I53" s="1150"/>
    </row>
  </sheetData>
  <mergeCells count="40">
    <mergeCell ref="B45:F45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4:F44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A2:F4"/>
    <mergeCell ref="G2:L2"/>
    <mergeCell ref="M2:R2"/>
    <mergeCell ref="G3:I3"/>
    <mergeCell ref="J3:J4"/>
    <mergeCell ref="K3:K4"/>
    <mergeCell ref="L3:L4"/>
    <mergeCell ref="M3:O3"/>
    <mergeCell ref="P3:P4"/>
    <mergeCell ref="Q3:Q4"/>
    <mergeCell ref="R3:R4"/>
    <mergeCell ref="B5:F5"/>
    <mergeCell ref="B6:F6"/>
    <mergeCell ref="B10:F10"/>
    <mergeCell ref="B16:F16"/>
  </mergeCells>
  <printOptions horizontalCentered="1"/>
  <pageMargins left="0.15748031496062992" right="0.15748031496062992" top="0.74803149606299213" bottom="7.874015748031496E-2" header="0.31496062992125984" footer="0.23622047244094491"/>
  <pageSetup paperSize="9" scale="55" orientation="landscape" r:id="rId1"/>
  <headerFooter alignWithMargins="0">
    <oddHeader xml:space="preserve">&amp;C&amp;"Arial,Félkövér"&amp;14
GYÖNGYÖS VÁROS ÖNKORMÁNYZATÁNAK 2017. ÉVI VAGYONKIMUTATÁSA&amp;R&amp;"Arial,Félkövér"&amp;12 11. melléklet a ./2018. (V..) önkormányzati rendelethez&amp;"Arial,Normál"&amp;10
</oddHeader>
    <oddFooter>&amp;L&amp;"Arial,Normál"&amp;F&amp;C&amp;"Arial,Normál"&amp;P/&amp;N&amp;R &amp;"Arial,Normál"11. melléklet a ./2018. (V..)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E20" sqref="E20"/>
    </sheetView>
  </sheetViews>
  <sheetFormatPr defaultRowHeight="12.75"/>
  <cols>
    <col min="1" max="1" width="4.42578125" style="932" bestFit="1" customWidth="1"/>
    <col min="2" max="2" width="54.7109375" style="932" customWidth="1"/>
    <col min="3" max="3" width="12.7109375" style="932" bestFit="1" customWidth="1"/>
    <col min="4" max="4" width="15.5703125" style="932" bestFit="1" customWidth="1"/>
    <col min="5" max="5" width="16.28515625" style="932" bestFit="1" customWidth="1"/>
    <col min="6" max="6" width="3.28515625" style="932" bestFit="1" customWidth="1"/>
    <col min="7" max="7" width="49.5703125" style="932" bestFit="1" customWidth="1"/>
    <col min="8" max="8" width="12.7109375" style="932" bestFit="1" customWidth="1"/>
    <col min="9" max="9" width="15.42578125" style="933" customWidth="1"/>
    <col min="10" max="10" width="17.140625" style="932" bestFit="1" customWidth="1"/>
    <col min="11" max="256" width="9.140625" style="932"/>
    <col min="257" max="257" width="4.42578125" style="932" bestFit="1" customWidth="1"/>
    <col min="258" max="258" width="54.7109375" style="932" customWidth="1"/>
    <col min="259" max="259" width="12.7109375" style="932" bestFit="1" customWidth="1"/>
    <col min="260" max="260" width="15.5703125" style="932" bestFit="1" customWidth="1"/>
    <col min="261" max="261" width="16.28515625" style="932" bestFit="1" customWidth="1"/>
    <col min="262" max="262" width="3.28515625" style="932" bestFit="1" customWidth="1"/>
    <col min="263" max="263" width="49.5703125" style="932" bestFit="1" customWidth="1"/>
    <col min="264" max="264" width="12.7109375" style="932" bestFit="1" customWidth="1"/>
    <col min="265" max="265" width="15.42578125" style="932" customWidth="1"/>
    <col min="266" max="266" width="17.140625" style="932" bestFit="1" customWidth="1"/>
    <col min="267" max="512" width="9.140625" style="932"/>
    <col min="513" max="513" width="4.42578125" style="932" bestFit="1" customWidth="1"/>
    <col min="514" max="514" width="54.7109375" style="932" customWidth="1"/>
    <col min="515" max="515" width="12.7109375" style="932" bestFit="1" customWidth="1"/>
    <col min="516" max="516" width="15.5703125" style="932" bestFit="1" customWidth="1"/>
    <col min="517" max="517" width="16.28515625" style="932" bestFit="1" customWidth="1"/>
    <col min="518" max="518" width="3.28515625" style="932" bestFit="1" customWidth="1"/>
    <col min="519" max="519" width="49.5703125" style="932" bestFit="1" customWidth="1"/>
    <col min="520" max="520" width="12.7109375" style="932" bestFit="1" customWidth="1"/>
    <col min="521" max="521" width="15.42578125" style="932" customWidth="1"/>
    <col min="522" max="522" width="17.140625" style="932" bestFit="1" customWidth="1"/>
    <col min="523" max="768" width="9.140625" style="932"/>
    <col min="769" max="769" width="4.42578125" style="932" bestFit="1" customWidth="1"/>
    <col min="770" max="770" width="54.7109375" style="932" customWidth="1"/>
    <col min="771" max="771" width="12.7109375" style="932" bestFit="1" customWidth="1"/>
    <col min="772" max="772" width="15.5703125" style="932" bestFit="1" customWidth="1"/>
    <col min="773" max="773" width="16.28515625" style="932" bestFit="1" customWidth="1"/>
    <col min="774" max="774" width="3.28515625" style="932" bestFit="1" customWidth="1"/>
    <col min="775" max="775" width="49.5703125" style="932" bestFit="1" customWidth="1"/>
    <col min="776" max="776" width="12.7109375" style="932" bestFit="1" customWidth="1"/>
    <col min="777" max="777" width="15.42578125" style="932" customWidth="1"/>
    <col min="778" max="778" width="17.140625" style="932" bestFit="1" customWidth="1"/>
    <col min="779" max="1024" width="9.140625" style="932"/>
    <col min="1025" max="1025" width="4.42578125" style="932" bestFit="1" customWidth="1"/>
    <col min="1026" max="1026" width="54.7109375" style="932" customWidth="1"/>
    <col min="1027" max="1027" width="12.7109375" style="932" bestFit="1" customWidth="1"/>
    <col min="1028" max="1028" width="15.5703125" style="932" bestFit="1" customWidth="1"/>
    <col min="1029" max="1029" width="16.28515625" style="932" bestFit="1" customWidth="1"/>
    <col min="1030" max="1030" width="3.28515625" style="932" bestFit="1" customWidth="1"/>
    <col min="1031" max="1031" width="49.5703125" style="932" bestFit="1" customWidth="1"/>
    <col min="1032" max="1032" width="12.7109375" style="932" bestFit="1" customWidth="1"/>
    <col min="1033" max="1033" width="15.42578125" style="932" customWidth="1"/>
    <col min="1034" max="1034" width="17.140625" style="932" bestFit="1" customWidth="1"/>
    <col min="1035" max="1280" width="9.140625" style="932"/>
    <col min="1281" max="1281" width="4.42578125" style="932" bestFit="1" customWidth="1"/>
    <col min="1282" max="1282" width="54.7109375" style="932" customWidth="1"/>
    <col min="1283" max="1283" width="12.7109375" style="932" bestFit="1" customWidth="1"/>
    <col min="1284" max="1284" width="15.5703125" style="932" bestFit="1" customWidth="1"/>
    <col min="1285" max="1285" width="16.28515625" style="932" bestFit="1" customWidth="1"/>
    <col min="1286" max="1286" width="3.28515625" style="932" bestFit="1" customWidth="1"/>
    <col min="1287" max="1287" width="49.5703125" style="932" bestFit="1" customWidth="1"/>
    <col min="1288" max="1288" width="12.7109375" style="932" bestFit="1" customWidth="1"/>
    <col min="1289" max="1289" width="15.42578125" style="932" customWidth="1"/>
    <col min="1290" max="1290" width="17.140625" style="932" bestFit="1" customWidth="1"/>
    <col min="1291" max="1536" width="9.140625" style="932"/>
    <col min="1537" max="1537" width="4.42578125" style="932" bestFit="1" customWidth="1"/>
    <col min="1538" max="1538" width="54.7109375" style="932" customWidth="1"/>
    <col min="1539" max="1539" width="12.7109375" style="932" bestFit="1" customWidth="1"/>
    <col min="1540" max="1540" width="15.5703125" style="932" bestFit="1" customWidth="1"/>
    <col min="1541" max="1541" width="16.28515625" style="932" bestFit="1" customWidth="1"/>
    <col min="1542" max="1542" width="3.28515625" style="932" bestFit="1" customWidth="1"/>
    <col min="1543" max="1543" width="49.5703125" style="932" bestFit="1" customWidth="1"/>
    <col min="1544" max="1544" width="12.7109375" style="932" bestFit="1" customWidth="1"/>
    <col min="1545" max="1545" width="15.42578125" style="932" customWidth="1"/>
    <col min="1546" max="1546" width="17.140625" style="932" bestFit="1" customWidth="1"/>
    <col min="1547" max="1792" width="9.140625" style="932"/>
    <col min="1793" max="1793" width="4.42578125" style="932" bestFit="1" customWidth="1"/>
    <col min="1794" max="1794" width="54.7109375" style="932" customWidth="1"/>
    <col min="1795" max="1795" width="12.7109375" style="932" bestFit="1" customWidth="1"/>
    <col min="1796" max="1796" width="15.5703125" style="932" bestFit="1" customWidth="1"/>
    <col min="1797" max="1797" width="16.28515625" style="932" bestFit="1" customWidth="1"/>
    <col min="1798" max="1798" width="3.28515625" style="932" bestFit="1" customWidth="1"/>
    <col min="1799" max="1799" width="49.5703125" style="932" bestFit="1" customWidth="1"/>
    <col min="1800" max="1800" width="12.7109375" style="932" bestFit="1" customWidth="1"/>
    <col min="1801" max="1801" width="15.42578125" style="932" customWidth="1"/>
    <col min="1802" max="1802" width="17.140625" style="932" bestFit="1" customWidth="1"/>
    <col min="1803" max="2048" width="9.140625" style="932"/>
    <col min="2049" max="2049" width="4.42578125" style="932" bestFit="1" customWidth="1"/>
    <col min="2050" max="2050" width="54.7109375" style="932" customWidth="1"/>
    <col min="2051" max="2051" width="12.7109375" style="932" bestFit="1" customWidth="1"/>
    <col min="2052" max="2052" width="15.5703125" style="932" bestFit="1" customWidth="1"/>
    <col min="2053" max="2053" width="16.28515625" style="932" bestFit="1" customWidth="1"/>
    <col min="2054" max="2054" width="3.28515625" style="932" bestFit="1" customWidth="1"/>
    <col min="2055" max="2055" width="49.5703125" style="932" bestFit="1" customWidth="1"/>
    <col min="2056" max="2056" width="12.7109375" style="932" bestFit="1" customWidth="1"/>
    <col min="2057" max="2057" width="15.42578125" style="932" customWidth="1"/>
    <col min="2058" max="2058" width="17.140625" style="932" bestFit="1" customWidth="1"/>
    <col min="2059" max="2304" width="9.140625" style="932"/>
    <col min="2305" max="2305" width="4.42578125" style="932" bestFit="1" customWidth="1"/>
    <col min="2306" max="2306" width="54.7109375" style="932" customWidth="1"/>
    <col min="2307" max="2307" width="12.7109375" style="932" bestFit="1" customWidth="1"/>
    <col min="2308" max="2308" width="15.5703125" style="932" bestFit="1" customWidth="1"/>
    <col min="2309" max="2309" width="16.28515625" style="932" bestFit="1" customWidth="1"/>
    <col min="2310" max="2310" width="3.28515625" style="932" bestFit="1" customWidth="1"/>
    <col min="2311" max="2311" width="49.5703125" style="932" bestFit="1" customWidth="1"/>
    <col min="2312" max="2312" width="12.7109375" style="932" bestFit="1" customWidth="1"/>
    <col min="2313" max="2313" width="15.42578125" style="932" customWidth="1"/>
    <col min="2314" max="2314" width="17.140625" style="932" bestFit="1" customWidth="1"/>
    <col min="2315" max="2560" width="9.140625" style="932"/>
    <col min="2561" max="2561" width="4.42578125" style="932" bestFit="1" customWidth="1"/>
    <col min="2562" max="2562" width="54.7109375" style="932" customWidth="1"/>
    <col min="2563" max="2563" width="12.7109375" style="932" bestFit="1" customWidth="1"/>
    <col min="2564" max="2564" width="15.5703125" style="932" bestFit="1" customWidth="1"/>
    <col min="2565" max="2565" width="16.28515625" style="932" bestFit="1" customWidth="1"/>
    <col min="2566" max="2566" width="3.28515625" style="932" bestFit="1" customWidth="1"/>
    <col min="2567" max="2567" width="49.5703125" style="932" bestFit="1" customWidth="1"/>
    <col min="2568" max="2568" width="12.7109375" style="932" bestFit="1" customWidth="1"/>
    <col min="2569" max="2569" width="15.42578125" style="932" customWidth="1"/>
    <col min="2570" max="2570" width="17.140625" style="932" bestFit="1" customWidth="1"/>
    <col min="2571" max="2816" width="9.140625" style="932"/>
    <col min="2817" max="2817" width="4.42578125" style="932" bestFit="1" customWidth="1"/>
    <col min="2818" max="2818" width="54.7109375" style="932" customWidth="1"/>
    <col min="2819" max="2819" width="12.7109375" style="932" bestFit="1" customWidth="1"/>
    <col min="2820" max="2820" width="15.5703125" style="932" bestFit="1" customWidth="1"/>
    <col min="2821" max="2821" width="16.28515625" style="932" bestFit="1" customWidth="1"/>
    <col min="2822" max="2822" width="3.28515625" style="932" bestFit="1" customWidth="1"/>
    <col min="2823" max="2823" width="49.5703125" style="932" bestFit="1" customWidth="1"/>
    <col min="2824" max="2824" width="12.7109375" style="932" bestFit="1" customWidth="1"/>
    <col min="2825" max="2825" width="15.42578125" style="932" customWidth="1"/>
    <col min="2826" max="2826" width="17.140625" style="932" bestFit="1" customWidth="1"/>
    <col min="2827" max="3072" width="9.140625" style="932"/>
    <col min="3073" max="3073" width="4.42578125" style="932" bestFit="1" customWidth="1"/>
    <col min="3074" max="3074" width="54.7109375" style="932" customWidth="1"/>
    <col min="3075" max="3075" width="12.7109375" style="932" bestFit="1" customWidth="1"/>
    <col min="3076" max="3076" width="15.5703125" style="932" bestFit="1" customWidth="1"/>
    <col min="3077" max="3077" width="16.28515625" style="932" bestFit="1" customWidth="1"/>
    <col min="3078" max="3078" width="3.28515625" style="932" bestFit="1" customWidth="1"/>
    <col min="3079" max="3079" width="49.5703125" style="932" bestFit="1" customWidth="1"/>
    <col min="3080" max="3080" width="12.7109375" style="932" bestFit="1" customWidth="1"/>
    <col min="3081" max="3081" width="15.42578125" style="932" customWidth="1"/>
    <col min="3082" max="3082" width="17.140625" style="932" bestFit="1" customWidth="1"/>
    <col min="3083" max="3328" width="9.140625" style="932"/>
    <col min="3329" max="3329" width="4.42578125" style="932" bestFit="1" customWidth="1"/>
    <col min="3330" max="3330" width="54.7109375" style="932" customWidth="1"/>
    <col min="3331" max="3331" width="12.7109375" style="932" bestFit="1" customWidth="1"/>
    <col min="3332" max="3332" width="15.5703125" style="932" bestFit="1" customWidth="1"/>
    <col min="3333" max="3333" width="16.28515625" style="932" bestFit="1" customWidth="1"/>
    <col min="3334" max="3334" width="3.28515625" style="932" bestFit="1" customWidth="1"/>
    <col min="3335" max="3335" width="49.5703125" style="932" bestFit="1" customWidth="1"/>
    <col min="3336" max="3336" width="12.7109375" style="932" bestFit="1" customWidth="1"/>
    <col min="3337" max="3337" width="15.42578125" style="932" customWidth="1"/>
    <col min="3338" max="3338" width="17.140625" style="932" bestFit="1" customWidth="1"/>
    <col min="3339" max="3584" width="9.140625" style="932"/>
    <col min="3585" max="3585" width="4.42578125" style="932" bestFit="1" customWidth="1"/>
    <col min="3586" max="3586" width="54.7109375" style="932" customWidth="1"/>
    <col min="3587" max="3587" width="12.7109375" style="932" bestFit="1" customWidth="1"/>
    <col min="3588" max="3588" width="15.5703125" style="932" bestFit="1" customWidth="1"/>
    <col min="3589" max="3589" width="16.28515625" style="932" bestFit="1" customWidth="1"/>
    <col min="3590" max="3590" width="3.28515625" style="932" bestFit="1" customWidth="1"/>
    <col min="3591" max="3591" width="49.5703125" style="932" bestFit="1" customWidth="1"/>
    <col min="3592" max="3592" width="12.7109375" style="932" bestFit="1" customWidth="1"/>
    <col min="3593" max="3593" width="15.42578125" style="932" customWidth="1"/>
    <col min="3594" max="3594" width="17.140625" style="932" bestFit="1" customWidth="1"/>
    <col min="3595" max="3840" width="9.140625" style="932"/>
    <col min="3841" max="3841" width="4.42578125" style="932" bestFit="1" customWidth="1"/>
    <col min="3842" max="3842" width="54.7109375" style="932" customWidth="1"/>
    <col min="3843" max="3843" width="12.7109375" style="932" bestFit="1" customWidth="1"/>
    <col min="3844" max="3844" width="15.5703125" style="932" bestFit="1" customWidth="1"/>
    <col min="3845" max="3845" width="16.28515625" style="932" bestFit="1" customWidth="1"/>
    <col min="3846" max="3846" width="3.28515625" style="932" bestFit="1" customWidth="1"/>
    <col min="3847" max="3847" width="49.5703125" style="932" bestFit="1" customWidth="1"/>
    <col min="3848" max="3848" width="12.7109375" style="932" bestFit="1" customWidth="1"/>
    <col min="3849" max="3849" width="15.42578125" style="932" customWidth="1"/>
    <col min="3850" max="3850" width="17.140625" style="932" bestFit="1" customWidth="1"/>
    <col min="3851" max="4096" width="9.140625" style="932"/>
    <col min="4097" max="4097" width="4.42578125" style="932" bestFit="1" customWidth="1"/>
    <col min="4098" max="4098" width="54.7109375" style="932" customWidth="1"/>
    <col min="4099" max="4099" width="12.7109375" style="932" bestFit="1" customWidth="1"/>
    <col min="4100" max="4100" width="15.5703125" style="932" bestFit="1" customWidth="1"/>
    <col min="4101" max="4101" width="16.28515625" style="932" bestFit="1" customWidth="1"/>
    <col min="4102" max="4102" width="3.28515625" style="932" bestFit="1" customWidth="1"/>
    <col min="4103" max="4103" width="49.5703125" style="932" bestFit="1" customWidth="1"/>
    <col min="4104" max="4104" width="12.7109375" style="932" bestFit="1" customWidth="1"/>
    <col min="4105" max="4105" width="15.42578125" style="932" customWidth="1"/>
    <col min="4106" max="4106" width="17.140625" style="932" bestFit="1" customWidth="1"/>
    <col min="4107" max="4352" width="9.140625" style="932"/>
    <col min="4353" max="4353" width="4.42578125" style="932" bestFit="1" customWidth="1"/>
    <col min="4354" max="4354" width="54.7109375" style="932" customWidth="1"/>
    <col min="4355" max="4355" width="12.7109375" style="932" bestFit="1" customWidth="1"/>
    <col min="4356" max="4356" width="15.5703125" style="932" bestFit="1" customWidth="1"/>
    <col min="4357" max="4357" width="16.28515625" style="932" bestFit="1" customWidth="1"/>
    <col min="4358" max="4358" width="3.28515625" style="932" bestFit="1" customWidth="1"/>
    <col min="4359" max="4359" width="49.5703125" style="932" bestFit="1" customWidth="1"/>
    <col min="4360" max="4360" width="12.7109375" style="932" bestFit="1" customWidth="1"/>
    <col min="4361" max="4361" width="15.42578125" style="932" customWidth="1"/>
    <col min="4362" max="4362" width="17.140625" style="932" bestFit="1" customWidth="1"/>
    <col min="4363" max="4608" width="9.140625" style="932"/>
    <col min="4609" max="4609" width="4.42578125" style="932" bestFit="1" customWidth="1"/>
    <col min="4610" max="4610" width="54.7109375" style="932" customWidth="1"/>
    <col min="4611" max="4611" width="12.7109375" style="932" bestFit="1" customWidth="1"/>
    <col min="4612" max="4612" width="15.5703125" style="932" bestFit="1" customWidth="1"/>
    <col min="4613" max="4613" width="16.28515625" style="932" bestFit="1" customWidth="1"/>
    <col min="4614" max="4614" width="3.28515625" style="932" bestFit="1" customWidth="1"/>
    <col min="4615" max="4615" width="49.5703125" style="932" bestFit="1" customWidth="1"/>
    <col min="4616" max="4616" width="12.7109375" style="932" bestFit="1" customWidth="1"/>
    <col min="4617" max="4617" width="15.42578125" style="932" customWidth="1"/>
    <col min="4618" max="4618" width="17.140625" style="932" bestFit="1" customWidth="1"/>
    <col min="4619" max="4864" width="9.140625" style="932"/>
    <col min="4865" max="4865" width="4.42578125" style="932" bestFit="1" customWidth="1"/>
    <col min="4866" max="4866" width="54.7109375" style="932" customWidth="1"/>
    <col min="4867" max="4867" width="12.7109375" style="932" bestFit="1" customWidth="1"/>
    <col min="4868" max="4868" width="15.5703125" style="932" bestFit="1" customWidth="1"/>
    <col min="4869" max="4869" width="16.28515625" style="932" bestFit="1" customWidth="1"/>
    <col min="4870" max="4870" width="3.28515625" style="932" bestFit="1" customWidth="1"/>
    <col min="4871" max="4871" width="49.5703125" style="932" bestFit="1" customWidth="1"/>
    <col min="4872" max="4872" width="12.7109375" style="932" bestFit="1" customWidth="1"/>
    <col min="4873" max="4873" width="15.42578125" style="932" customWidth="1"/>
    <col min="4874" max="4874" width="17.140625" style="932" bestFit="1" customWidth="1"/>
    <col min="4875" max="5120" width="9.140625" style="932"/>
    <col min="5121" max="5121" width="4.42578125" style="932" bestFit="1" customWidth="1"/>
    <col min="5122" max="5122" width="54.7109375" style="932" customWidth="1"/>
    <col min="5123" max="5123" width="12.7109375" style="932" bestFit="1" customWidth="1"/>
    <col min="5124" max="5124" width="15.5703125" style="932" bestFit="1" customWidth="1"/>
    <col min="5125" max="5125" width="16.28515625" style="932" bestFit="1" customWidth="1"/>
    <col min="5126" max="5126" width="3.28515625" style="932" bestFit="1" customWidth="1"/>
    <col min="5127" max="5127" width="49.5703125" style="932" bestFit="1" customWidth="1"/>
    <col min="5128" max="5128" width="12.7109375" style="932" bestFit="1" customWidth="1"/>
    <col min="5129" max="5129" width="15.42578125" style="932" customWidth="1"/>
    <col min="5130" max="5130" width="17.140625" style="932" bestFit="1" customWidth="1"/>
    <col min="5131" max="5376" width="9.140625" style="932"/>
    <col min="5377" max="5377" width="4.42578125" style="932" bestFit="1" customWidth="1"/>
    <col min="5378" max="5378" width="54.7109375" style="932" customWidth="1"/>
    <col min="5379" max="5379" width="12.7109375" style="932" bestFit="1" customWidth="1"/>
    <col min="5380" max="5380" width="15.5703125" style="932" bestFit="1" customWidth="1"/>
    <col min="5381" max="5381" width="16.28515625" style="932" bestFit="1" customWidth="1"/>
    <col min="5382" max="5382" width="3.28515625" style="932" bestFit="1" customWidth="1"/>
    <col min="5383" max="5383" width="49.5703125" style="932" bestFit="1" customWidth="1"/>
    <col min="5384" max="5384" width="12.7109375" style="932" bestFit="1" customWidth="1"/>
    <col min="5385" max="5385" width="15.42578125" style="932" customWidth="1"/>
    <col min="5386" max="5386" width="17.140625" style="932" bestFit="1" customWidth="1"/>
    <col min="5387" max="5632" width="9.140625" style="932"/>
    <col min="5633" max="5633" width="4.42578125" style="932" bestFit="1" customWidth="1"/>
    <col min="5634" max="5634" width="54.7109375" style="932" customWidth="1"/>
    <col min="5635" max="5635" width="12.7109375" style="932" bestFit="1" customWidth="1"/>
    <col min="5636" max="5636" width="15.5703125" style="932" bestFit="1" customWidth="1"/>
    <col min="5637" max="5637" width="16.28515625" style="932" bestFit="1" customWidth="1"/>
    <col min="5638" max="5638" width="3.28515625" style="932" bestFit="1" customWidth="1"/>
    <col min="5639" max="5639" width="49.5703125" style="932" bestFit="1" customWidth="1"/>
    <col min="5640" max="5640" width="12.7109375" style="932" bestFit="1" customWidth="1"/>
    <col min="5641" max="5641" width="15.42578125" style="932" customWidth="1"/>
    <col min="5642" max="5642" width="17.140625" style="932" bestFit="1" customWidth="1"/>
    <col min="5643" max="5888" width="9.140625" style="932"/>
    <col min="5889" max="5889" width="4.42578125" style="932" bestFit="1" customWidth="1"/>
    <col min="5890" max="5890" width="54.7109375" style="932" customWidth="1"/>
    <col min="5891" max="5891" width="12.7109375" style="932" bestFit="1" customWidth="1"/>
    <col min="5892" max="5892" width="15.5703125" style="932" bestFit="1" customWidth="1"/>
    <col min="5893" max="5893" width="16.28515625" style="932" bestFit="1" customWidth="1"/>
    <col min="5894" max="5894" width="3.28515625" style="932" bestFit="1" customWidth="1"/>
    <col min="5895" max="5895" width="49.5703125" style="932" bestFit="1" customWidth="1"/>
    <col min="5896" max="5896" width="12.7109375" style="932" bestFit="1" customWidth="1"/>
    <col min="5897" max="5897" width="15.42578125" style="932" customWidth="1"/>
    <col min="5898" max="5898" width="17.140625" style="932" bestFit="1" customWidth="1"/>
    <col min="5899" max="6144" width="9.140625" style="932"/>
    <col min="6145" max="6145" width="4.42578125" style="932" bestFit="1" customWidth="1"/>
    <col min="6146" max="6146" width="54.7109375" style="932" customWidth="1"/>
    <col min="6147" max="6147" width="12.7109375" style="932" bestFit="1" customWidth="1"/>
    <col min="6148" max="6148" width="15.5703125" style="932" bestFit="1" customWidth="1"/>
    <col min="6149" max="6149" width="16.28515625" style="932" bestFit="1" customWidth="1"/>
    <col min="6150" max="6150" width="3.28515625" style="932" bestFit="1" customWidth="1"/>
    <col min="6151" max="6151" width="49.5703125" style="932" bestFit="1" customWidth="1"/>
    <col min="6152" max="6152" width="12.7109375" style="932" bestFit="1" customWidth="1"/>
    <col min="6153" max="6153" width="15.42578125" style="932" customWidth="1"/>
    <col min="6154" max="6154" width="17.140625" style="932" bestFit="1" customWidth="1"/>
    <col min="6155" max="6400" width="9.140625" style="932"/>
    <col min="6401" max="6401" width="4.42578125" style="932" bestFit="1" customWidth="1"/>
    <col min="6402" max="6402" width="54.7109375" style="932" customWidth="1"/>
    <col min="6403" max="6403" width="12.7109375" style="932" bestFit="1" customWidth="1"/>
    <col min="6404" max="6404" width="15.5703125" style="932" bestFit="1" customWidth="1"/>
    <col min="6405" max="6405" width="16.28515625" style="932" bestFit="1" customWidth="1"/>
    <col min="6406" max="6406" width="3.28515625" style="932" bestFit="1" customWidth="1"/>
    <col min="6407" max="6407" width="49.5703125" style="932" bestFit="1" customWidth="1"/>
    <col min="6408" max="6408" width="12.7109375" style="932" bestFit="1" customWidth="1"/>
    <col min="6409" max="6409" width="15.42578125" style="932" customWidth="1"/>
    <col min="6410" max="6410" width="17.140625" style="932" bestFit="1" customWidth="1"/>
    <col min="6411" max="6656" width="9.140625" style="932"/>
    <col min="6657" max="6657" width="4.42578125" style="932" bestFit="1" customWidth="1"/>
    <col min="6658" max="6658" width="54.7109375" style="932" customWidth="1"/>
    <col min="6659" max="6659" width="12.7109375" style="932" bestFit="1" customWidth="1"/>
    <col min="6660" max="6660" width="15.5703125" style="932" bestFit="1" customWidth="1"/>
    <col min="6661" max="6661" width="16.28515625" style="932" bestFit="1" customWidth="1"/>
    <col min="6662" max="6662" width="3.28515625" style="932" bestFit="1" customWidth="1"/>
    <col min="6663" max="6663" width="49.5703125" style="932" bestFit="1" customWidth="1"/>
    <col min="6664" max="6664" width="12.7109375" style="932" bestFit="1" customWidth="1"/>
    <col min="6665" max="6665" width="15.42578125" style="932" customWidth="1"/>
    <col min="6666" max="6666" width="17.140625" style="932" bestFit="1" customWidth="1"/>
    <col min="6667" max="6912" width="9.140625" style="932"/>
    <col min="6913" max="6913" width="4.42578125" style="932" bestFit="1" customWidth="1"/>
    <col min="6914" max="6914" width="54.7109375" style="932" customWidth="1"/>
    <col min="6915" max="6915" width="12.7109375" style="932" bestFit="1" customWidth="1"/>
    <col min="6916" max="6916" width="15.5703125" style="932" bestFit="1" customWidth="1"/>
    <col min="6917" max="6917" width="16.28515625" style="932" bestFit="1" customWidth="1"/>
    <col min="6918" max="6918" width="3.28515625" style="932" bestFit="1" customWidth="1"/>
    <col min="6919" max="6919" width="49.5703125" style="932" bestFit="1" customWidth="1"/>
    <col min="6920" max="6920" width="12.7109375" style="932" bestFit="1" customWidth="1"/>
    <col min="6921" max="6921" width="15.42578125" style="932" customWidth="1"/>
    <col min="6922" max="6922" width="17.140625" style="932" bestFit="1" customWidth="1"/>
    <col min="6923" max="7168" width="9.140625" style="932"/>
    <col min="7169" max="7169" width="4.42578125" style="932" bestFit="1" customWidth="1"/>
    <col min="7170" max="7170" width="54.7109375" style="932" customWidth="1"/>
    <col min="7171" max="7171" width="12.7109375" style="932" bestFit="1" customWidth="1"/>
    <col min="7172" max="7172" width="15.5703125" style="932" bestFit="1" customWidth="1"/>
    <col min="7173" max="7173" width="16.28515625" style="932" bestFit="1" customWidth="1"/>
    <col min="7174" max="7174" width="3.28515625" style="932" bestFit="1" customWidth="1"/>
    <col min="7175" max="7175" width="49.5703125" style="932" bestFit="1" customWidth="1"/>
    <col min="7176" max="7176" width="12.7109375" style="932" bestFit="1" customWidth="1"/>
    <col min="7177" max="7177" width="15.42578125" style="932" customWidth="1"/>
    <col min="7178" max="7178" width="17.140625" style="932" bestFit="1" customWidth="1"/>
    <col min="7179" max="7424" width="9.140625" style="932"/>
    <col min="7425" max="7425" width="4.42578125" style="932" bestFit="1" customWidth="1"/>
    <col min="7426" max="7426" width="54.7109375" style="932" customWidth="1"/>
    <col min="7427" max="7427" width="12.7109375" style="932" bestFit="1" customWidth="1"/>
    <col min="7428" max="7428" width="15.5703125" style="932" bestFit="1" customWidth="1"/>
    <col min="7429" max="7429" width="16.28515625" style="932" bestFit="1" customWidth="1"/>
    <col min="7430" max="7430" width="3.28515625" style="932" bestFit="1" customWidth="1"/>
    <col min="7431" max="7431" width="49.5703125" style="932" bestFit="1" customWidth="1"/>
    <col min="7432" max="7432" width="12.7109375" style="932" bestFit="1" customWidth="1"/>
    <col min="7433" max="7433" width="15.42578125" style="932" customWidth="1"/>
    <col min="7434" max="7434" width="17.140625" style="932" bestFit="1" customWidth="1"/>
    <col min="7435" max="7680" width="9.140625" style="932"/>
    <col min="7681" max="7681" width="4.42578125" style="932" bestFit="1" customWidth="1"/>
    <col min="7682" max="7682" width="54.7109375" style="932" customWidth="1"/>
    <col min="7683" max="7683" width="12.7109375" style="932" bestFit="1" customWidth="1"/>
    <col min="7684" max="7684" width="15.5703125" style="932" bestFit="1" customWidth="1"/>
    <col min="7685" max="7685" width="16.28515625" style="932" bestFit="1" customWidth="1"/>
    <col min="7686" max="7686" width="3.28515625" style="932" bestFit="1" customWidth="1"/>
    <col min="7687" max="7687" width="49.5703125" style="932" bestFit="1" customWidth="1"/>
    <col min="7688" max="7688" width="12.7109375" style="932" bestFit="1" customWidth="1"/>
    <col min="7689" max="7689" width="15.42578125" style="932" customWidth="1"/>
    <col min="7690" max="7690" width="17.140625" style="932" bestFit="1" customWidth="1"/>
    <col min="7691" max="7936" width="9.140625" style="932"/>
    <col min="7937" max="7937" width="4.42578125" style="932" bestFit="1" customWidth="1"/>
    <col min="7938" max="7938" width="54.7109375" style="932" customWidth="1"/>
    <col min="7939" max="7939" width="12.7109375" style="932" bestFit="1" customWidth="1"/>
    <col min="7940" max="7940" width="15.5703125" style="932" bestFit="1" customWidth="1"/>
    <col min="7941" max="7941" width="16.28515625" style="932" bestFit="1" customWidth="1"/>
    <col min="7942" max="7942" width="3.28515625" style="932" bestFit="1" customWidth="1"/>
    <col min="7943" max="7943" width="49.5703125" style="932" bestFit="1" customWidth="1"/>
    <col min="7944" max="7944" width="12.7109375" style="932" bestFit="1" customWidth="1"/>
    <col min="7945" max="7945" width="15.42578125" style="932" customWidth="1"/>
    <col min="7946" max="7946" width="17.140625" style="932" bestFit="1" customWidth="1"/>
    <col min="7947" max="8192" width="9.140625" style="932"/>
    <col min="8193" max="8193" width="4.42578125" style="932" bestFit="1" customWidth="1"/>
    <col min="8194" max="8194" width="54.7109375" style="932" customWidth="1"/>
    <col min="8195" max="8195" width="12.7109375" style="932" bestFit="1" customWidth="1"/>
    <col min="8196" max="8196" width="15.5703125" style="932" bestFit="1" customWidth="1"/>
    <col min="8197" max="8197" width="16.28515625" style="932" bestFit="1" customWidth="1"/>
    <col min="8198" max="8198" width="3.28515625" style="932" bestFit="1" customWidth="1"/>
    <col min="8199" max="8199" width="49.5703125" style="932" bestFit="1" customWidth="1"/>
    <col min="8200" max="8200" width="12.7109375" style="932" bestFit="1" customWidth="1"/>
    <col min="8201" max="8201" width="15.42578125" style="932" customWidth="1"/>
    <col min="8202" max="8202" width="17.140625" style="932" bestFit="1" customWidth="1"/>
    <col min="8203" max="8448" width="9.140625" style="932"/>
    <col min="8449" max="8449" width="4.42578125" style="932" bestFit="1" customWidth="1"/>
    <col min="8450" max="8450" width="54.7109375" style="932" customWidth="1"/>
    <col min="8451" max="8451" width="12.7109375" style="932" bestFit="1" customWidth="1"/>
    <col min="8452" max="8452" width="15.5703125" style="932" bestFit="1" customWidth="1"/>
    <col min="8453" max="8453" width="16.28515625" style="932" bestFit="1" customWidth="1"/>
    <col min="8454" max="8454" width="3.28515625" style="932" bestFit="1" customWidth="1"/>
    <col min="8455" max="8455" width="49.5703125" style="932" bestFit="1" customWidth="1"/>
    <col min="8456" max="8456" width="12.7109375" style="932" bestFit="1" customWidth="1"/>
    <col min="8457" max="8457" width="15.42578125" style="932" customWidth="1"/>
    <col min="8458" max="8458" width="17.140625" style="932" bestFit="1" customWidth="1"/>
    <col min="8459" max="8704" width="9.140625" style="932"/>
    <col min="8705" max="8705" width="4.42578125" style="932" bestFit="1" customWidth="1"/>
    <col min="8706" max="8706" width="54.7109375" style="932" customWidth="1"/>
    <col min="8707" max="8707" width="12.7109375" style="932" bestFit="1" customWidth="1"/>
    <col min="8708" max="8708" width="15.5703125" style="932" bestFit="1" customWidth="1"/>
    <col min="8709" max="8709" width="16.28515625" style="932" bestFit="1" customWidth="1"/>
    <col min="8710" max="8710" width="3.28515625" style="932" bestFit="1" customWidth="1"/>
    <col min="8711" max="8711" width="49.5703125" style="932" bestFit="1" customWidth="1"/>
    <col min="8712" max="8712" width="12.7109375" style="932" bestFit="1" customWidth="1"/>
    <col min="8713" max="8713" width="15.42578125" style="932" customWidth="1"/>
    <col min="8714" max="8714" width="17.140625" style="932" bestFit="1" customWidth="1"/>
    <col min="8715" max="8960" width="9.140625" style="932"/>
    <col min="8961" max="8961" width="4.42578125" style="932" bestFit="1" customWidth="1"/>
    <col min="8962" max="8962" width="54.7109375" style="932" customWidth="1"/>
    <col min="8963" max="8963" width="12.7109375" style="932" bestFit="1" customWidth="1"/>
    <col min="8964" max="8964" width="15.5703125" style="932" bestFit="1" customWidth="1"/>
    <col min="8965" max="8965" width="16.28515625" style="932" bestFit="1" customWidth="1"/>
    <col min="8966" max="8966" width="3.28515625" style="932" bestFit="1" customWidth="1"/>
    <col min="8967" max="8967" width="49.5703125" style="932" bestFit="1" customWidth="1"/>
    <col min="8968" max="8968" width="12.7109375" style="932" bestFit="1" customWidth="1"/>
    <col min="8969" max="8969" width="15.42578125" style="932" customWidth="1"/>
    <col min="8970" max="8970" width="17.140625" style="932" bestFit="1" customWidth="1"/>
    <col min="8971" max="9216" width="9.140625" style="932"/>
    <col min="9217" max="9217" width="4.42578125" style="932" bestFit="1" customWidth="1"/>
    <col min="9218" max="9218" width="54.7109375" style="932" customWidth="1"/>
    <col min="9219" max="9219" width="12.7109375" style="932" bestFit="1" customWidth="1"/>
    <col min="9220" max="9220" width="15.5703125" style="932" bestFit="1" customWidth="1"/>
    <col min="9221" max="9221" width="16.28515625" style="932" bestFit="1" customWidth="1"/>
    <col min="9222" max="9222" width="3.28515625" style="932" bestFit="1" customWidth="1"/>
    <col min="9223" max="9223" width="49.5703125" style="932" bestFit="1" customWidth="1"/>
    <col min="9224" max="9224" width="12.7109375" style="932" bestFit="1" customWidth="1"/>
    <col min="9225" max="9225" width="15.42578125" style="932" customWidth="1"/>
    <col min="9226" max="9226" width="17.140625" style="932" bestFit="1" customWidth="1"/>
    <col min="9227" max="9472" width="9.140625" style="932"/>
    <col min="9473" max="9473" width="4.42578125" style="932" bestFit="1" customWidth="1"/>
    <col min="9474" max="9474" width="54.7109375" style="932" customWidth="1"/>
    <col min="9475" max="9475" width="12.7109375" style="932" bestFit="1" customWidth="1"/>
    <col min="9476" max="9476" width="15.5703125" style="932" bestFit="1" customWidth="1"/>
    <col min="9477" max="9477" width="16.28515625" style="932" bestFit="1" customWidth="1"/>
    <col min="9478" max="9478" width="3.28515625" style="932" bestFit="1" customWidth="1"/>
    <col min="9479" max="9479" width="49.5703125" style="932" bestFit="1" customWidth="1"/>
    <col min="9480" max="9480" width="12.7109375" style="932" bestFit="1" customWidth="1"/>
    <col min="9481" max="9481" width="15.42578125" style="932" customWidth="1"/>
    <col min="9482" max="9482" width="17.140625" style="932" bestFit="1" customWidth="1"/>
    <col min="9483" max="9728" width="9.140625" style="932"/>
    <col min="9729" max="9729" width="4.42578125" style="932" bestFit="1" customWidth="1"/>
    <col min="9730" max="9730" width="54.7109375" style="932" customWidth="1"/>
    <col min="9731" max="9731" width="12.7109375" style="932" bestFit="1" customWidth="1"/>
    <col min="9732" max="9732" width="15.5703125" style="932" bestFit="1" customWidth="1"/>
    <col min="9733" max="9733" width="16.28515625" style="932" bestFit="1" customWidth="1"/>
    <col min="9734" max="9734" width="3.28515625" style="932" bestFit="1" customWidth="1"/>
    <col min="9735" max="9735" width="49.5703125" style="932" bestFit="1" customWidth="1"/>
    <col min="9736" max="9736" width="12.7109375" style="932" bestFit="1" customWidth="1"/>
    <col min="9737" max="9737" width="15.42578125" style="932" customWidth="1"/>
    <col min="9738" max="9738" width="17.140625" style="932" bestFit="1" customWidth="1"/>
    <col min="9739" max="9984" width="9.140625" style="932"/>
    <col min="9985" max="9985" width="4.42578125" style="932" bestFit="1" customWidth="1"/>
    <col min="9986" max="9986" width="54.7109375" style="932" customWidth="1"/>
    <col min="9987" max="9987" width="12.7109375" style="932" bestFit="1" customWidth="1"/>
    <col min="9988" max="9988" width="15.5703125" style="932" bestFit="1" customWidth="1"/>
    <col min="9989" max="9989" width="16.28515625" style="932" bestFit="1" customWidth="1"/>
    <col min="9990" max="9990" width="3.28515625" style="932" bestFit="1" customWidth="1"/>
    <col min="9991" max="9991" width="49.5703125" style="932" bestFit="1" customWidth="1"/>
    <col min="9992" max="9992" width="12.7109375" style="932" bestFit="1" customWidth="1"/>
    <col min="9993" max="9993" width="15.42578125" style="932" customWidth="1"/>
    <col min="9994" max="9994" width="17.140625" style="932" bestFit="1" customWidth="1"/>
    <col min="9995" max="10240" width="9.140625" style="932"/>
    <col min="10241" max="10241" width="4.42578125" style="932" bestFit="1" customWidth="1"/>
    <col min="10242" max="10242" width="54.7109375" style="932" customWidth="1"/>
    <col min="10243" max="10243" width="12.7109375" style="932" bestFit="1" customWidth="1"/>
    <col min="10244" max="10244" width="15.5703125" style="932" bestFit="1" customWidth="1"/>
    <col min="10245" max="10245" width="16.28515625" style="932" bestFit="1" customWidth="1"/>
    <col min="10246" max="10246" width="3.28515625" style="932" bestFit="1" customWidth="1"/>
    <col min="10247" max="10247" width="49.5703125" style="932" bestFit="1" customWidth="1"/>
    <col min="10248" max="10248" width="12.7109375" style="932" bestFit="1" customWidth="1"/>
    <col min="10249" max="10249" width="15.42578125" style="932" customWidth="1"/>
    <col min="10250" max="10250" width="17.140625" style="932" bestFit="1" customWidth="1"/>
    <col min="10251" max="10496" width="9.140625" style="932"/>
    <col min="10497" max="10497" width="4.42578125" style="932" bestFit="1" customWidth="1"/>
    <col min="10498" max="10498" width="54.7109375" style="932" customWidth="1"/>
    <col min="10499" max="10499" width="12.7109375" style="932" bestFit="1" customWidth="1"/>
    <col min="10500" max="10500" width="15.5703125" style="932" bestFit="1" customWidth="1"/>
    <col min="10501" max="10501" width="16.28515625" style="932" bestFit="1" customWidth="1"/>
    <col min="10502" max="10502" width="3.28515625" style="932" bestFit="1" customWidth="1"/>
    <col min="10503" max="10503" width="49.5703125" style="932" bestFit="1" customWidth="1"/>
    <col min="10504" max="10504" width="12.7109375" style="932" bestFit="1" customWidth="1"/>
    <col min="10505" max="10505" width="15.42578125" style="932" customWidth="1"/>
    <col min="10506" max="10506" width="17.140625" style="932" bestFit="1" customWidth="1"/>
    <col min="10507" max="10752" width="9.140625" style="932"/>
    <col min="10753" max="10753" width="4.42578125" style="932" bestFit="1" customWidth="1"/>
    <col min="10754" max="10754" width="54.7109375" style="932" customWidth="1"/>
    <col min="10755" max="10755" width="12.7109375" style="932" bestFit="1" customWidth="1"/>
    <col min="10756" max="10756" width="15.5703125" style="932" bestFit="1" customWidth="1"/>
    <col min="10757" max="10757" width="16.28515625" style="932" bestFit="1" customWidth="1"/>
    <col min="10758" max="10758" width="3.28515625" style="932" bestFit="1" customWidth="1"/>
    <col min="10759" max="10759" width="49.5703125" style="932" bestFit="1" customWidth="1"/>
    <col min="10760" max="10760" width="12.7109375" style="932" bestFit="1" customWidth="1"/>
    <col min="10761" max="10761" width="15.42578125" style="932" customWidth="1"/>
    <col min="10762" max="10762" width="17.140625" style="932" bestFit="1" customWidth="1"/>
    <col min="10763" max="11008" width="9.140625" style="932"/>
    <col min="11009" max="11009" width="4.42578125" style="932" bestFit="1" customWidth="1"/>
    <col min="11010" max="11010" width="54.7109375" style="932" customWidth="1"/>
    <col min="11011" max="11011" width="12.7109375" style="932" bestFit="1" customWidth="1"/>
    <col min="11012" max="11012" width="15.5703125" style="932" bestFit="1" customWidth="1"/>
    <col min="11013" max="11013" width="16.28515625" style="932" bestFit="1" customWidth="1"/>
    <col min="11014" max="11014" width="3.28515625" style="932" bestFit="1" customWidth="1"/>
    <col min="11015" max="11015" width="49.5703125" style="932" bestFit="1" customWidth="1"/>
    <col min="11016" max="11016" width="12.7109375" style="932" bestFit="1" customWidth="1"/>
    <col min="11017" max="11017" width="15.42578125" style="932" customWidth="1"/>
    <col min="11018" max="11018" width="17.140625" style="932" bestFit="1" customWidth="1"/>
    <col min="11019" max="11264" width="9.140625" style="932"/>
    <col min="11265" max="11265" width="4.42578125" style="932" bestFit="1" customWidth="1"/>
    <col min="11266" max="11266" width="54.7109375" style="932" customWidth="1"/>
    <col min="11267" max="11267" width="12.7109375" style="932" bestFit="1" customWidth="1"/>
    <col min="11268" max="11268" width="15.5703125" style="932" bestFit="1" customWidth="1"/>
    <col min="11269" max="11269" width="16.28515625" style="932" bestFit="1" customWidth="1"/>
    <col min="11270" max="11270" width="3.28515625" style="932" bestFit="1" customWidth="1"/>
    <col min="11271" max="11271" width="49.5703125" style="932" bestFit="1" customWidth="1"/>
    <col min="11272" max="11272" width="12.7109375" style="932" bestFit="1" customWidth="1"/>
    <col min="11273" max="11273" width="15.42578125" style="932" customWidth="1"/>
    <col min="11274" max="11274" width="17.140625" style="932" bestFit="1" customWidth="1"/>
    <col min="11275" max="11520" width="9.140625" style="932"/>
    <col min="11521" max="11521" width="4.42578125" style="932" bestFit="1" customWidth="1"/>
    <col min="11522" max="11522" width="54.7109375" style="932" customWidth="1"/>
    <col min="11523" max="11523" width="12.7109375" style="932" bestFit="1" customWidth="1"/>
    <col min="11524" max="11524" width="15.5703125" style="932" bestFit="1" customWidth="1"/>
    <col min="11525" max="11525" width="16.28515625" style="932" bestFit="1" customWidth="1"/>
    <col min="11526" max="11526" width="3.28515625" style="932" bestFit="1" customWidth="1"/>
    <col min="11527" max="11527" width="49.5703125" style="932" bestFit="1" customWidth="1"/>
    <col min="11528" max="11528" width="12.7109375" style="932" bestFit="1" customWidth="1"/>
    <col min="11529" max="11529" width="15.42578125" style="932" customWidth="1"/>
    <col min="11530" max="11530" width="17.140625" style="932" bestFit="1" customWidth="1"/>
    <col min="11531" max="11776" width="9.140625" style="932"/>
    <col min="11777" max="11777" width="4.42578125" style="932" bestFit="1" customWidth="1"/>
    <col min="11778" max="11778" width="54.7109375" style="932" customWidth="1"/>
    <col min="11779" max="11779" width="12.7109375" style="932" bestFit="1" customWidth="1"/>
    <col min="11780" max="11780" width="15.5703125" style="932" bestFit="1" customWidth="1"/>
    <col min="11781" max="11781" width="16.28515625" style="932" bestFit="1" customWidth="1"/>
    <col min="11782" max="11782" width="3.28515625" style="932" bestFit="1" customWidth="1"/>
    <col min="11783" max="11783" width="49.5703125" style="932" bestFit="1" customWidth="1"/>
    <col min="11784" max="11784" width="12.7109375" style="932" bestFit="1" customWidth="1"/>
    <col min="11785" max="11785" width="15.42578125" style="932" customWidth="1"/>
    <col min="11786" max="11786" width="17.140625" style="932" bestFit="1" customWidth="1"/>
    <col min="11787" max="12032" width="9.140625" style="932"/>
    <col min="12033" max="12033" width="4.42578125" style="932" bestFit="1" customWidth="1"/>
    <col min="12034" max="12034" width="54.7109375" style="932" customWidth="1"/>
    <col min="12035" max="12035" width="12.7109375" style="932" bestFit="1" customWidth="1"/>
    <col min="12036" max="12036" width="15.5703125" style="932" bestFit="1" customWidth="1"/>
    <col min="12037" max="12037" width="16.28515625" style="932" bestFit="1" customWidth="1"/>
    <col min="12038" max="12038" width="3.28515625" style="932" bestFit="1" customWidth="1"/>
    <col min="12039" max="12039" width="49.5703125" style="932" bestFit="1" customWidth="1"/>
    <col min="12040" max="12040" width="12.7109375" style="932" bestFit="1" customWidth="1"/>
    <col min="12041" max="12041" width="15.42578125" style="932" customWidth="1"/>
    <col min="12042" max="12042" width="17.140625" style="932" bestFit="1" customWidth="1"/>
    <col min="12043" max="12288" width="9.140625" style="932"/>
    <col min="12289" max="12289" width="4.42578125" style="932" bestFit="1" customWidth="1"/>
    <col min="12290" max="12290" width="54.7109375" style="932" customWidth="1"/>
    <col min="12291" max="12291" width="12.7109375" style="932" bestFit="1" customWidth="1"/>
    <col min="12292" max="12292" width="15.5703125" style="932" bestFit="1" customWidth="1"/>
    <col min="12293" max="12293" width="16.28515625" style="932" bestFit="1" customWidth="1"/>
    <col min="12294" max="12294" width="3.28515625" style="932" bestFit="1" customWidth="1"/>
    <col min="12295" max="12295" width="49.5703125" style="932" bestFit="1" customWidth="1"/>
    <col min="12296" max="12296" width="12.7109375" style="932" bestFit="1" customWidth="1"/>
    <col min="12297" max="12297" width="15.42578125" style="932" customWidth="1"/>
    <col min="12298" max="12298" width="17.140625" style="932" bestFit="1" customWidth="1"/>
    <col min="12299" max="12544" width="9.140625" style="932"/>
    <col min="12545" max="12545" width="4.42578125" style="932" bestFit="1" customWidth="1"/>
    <col min="12546" max="12546" width="54.7109375" style="932" customWidth="1"/>
    <col min="12547" max="12547" width="12.7109375" style="932" bestFit="1" customWidth="1"/>
    <col min="12548" max="12548" width="15.5703125" style="932" bestFit="1" customWidth="1"/>
    <col min="12549" max="12549" width="16.28515625" style="932" bestFit="1" customWidth="1"/>
    <col min="12550" max="12550" width="3.28515625" style="932" bestFit="1" customWidth="1"/>
    <col min="12551" max="12551" width="49.5703125" style="932" bestFit="1" customWidth="1"/>
    <col min="12552" max="12552" width="12.7109375" style="932" bestFit="1" customWidth="1"/>
    <col min="12553" max="12553" width="15.42578125" style="932" customWidth="1"/>
    <col min="12554" max="12554" width="17.140625" style="932" bestFit="1" customWidth="1"/>
    <col min="12555" max="12800" width="9.140625" style="932"/>
    <col min="12801" max="12801" width="4.42578125" style="932" bestFit="1" customWidth="1"/>
    <col min="12802" max="12802" width="54.7109375" style="932" customWidth="1"/>
    <col min="12803" max="12803" width="12.7109375" style="932" bestFit="1" customWidth="1"/>
    <col min="12804" max="12804" width="15.5703125" style="932" bestFit="1" customWidth="1"/>
    <col min="12805" max="12805" width="16.28515625" style="932" bestFit="1" customWidth="1"/>
    <col min="12806" max="12806" width="3.28515625" style="932" bestFit="1" customWidth="1"/>
    <col min="12807" max="12807" width="49.5703125" style="932" bestFit="1" customWidth="1"/>
    <col min="12808" max="12808" width="12.7109375" style="932" bestFit="1" customWidth="1"/>
    <col min="12809" max="12809" width="15.42578125" style="932" customWidth="1"/>
    <col min="12810" max="12810" width="17.140625" style="932" bestFit="1" customWidth="1"/>
    <col min="12811" max="13056" width="9.140625" style="932"/>
    <col min="13057" max="13057" width="4.42578125" style="932" bestFit="1" customWidth="1"/>
    <col min="13058" max="13058" width="54.7109375" style="932" customWidth="1"/>
    <col min="13059" max="13059" width="12.7109375" style="932" bestFit="1" customWidth="1"/>
    <col min="13060" max="13060" width="15.5703125" style="932" bestFit="1" customWidth="1"/>
    <col min="13061" max="13061" width="16.28515625" style="932" bestFit="1" customWidth="1"/>
    <col min="13062" max="13062" width="3.28515625" style="932" bestFit="1" customWidth="1"/>
    <col min="13063" max="13063" width="49.5703125" style="932" bestFit="1" customWidth="1"/>
    <col min="13064" max="13064" width="12.7109375" style="932" bestFit="1" customWidth="1"/>
    <col min="13065" max="13065" width="15.42578125" style="932" customWidth="1"/>
    <col min="13066" max="13066" width="17.140625" style="932" bestFit="1" customWidth="1"/>
    <col min="13067" max="13312" width="9.140625" style="932"/>
    <col min="13313" max="13313" width="4.42578125" style="932" bestFit="1" customWidth="1"/>
    <col min="13314" max="13314" width="54.7109375" style="932" customWidth="1"/>
    <col min="13315" max="13315" width="12.7109375" style="932" bestFit="1" customWidth="1"/>
    <col min="13316" max="13316" width="15.5703125" style="932" bestFit="1" customWidth="1"/>
    <col min="13317" max="13317" width="16.28515625" style="932" bestFit="1" customWidth="1"/>
    <col min="13318" max="13318" width="3.28515625" style="932" bestFit="1" customWidth="1"/>
    <col min="13319" max="13319" width="49.5703125" style="932" bestFit="1" customWidth="1"/>
    <col min="13320" max="13320" width="12.7109375" style="932" bestFit="1" customWidth="1"/>
    <col min="13321" max="13321" width="15.42578125" style="932" customWidth="1"/>
    <col min="13322" max="13322" width="17.140625" style="932" bestFit="1" customWidth="1"/>
    <col min="13323" max="13568" width="9.140625" style="932"/>
    <col min="13569" max="13569" width="4.42578125" style="932" bestFit="1" customWidth="1"/>
    <col min="13570" max="13570" width="54.7109375" style="932" customWidth="1"/>
    <col min="13571" max="13571" width="12.7109375" style="932" bestFit="1" customWidth="1"/>
    <col min="13572" max="13572" width="15.5703125" style="932" bestFit="1" customWidth="1"/>
    <col min="13573" max="13573" width="16.28515625" style="932" bestFit="1" customWidth="1"/>
    <col min="13574" max="13574" width="3.28515625" style="932" bestFit="1" customWidth="1"/>
    <col min="13575" max="13575" width="49.5703125" style="932" bestFit="1" customWidth="1"/>
    <col min="13576" max="13576" width="12.7109375" style="932" bestFit="1" customWidth="1"/>
    <col min="13577" max="13577" width="15.42578125" style="932" customWidth="1"/>
    <col min="13578" max="13578" width="17.140625" style="932" bestFit="1" customWidth="1"/>
    <col min="13579" max="13824" width="9.140625" style="932"/>
    <col min="13825" max="13825" width="4.42578125" style="932" bestFit="1" customWidth="1"/>
    <col min="13826" max="13826" width="54.7109375" style="932" customWidth="1"/>
    <col min="13827" max="13827" width="12.7109375" style="932" bestFit="1" customWidth="1"/>
    <col min="13828" max="13828" width="15.5703125" style="932" bestFit="1" customWidth="1"/>
    <col min="13829" max="13829" width="16.28515625" style="932" bestFit="1" customWidth="1"/>
    <col min="13830" max="13830" width="3.28515625" style="932" bestFit="1" customWidth="1"/>
    <col min="13831" max="13831" width="49.5703125" style="932" bestFit="1" customWidth="1"/>
    <col min="13832" max="13832" width="12.7109375" style="932" bestFit="1" customWidth="1"/>
    <col min="13833" max="13833" width="15.42578125" style="932" customWidth="1"/>
    <col min="13834" max="13834" width="17.140625" style="932" bestFit="1" customWidth="1"/>
    <col min="13835" max="14080" width="9.140625" style="932"/>
    <col min="14081" max="14081" width="4.42578125" style="932" bestFit="1" customWidth="1"/>
    <col min="14082" max="14082" width="54.7109375" style="932" customWidth="1"/>
    <col min="14083" max="14083" width="12.7109375" style="932" bestFit="1" customWidth="1"/>
    <col min="14084" max="14084" width="15.5703125" style="932" bestFit="1" customWidth="1"/>
    <col min="14085" max="14085" width="16.28515625" style="932" bestFit="1" customWidth="1"/>
    <col min="14086" max="14086" width="3.28515625" style="932" bestFit="1" customWidth="1"/>
    <col min="14087" max="14087" width="49.5703125" style="932" bestFit="1" customWidth="1"/>
    <col min="14088" max="14088" width="12.7109375" style="932" bestFit="1" customWidth="1"/>
    <col min="14089" max="14089" width="15.42578125" style="932" customWidth="1"/>
    <col min="14090" max="14090" width="17.140625" style="932" bestFit="1" customWidth="1"/>
    <col min="14091" max="14336" width="9.140625" style="932"/>
    <col min="14337" max="14337" width="4.42578125" style="932" bestFit="1" customWidth="1"/>
    <col min="14338" max="14338" width="54.7109375" style="932" customWidth="1"/>
    <col min="14339" max="14339" width="12.7109375" style="932" bestFit="1" customWidth="1"/>
    <col min="14340" max="14340" width="15.5703125" style="932" bestFit="1" customWidth="1"/>
    <col min="14341" max="14341" width="16.28515625" style="932" bestFit="1" customWidth="1"/>
    <col min="14342" max="14342" width="3.28515625" style="932" bestFit="1" customWidth="1"/>
    <col min="14343" max="14343" width="49.5703125" style="932" bestFit="1" customWidth="1"/>
    <col min="14344" max="14344" width="12.7109375" style="932" bestFit="1" customWidth="1"/>
    <col min="14345" max="14345" width="15.42578125" style="932" customWidth="1"/>
    <col min="14346" max="14346" width="17.140625" style="932" bestFit="1" customWidth="1"/>
    <col min="14347" max="14592" width="9.140625" style="932"/>
    <col min="14593" max="14593" width="4.42578125" style="932" bestFit="1" customWidth="1"/>
    <col min="14594" max="14594" width="54.7109375" style="932" customWidth="1"/>
    <col min="14595" max="14595" width="12.7109375" style="932" bestFit="1" customWidth="1"/>
    <col min="14596" max="14596" width="15.5703125" style="932" bestFit="1" customWidth="1"/>
    <col min="14597" max="14597" width="16.28515625" style="932" bestFit="1" customWidth="1"/>
    <col min="14598" max="14598" width="3.28515625" style="932" bestFit="1" customWidth="1"/>
    <col min="14599" max="14599" width="49.5703125" style="932" bestFit="1" customWidth="1"/>
    <col min="14600" max="14600" width="12.7109375" style="932" bestFit="1" customWidth="1"/>
    <col min="14601" max="14601" width="15.42578125" style="932" customWidth="1"/>
    <col min="14602" max="14602" width="17.140625" style="932" bestFit="1" customWidth="1"/>
    <col min="14603" max="14848" width="9.140625" style="932"/>
    <col min="14849" max="14849" width="4.42578125" style="932" bestFit="1" customWidth="1"/>
    <col min="14850" max="14850" width="54.7109375" style="932" customWidth="1"/>
    <col min="14851" max="14851" width="12.7109375" style="932" bestFit="1" customWidth="1"/>
    <col min="14852" max="14852" width="15.5703125" style="932" bestFit="1" customWidth="1"/>
    <col min="14853" max="14853" width="16.28515625" style="932" bestFit="1" customWidth="1"/>
    <col min="14854" max="14854" width="3.28515625" style="932" bestFit="1" customWidth="1"/>
    <col min="14855" max="14855" width="49.5703125" style="932" bestFit="1" customWidth="1"/>
    <col min="14856" max="14856" width="12.7109375" style="932" bestFit="1" customWidth="1"/>
    <col min="14857" max="14857" width="15.42578125" style="932" customWidth="1"/>
    <col min="14858" max="14858" width="17.140625" style="932" bestFit="1" customWidth="1"/>
    <col min="14859" max="15104" width="9.140625" style="932"/>
    <col min="15105" max="15105" width="4.42578125" style="932" bestFit="1" customWidth="1"/>
    <col min="15106" max="15106" width="54.7109375" style="932" customWidth="1"/>
    <col min="15107" max="15107" width="12.7109375" style="932" bestFit="1" customWidth="1"/>
    <col min="15108" max="15108" width="15.5703125" style="932" bestFit="1" customWidth="1"/>
    <col min="15109" max="15109" width="16.28515625" style="932" bestFit="1" customWidth="1"/>
    <col min="15110" max="15110" width="3.28515625" style="932" bestFit="1" customWidth="1"/>
    <col min="15111" max="15111" width="49.5703125" style="932" bestFit="1" customWidth="1"/>
    <col min="15112" max="15112" width="12.7109375" style="932" bestFit="1" customWidth="1"/>
    <col min="15113" max="15113" width="15.42578125" style="932" customWidth="1"/>
    <col min="15114" max="15114" width="17.140625" style="932" bestFit="1" customWidth="1"/>
    <col min="15115" max="15360" width="9.140625" style="932"/>
    <col min="15361" max="15361" width="4.42578125" style="932" bestFit="1" customWidth="1"/>
    <col min="15362" max="15362" width="54.7109375" style="932" customWidth="1"/>
    <col min="15363" max="15363" width="12.7109375" style="932" bestFit="1" customWidth="1"/>
    <col min="15364" max="15364" width="15.5703125" style="932" bestFit="1" customWidth="1"/>
    <col min="15365" max="15365" width="16.28515625" style="932" bestFit="1" customWidth="1"/>
    <col min="15366" max="15366" width="3.28515625" style="932" bestFit="1" customWidth="1"/>
    <col min="15367" max="15367" width="49.5703125" style="932" bestFit="1" customWidth="1"/>
    <col min="15368" max="15368" width="12.7109375" style="932" bestFit="1" customWidth="1"/>
    <col min="15369" max="15369" width="15.42578125" style="932" customWidth="1"/>
    <col min="15370" max="15370" width="17.140625" style="932" bestFit="1" customWidth="1"/>
    <col min="15371" max="15616" width="9.140625" style="932"/>
    <col min="15617" max="15617" width="4.42578125" style="932" bestFit="1" customWidth="1"/>
    <col min="15618" max="15618" width="54.7109375" style="932" customWidth="1"/>
    <col min="15619" max="15619" width="12.7109375" style="932" bestFit="1" customWidth="1"/>
    <col min="15620" max="15620" width="15.5703125" style="932" bestFit="1" customWidth="1"/>
    <col min="15621" max="15621" width="16.28515625" style="932" bestFit="1" customWidth="1"/>
    <col min="15622" max="15622" width="3.28515625" style="932" bestFit="1" customWidth="1"/>
    <col min="15623" max="15623" width="49.5703125" style="932" bestFit="1" customWidth="1"/>
    <col min="15624" max="15624" width="12.7109375" style="932" bestFit="1" customWidth="1"/>
    <col min="15625" max="15625" width="15.42578125" style="932" customWidth="1"/>
    <col min="15626" max="15626" width="17.140625" style="932" bestFit="1" customWidth="1"/>
    <col min="15627" max="15872" width="9.140625" style="932"/>
    <col min="15873" max="15873" width="4.42578125" style="932" bestFit="1" customWidth="1"/>
    <col min="15874" max="15874" width="54.7109375" style="932" customWidth="1"/>
    <col min="15875" max="15875" width="12.7109375" style="932" bestFit="1" customWidth="1"/>
    <col min="15876" max="15876" width="15.5703125" style="932" bestFit="1" customWidth="1"/>
    <col min="15877" max="15877" width="16.28515625" style="932" bestFit="1" customWidth="1"/>
    <col min="15878" max="15878" width="3.28515625" style="932" bestFit="1" customWidth="1"/>
    <col min="15879" max="15879" width="49.5703125" style="932" bestFit="1" customWidth="1"/>
    <col min="15880" max="15880" width="12.7109375" style="932" bestFit="1" customWidth="1"/>
    <col min="15881" max="15881" width="15.42578125" style="932" customWidth="1"/>
    <col min="15882" max="15882" width="17.140625" style="932" bestFit="1" customWidth="1"/>
    <col min="15883" max="16128" width="9.140625" style="932"/>
    <col min="16129" max="16129" width="4.42578125" style="932" bestFit="1" customWidth="1"/>
    <col min="16130" max="16130" width="54.7109375" style="932" customWidth="1"/>
    <col min="16131" max="16131" width="12.7109375" style="932" bestFit="1" customWidth="1"/>
    <col min="16132" max="16132" width="15.5703125" style="932" bestFit="1" customWidth="1"/>
    <col min="16133" max="16133" width="16.28515625" style="932" bestFit="1" customWidth="1"/>
    <col min="16134" max="16134" width="3.28515625" style="932" bestFit="1" customWidth="1"/>
    <col min="16135" max="16135" width="49.5703125" style="932" bestFit="1" customWidth="1"/>
    <col min="16136" max="16136" width="12.7109375" style="932" bestFit="1" customWidth="1"/>
    <col min="16137" max="16137" width="15.42578125" style="932" customWidth="1"/>
    <col min="16138" max="16138" width="17.140625" style="932" bestFit="1" customWidth="1"/>
    <col min="16139" max="16384" width="9.140625" style="932"/>
  </cols>
  <sheetData>
    <row r="1" spans="1:10" ht="15.75" customHeight="1" thickBot="1">
      <c r="A1" s="928"/>
      <c r="B1" s="929"/>
      <c r="C1" s="930"/>
      <c r="D1" s="930"/>
      <c r="E1" s="931"/>
      <c r="J1" s="931" t="s">
        <v>0</v>
      </c>
    </row>
    <row r="2" spans="1:10" ht="39.75" customHeight="1" thickTop="1" thickBot="1">
      <c r="A2" s="1864" t="s">
        <v>1081</v>
      </c>
      <c r="B2" s="1865"/>
      <c r="C2" s="1161" t="s">
        <v>1082</v>
      </c>
      <c r="D2" s="1161" t="s">
        <v>1083</v>
      </c>
      <c r="E2" s="1162" t="s">
        <v>1084</v>
      </c>
      <c r="F2" s="1866" t="s">
        <v>1085</v>
      </c>
      <c r="G2" s="1865"/>
      <c r="H2" s="1161" t="s">
        <v>1082</v>
      </c>
      <c r="I2" s="1161" t="s">
        <v>1083</v>
      </c>
      <c r="J2" s="1163" t="s">
        <v>1084</v>
      </c>
    </row>
    <row r="3" spans="1:10" ht="15.75" customHeight="1">
      <c r="A3" s="934" t="s">
        <v>1086</v>
      </c>
      <c r="B3" s="935" t="s">
        <v>1087</v>
      </c>
      <c r="C3" s="938">
        <v>15247306</v>
      </c>
      <c r="D3" s="936">
        <v>0</v>
      </c>
      <c r="E3" s="936">
        <v>15511586</v>
      </c>
      <c r="F3" s="937" t="s">
        <v>1088</v>
      </c>
      <c r="G3" s="935" t="s">
        <v>1089</v>
      </c>
      <c r="H3" s="938">
        <v>16023158</v>
      </c>
      <c r="I3" s="939">
        <v>0</v>
      </c>
      <c r="J3" s="940">
        <v>16153447</v>
      </c>
    </row>
    <row r="4" spans="1:10" ht="15.75" customHeight="1">
      <c r="A4" s="941" t="s">
        <v>1090</v>
      </c>
      <c r="B4" s="942" t="s">
        <v>1091</v>
      </c>
      <c r="C4" s="943">
        <v>2258</v>
      </c>
      <c r="D4" s="943">
        <v>0</v>
      </c>
      <c r="E4" s="943">
        <v>2907</v>
      </c>
      <c r="F4" s="944" t="s">
        <v>1090</v>
      </c>
      <c r="G4" s="942" t="s">
        <v>1092</v>
      </c>
      <c r="H4" s="943">
        <v>22225856</v>
      </c>
      <c r="I4" s="945">
        <v>0</v>
      </c>
      <c r="J4" s="946">
        <v>22225856</v>
      </c>
    </row>
    <row r="5" spans="1:10" ht="15.75" customHeight="1">
      <c r="A5" s="941" t="s">
        <v>1093</v>
      </c>
      <c r="B5" s="942" t="s">
        <v>1094</v>
      </c>
      <c r="C5" s="943">
        <v>14607435</v>
      </c>
      <c r="D5" s="943">
        <v>0</v>
      </c>
      <c r="E5" s="943">
        <v>14517276</v>
      </c>
      <c r="F5" s="944" t="s">
        <v>1093</v>
      </c>
      <c r="G5" s="942" t="s">
        <v>1095</v>
      </c>
      <c r="H5" s="943">
        <v>0</v>
      </c>
      <c r="I5" s="945">
        <v>0</v>
      </c>
      <c r="J5" s="946">
        <v>0</v>
      </c>
    </row>
    <row r="6" spans="1:10" ht="15.75" customHeight="1">
      <c r="A6" s="941" t="s">
        <v>1096</v>
      </c>
      <c r="B6" s="942" t="s">
        <v>1097</v>
      </c>
      <c r="C6" s="943">
        <v>637613</v>
      </c>
      <c r="D6" s="943">
        <v>0</v>
      </c>
      <c r="E6" s="943">
        <v>991403</v>
      </c>
      <c r="F6" s="944" t="s">
        <v>1066</v>
      </c>
      <c r="G6" s="942" t="s">
        <v>1098</v>
      </c>
      <c r="H6" s="943">
        <v>0</v>
      </c>
      <c r="I6" s="945">
        <v>0</v>
      </c>
      <c r="J6" s="946">
        <v>0</v>
      </c>
    </row>
    <row r="7" spans="1:10" s="953" customFormat="1" ht="15">
      <c r="A7" s="941" t="s">
        <v>1099</v>
      </c>
      <c r="B7" s="947" t="s">
        <v>1100</v>
      </c>
      <c r="C7" s="948">
        <v>0</v>
      </c>
      <c r="D7" s="948">
        <v>0</v>
      </c>
      <c r="E7" s="948">
        <v>0</v>
      </c>
      <c r="F7" s="949" t="s">
        <v>1099</v>
      </c>
      <c r="G7" s="950" t="s">
        <v>1101</v>
      </c>
      <c r="H7" s="948">
        <v>-5942817</v>
      </c>
      <c r="I7" s="951">
        <v>0</v>
      </c>
      <c r="J7" s="952">
        <v>-6202698</v>
      </c>
    </row>
    <row r="8" spans="1:10" ht="15.75" customHeight="1">
      <c r="A8" s="954" t="s">
        <v>1102</v>
      </c>
      <c r="B8" s="955" t="s">
        <v>1103</v>
      </c>
      <c r="C8" s="956">
        <v>884</v>
      </c>
      <c r="D8" s="956">
        <v>0</v>
      </c>
      <c r="E8" s="956">
        <v>1022</v>
      </c>
      <c r="F8" s="944" t="s">
        <v>1104</v>
      </c>
      <c r="G8" s="942" t="s">
        <v>1105</v>
      </c>
      <c r="H8" s="943">
        <v>0</v>
      </c>
      <c r="I8" s="945">
        <v>0</v>
      </c>
      <c r="J8" s="946">
        <v>0</v>
      </c>
    </row>
    <row r="9" spans="1:10" ht="15.75" customHeight="1">
      <c r="A9" s="941" t="s">
        <v>1090</v>
      </c>
      <c r="B9" s="942" t="s">
        <v>1106</v>
      </c>
      <c r="C9" s="943">
        <v>884</v>
      </c>
      <c r="D9" s="943">
        <v>0</v>
      </c>
      <c r="E9" s="943">
        <v>1022</v>
      </c>
      <c r="F9" s="944" t="s">
        <v>1107</v>
      </c>
      <c r="G9" s="942" t="s">
        <v>1108</v>
      </c>
      <c r="H9" s="943">
        <v>-259881</v>
      </c>
      <c r="I9" s="945">
        <v>0</v>
      </c>
      <c r="J9" s="946">
        <v>130289</v>
      </c>
    </row>
    <row r="10" spans="1:10" ht="15.75" customHeight="1">
      <c r="A10" s="941" t="s">
        <v>1093</v>
      </c>
      <c r="B10" s="942" t="s">
        <v>1109</v>
      </c>
      <c r="C10" s="943">
        <v>0</v>
      </c>
      <c r="D10" s="943">
        <v>0</v>
      </c>
      <c r="E10" s="943">
        <v>0</v>
      </c>
      <c r="F10" s="957" t="s">
        <v>1110</v>
      </c>
      <c r="G10" s="955" t="s">
        <v>1111</v>
      </c>
      <c r="H10" s="956">
        <v>188306</v>
      </c>
      <c r="I10" s="958">
        <v>0</v>
      </c>
      <c r="J10" s="959">
        <v>235071</v>
      </c>
    </row>
    <row r="11" spans="1:10" ht="15.75" customHeight="1">
      <c r="A11" s="954" t="s">
        <v>1112</v>
      </c>
      <c r="B11" s="955" t="s">
        <v>1113</v>
      </c>
      <c r="C11" s="956">
        <v>671280</v>
      </c>
      <c r="D11" s="956">
        <v>0</v>
      </c>
      <c r="E11" s="956">
        <v>1384245</v>
      </c>
      <c r="F11" s="944" t="s">
        <v>1090</v>
      </c>
      <c r="G11" s="942" t="s">
        <v>1114</v>
      </c>
      <c r="H11" s="943">
        <v>26084</v>
      </c>
      <c r="I11" s="945">
        <v>0</v>
      </c>
      <c r="J11" s="946">
        <v>31094</v>
      </c>
    </row>
    <row r="12" spans="1:10" ht="15.75" customHeight="1">
      <c r="A12" s="941" t="s">
        <v>1115</v>
      </c>
      <c r="B12" s="942" t="s">
        <v>1116</v>
      </c>
      <c r="C12" s="943">
        <v>671280</v>
      </c>
      <c r="D12" s="943">
        <v>0</v>
      </c>
      <c r="E12" s="943">
        <v>1384</v>
      </c>
      <c r="F12" s="944" t="s">
        <v>1093</v>
      </c>
      <c r="G12" s="942" t="s">
        <v>1117</v>
      </c>
      <c r="H12" s="943">
        <v>54886</v>
      </c>
      <c r="I12" s="945">
        <v>0</v>
      </c>
      <c r="J12" s="946">
        <v>45766</v>
      </c>
    </row>
    <row r="13" spans="1:10" ht="15.75" customHeight="1">
      <c r="A13" s="941" t="s">
        <v>1104</v>
      </c>
      <c r="B13" s="942" t="s">
        <v>1118</v>
      </c>
      <c r="C13" s="943">
        <v>0</v>
      </c>
      <c r="D13" s="943">
        <v>0</v>
      </c>
      <c r="E13" s="943">
        <v>0</v>
      </c>
      <c r="F13" s="944" t="s">
        <v>1096</v>
      </c>
      <c r="G13" s="942" t="s">
        <v>1119</v>
      </c>
      <c r="H13" s="943">
        <v>107336</v>
      </c>
      <c r="I13" s="945">
        <v>0</v>
      </c>
      <c r="J13" s="946">
        <v>158211</v>
      </c>
    </row>
    <row r="14" spans="1:10" ht="15.75" customHeight="1">
      <c r="A14" s="954" t="s">
        <v>1120</v>
      </c>
      <c r="B14" s="955" t="s">
        <v>1121</v>
      </c>
      <c r="C14" s="956">
        <v>425647</v>
      </c>
      <c r="D14" s="956">
        <v>0</v>
      </c>
      <c r="E14" s="956">
        <v>1791889</v>
      </c>
      <c r="F14" s="957" t="s">
        <v>1090</v>
      </c>
      <c r="G14" s="955" t="s">
        <v>1122</v>
      </c>
      <c r="H14" s="956">
        <v>0</v>
      </c>
      <c r="I14" s="958">
        <v>0</v>
      </c>
      <c r="J14" s="959">
        <v>0</v>
      </c>
    </row>
    <row r="15" spans="1:10" ht="15.75" customHeight="1">
      <c r="A15" s="941" t="s">
        <v>1090</v>
      </c>
      <c r="B15" s="942" t="s">
        <v>1114</v>
      </c>
      <c r="C15" s="943">
        <v>266156</v>
      </c>
      <c r="D15" s="943">
        <v>0</v>
      </c>
      <c r="E15" s="943">
        <v>460237</v>
      </c>
      <c r="F15" s="957" t="s">
        <v>1123</v>
      </c>
      <c r="G15" s="955" t="s">
        <v>1124</v>
      </c>
      <c r="H15" s="956">
        <v>0</v>
      </c>
      <c r="I15" s="958">
        <v>0</v>
      </c>
      <c r="J15" s="959">
        <v>0</v>
      </c>
    </row>
    <row r="16" spans="1:10" ht="15.75" customHeight="1">
      <c r="A16" s="941" t="s">
        <v>1093</v>
      </c>
      <c r="B16" s="942" t="s">
        <v>1117</v>
      </c>
      <c r="C16" s="943">
        <v>51026</v>
      </c>
      <c r="D16" s="943">
        <v>0</v>
      </c>
      <c r="E16" s="943">
        <v>49754</v>
      </c>
      <c r="F16" s="957" t="s">
        <v>1125</v>
      </c>
      <c r="G16" s="955" t="s">
        <v>1126</v>
      </c>
      <c r="H16" s="956">
        <v>135301</v>
      </c>
      <c r="I16" s="958">
        <v>0</v>
      </c>
      <c r="J16" s="959">
        <v>2305782</v>
      </c>
    </row>
    <row r="17" spans="1:10" ht="15.75" customHeight="1">
      <c r="A17" s="1164" t="s">
        <v>1096</v>
      </c>
      <c r="B17" s="1165" t="s">
        <v>1127</v>
      </c>
      <c r="C17" s="1166">
        <v>108465</v>
      </c>
      <c r="D17" s="1166">
        <v>0</v>
      </c>
      <c r="E17" s="1166">
        <v>1281898</v>
      </c>
      <c r="F17" s="1167"/>
      <c r="G17" s="1168"/>
      <c r="H17" s="1168"/>
      <c r="I17" s="1168"/>
      <c r="J17" s="1169"/>
    </row>
    <row r="18" spans="1:10" ht="15.75" customHeight="1">
      <c r="A18" s="1170" t="s">
        <v>1128</v>
      </c>
      <c r="B18" s="1171" t="s">
        <v>1129</v>
      </c>
      <c r="C18" s="1172">
        <v>2026</v>
      </c>
      <c r="D18" s="1172">
        <v>0</v>
      </c>
      <c r="E18" s="1172">
        <v>4887</v>
      </c>
      <c r="F18" s="1173"/>
      <c r="G18" s="1174"/>
      <c r="H18" s="1174"/>
      <c r="I18" s="1174"/>
      <c r="J18" s="1175"/>
    </row>
    <row r="19" spans="1:10" ht="15.75" customHeight="1">
      <c r="A19" s="1170" t="s">
        <v>1130</v>
      </c>
      <c r="B19" s="1171" t="s">
        <v>1131</v>
      </c>
      <c r="C19" s="1172">
        <v>622</v>
      </c>
      <c r="D19" s="1172">
        <v>0</v>
      </c>
      <c r="E19" s="1172">
        <v>671</v>
      </c>
      <c r="F19" s="1176"/>
      <c r="G19" s="1177"/>
      <c r="H19" s="1177"/>
      <c r="I19" s="1177"/>
      <c r="J19" s="1178"/>
    </row>
    <row r="20" spans="1:10" s="953" customFormat="1" ht="26.25" customHeight="1" thickBot="1">
      <c r="A20" s="1179"/>
      <c r="B20" s="1180" t="s">
        <v>1132</v>
      </c>
      <c r="C20" s="1181">
        <v>16347765</v>
      </c>
      <c r="D20" s="1181">
        <v>0</v>
      </c>
      <c r="E20" s="1181">
        <v>18694300</v>
      </c>
      <c r="F20" s="1182"/>
      <c r="G20" s="1180" t="s">
        <v>1133</v>
      </c>
      <c r="H20" s="1181">
        <v>16346765</v>
      </c>
      <c r="I20" s="1183">
        <v>0</v>
      </c>
      <c r="J20" s="1184">
        <v>18694300</v>
      </c>
    </row>
    <row r="21" spans="1:10" ht="15" customHeight="1" thickTop="1">
      <c r="A21" s="960"/>
      <c r="B21" s="960"/>
      <c r="C21" s="961"/>
      <c r="D21" s="961"/>
      <c r="E21" s="961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s="962" customFormat="1" ht="15.75" customHeight="1">
      <c r="F27" s="932"/>
      <c r="G27" s="932"/>
      <c r="H27" s="932"/>
      <c r="I27" s="933"/>
      <c r="J27" s="932"/>
    </row>
    <row r="28" spans="1:10" s="962" customFormat="1" ht="15.75" customHeight="1">
      <c r="F28" s="932"/>
      <c r="G28" s="932"/>
      <c r="H28" s="932"/>
      <c r="I28" s="933"/>
      <c r="J28" s="932"/>
    </row>
    <row r="29" spans="1:10" s="962" customFormat="1" ht="15.75" customHeight="1">
      <c r="F29" s="932"/>
      <c r="G29" s="932"/>
      <c r="H29" s="932"/>
      <c r="I29" s="933"/>
      <c r="J29" s="932"/>
    </row>
    <row r="30" spans="1:10" ht="15.75" customHeight="1">
      <c r="F30" s="962"/>
      <c r="G30" s="962"/>
      <c r="H30" s="962"/>
      <c r="I30" s="963"/>
      <c r="J30" s="962"/>
    </row>
    <row r="31" spans="1:10" s="962" customFormat="1" ht="15.75" customHeight="1">
      <c r="I31" s="963"/>
    </row>
    <row r="32" spans="1:10" s="962" customFormat="1" ht="15.75" customHeight="1">
      <c r="I32" s="963"/>
    </row>
    <row r="33" spans="2:10" ht="15.75" customHeight="1"/>
    <row r="34" spans="2:10" s="962" customFormat="1" ht="15.75" customHeight="1">
      <c r="I34" s="963"/>
    </row>
    <row r="35" spans="2:10" s="962" customFormat="1" ht="15.75" customHeight="1">
      <c r="I35" s="963"/>
    </row>
    <row r="36" spans="2:10" s="962" customFormat="1" ht="15.75" customHeight="1">
      <c r="F36" s="932"/>
      <c r="G36" s="932"/>
      <c r="H36" s="932"/>
      <c r="I36" s="933"/>
      <c r="J36" s="932"/>
    </row>
    <row r="37" spans="2:10" ht="15.75" customHeight="1">
      <c r="F37" s="962"/>
      <c r="G37" s="962"/>
      <c r="H37" s="962"/>
      <c r="I37" s="963"/>
      <c r="J37" s="962"/>
    </row>
    <row r="38" spans="2:10">
      <c r="F38" s="962"/>
      <c r="G38" s="962"/>
      <c r="H38" s="962"/>
      <c r="I38" s="963"/>
      <c r="J38" s="962"/>
    </row>
    <row r="39" spans="2:10">
      <c r="F39" s="962"/>
      <c r="G39" s="962"/>
      <c r="H39" s="962"/>
      <c r="I39" s="963"/>
      <c r="J39" s="962"/>
    </row>
    <row r="40" spans="2:10" ht="7.5" customHeight="1"/>
    <row r="41" spans="2:10" ht="13.5">
      <c r="B41" s="929"/>
      <c r="C41" s="930"/>
      <c r="D41" s="930"/>
    </row>
    <row r="42" spans="2:10" ht="13.5">
      <c r="B42" s="929"/>
      <c r="C42" s="930"/>
      <c r="D42" s="930"/>
    </row>
  </sheetData>
  <mergeCells count="2">
    <mergeCell ref="A2:B2"/>
    <mergeCell ref="F2:G2"/>
  </mergeCells>
  <printOptions horizontalCentered="1"/>
  <pageMargins left="0.11811023622047245" right="3.937007874015748E-2" top="0.78740157480314965" bottom="0.19685039370078741" header="0.31496062992125984" footer="0.23622047244094491"/>
  <pageSetup paperSize="9" scale="65" orientation="landscape" r:id="rId1"/>
  <headerFooter alignWithMargins="0">
    <oddHeader>&amp;C&amp;"Arial,Félkövér"&amp;14
GYÖNGYÖS VÁROS ÖNKORMÁNYZATA 2017. ÉVI KONSZOLIDÁLT EGYSZERŰSÍTETT MÉRLEGE&amp;R&amp;"Arial,Félkövér"&amp;12 12. melléklet a ./2018. (V....) önkormányzati rendelethez</oddHeader>
    <oddFooter>&amp;L&amp;"Arial,Normál"&amp;F&amp;C&amp;"Arial,Normál"&amp;P/&amp;N&amp;R&amp;"Arial,Normál"12. melléklet a ../2018. (V..)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pane xSplit="2" ySplit="4" topLeftCell="C32" activePane="bottomRight" state="frozen"/>
      <selection activeCell="D10" sqref="D10"/>
      <selection pane="topRight" activeCell="D10" sqref="D10"/>
      <selection pane="bottomLeft" activeCell="D10" sqref="D10"/>
      <selection pane="bottomRight" activeCell="G25" sqref="G25"/>
    </sheetView>
  </sheetViews>
  <sheetFormatPr defaultRowHeight="15"/>
  <cols>
    <col min="1" max="1" width="5" style="1000" customWidth="1"/>
    <col min="2" max="2" width="45.5703125" style="1000" customWidth="1"/>
    <col min="3" max="3" width="10.85546875" style="1001" bestFit="1" customWidth="1"/>
    <col min="4" max="4" width="11.85546875" style="1001" bestFit="1" customWidth="1"/>
    <col min="5" max="5" width="16.28515625" style="1001" customWidth="1"/>
    <col min="6" max="6" width="14.140625" style="1001" customWidth="1"/>
    <col min="7" max="7" width="12.5703125" style="1000" customWidth="1"/>
    <col min="8" max="8" width="13.28515625" style="1000" customWidth="1"/>
    <col min="9" max="252" width="9.140625" style="932"/>
    <col min="253" max="253" width="5" style="932" customWidth="1"/>
    <col min="254" max="254" width="45.5703125" style="932" customWidth="1"/>
    <col min="255" max="255" width="12.140625" style="932" customWidth="1"/>
    <col min="256" max="256" width="12.7109375" style="932" customWidth="1"/>
    <col min="257" max="257" width="16.28515625" style="932" customWidth="1"/>
    <col min="258" max="258" width="14.140625" style="932" customWidth="1"/>
    <col min="259" max="262" width="0" style="932" hidden="1" customWidth="1"/>
    <col min="263" max="263" width="13.28515625" style="932" customWidth="1"/>
    <col min="264" max="264" width="12.7109375" style="932" customWidth="1"/>
    <col min="265" max="508" width="9.140625" style="932"/>
    <col min="509" max="509" width="5" style="932" customWidth="1"/>
    <col min="510" max="510" width="45.5703125" style="932" customWidth="1"/>
    <col min="511" max="511" width="12.140625" style="932" customWidth="1"/>
    <col min="512" max="512" width="12.7109375" style="932" customWidth="1"/>
    <col min="513" max="513" width="16.28515625" style="932" customWidth="1"/>
    <col min="514" max="514" width="14.140625" style="932" customWidth="1"/>
    <col min="515" max="518" width="0" style="932" hidden="1" customWidth="1"/>
    <col min="519" max="519" width="13.28515625" style="932" customWidth="1"/>
    <col min="520" max="520" width="12.7109375" style="932" customWidth="1"/>
    <col min="521" max="764" width="9.140625" style="932"/>
    <col min="765" max="765" width="5" style="932" customWidth="1"/>
    <col min="766" max="766" width="45.5703125" style="932" customWidth="1"/>
    <col min="767" max="767" width="12.140625" style="932" customWidth="1"/>
    <col min="768" max="768" width="12.7109375" style="932" customWidth="1"/>
    <col min="769" max="769" width="16.28515625" style="932" customWidth="1"/>
    <col min="770" max="770" width="14.140625" style="932" customWidth="1"/>
    <col min="771" max="774" width="0" style="932" hidden="1" customWidth="1"/>
    <col min="775" max="775" width="13.28515625" style="932" customWidth="1"/>
    <col min="776" max="776" width="12.7109375" style="932" customWidth="1"/>
    <col min="777" max="1020" width="9.140625" style="932"/>
    <col min="1021" max="1021" width="5" style="932" customWidth="1"/>
    <col min="1022" max="1022" width="45.5703125" style="932" customWidth="1"/>
    <col min="1023" max="1023" width="12.140625" style="932" customWidth="1"/>
    <col min="1024" max="1024" width="12.7109375" style="932" customWidth="1"/>
    <col min="1025" max="1025" width="16.28515625" style="932" customWidth="1"/>
    <col min="1026" max="1026" width="14.140625" style="932" customWidth="1"/>
    <col min="1027" max="1030" width="0" style="932" hidden="1" customWidth="1"/>
    <col min="1031" max="1031" width="13.28515625" style="932" customWidth="1"/>
    <col min="1032" max="1032" width="12.7109375" style="932" customWidth="1"/>
    <col min="1033" max="1276" width="9.140625" style="932"/>
    <col min="1277" max="1277" width="5" style="932" customWidth="1"/>
    <col min="1278" max="1278" width="45.5703125" style="932" customWidth="1"/>
    <col min="1279" max="1279" width="12.140625" style="932" customWidth="1"/>
    <col min="1280" max="1280" width="12.7109375" style="932" customWidth="1"/>
    <col min="1281" max="1281" width="16.28515625" style="932" customWidth="1"/>
    <col min="1282" max="1282" width="14.140625" style="932" customWidth="1"/>
    <col min="1283" max="1286" width="0" style="932" hidden="1" customWidth="1"/>
    <col min="1287" max="1287" width="13.28515625" style="932" customWidth="1"/>
    <col min="1288" max="1288" width="12.7109375" style="932" customWidth="1"/>
    <col min="1289" max="1532" width="9.140625" style="932"/>
    <col min="1533" max="1533" width="5" style="932" customWidth="1"/>
    <col min="1534" max="1534" width="45.5703125" style="932" customWidth="1"/>
    <col min="1535" max="1535" width="12.140625" style="932" customWidth="1"/>
    <col min="1536" max="1536" width="12.7109375" style="932" customWidth="1"/>
    <col min="1537" max="1537" width="16.28515625" style="932" customWidth="1"/>
    <col min="1538" max="1538" width="14.140625" style="932" customWidth="1"/>
    <col min="1539" max="1542" width="0" style="932" hidden="1" customWidth="1"/>
    <col min="1543" max="1543" width="13.28515625" style="932" customWidth="1"/>
    <col min="1544" max="1544" width="12.7109375" style="932" customWidth="1"/>
    <col min="1545" max="1788" width="9.140625" style="932"/>
    <col min="1789" max="1789" width="5" style="932" customWidth="1"/>
    <col min="1790" max="1790" width="45.5703125" style="932" customWidth="1"/>
    <col min="1791" max="1791" width="12.140625" style="932" customWidth="1"/>
    <col min="1792" max="1792" width="12.7109375" style="932" customWidth="1"/>
    <col min="1793" max="1793" width="16.28515625" style="932" customWidth="1"/>
    <col min="1794" max="1794" width="14.140625" style="932" customWidth="1"/>
    <col min="1795" max="1798" width="0" style="932" hidden="1" customWidth="1"/>
    <col min="1799" max="1799" width="13.28515625" style="932" customWidth="1"/>
    <col min="1800" max="1800" width="12.7109375" style="932" customWidth="1"/>
    <col min="1801" max="2044" width="9.140625" style="932"/>
    <col min="2045" max="2045" width="5" style="932" customWidth="1"/>
    <col min="2046" max="2046" width="45.5703125" style="932" customWidth="1"/>
    <col min="2047" max="2047" width="12.140625" style="932" customWidth="1"/>
    <col min="2048" max="2048" width="12.7109375" style="932" customWidth="1"/>
    <col min="2049" max="2049" width="16.28515625" style="932" customWidth="1"/>
    <col min="2050" max="2050" width="14.140625" style="932" customWidth="1"/>
    <col min="2051" max="2054" width="0" style="932" hidden="1" customWidth="1"/>
    <col min="2055" max="2055" width="13.28515625" style="932" customWidth="1"/>
    <col min="2056" max="2056" width="12.7109375" style="932" customWidth="1"/>
    <col min="2057" max="2300" width="9.140625" style="932"/>
    <col min="2301" max="2301" width="5" style="932" customWidth="1"/>
    <col min="2302" max="2302" width="45.5703125" style="932" customWidth="1"/>
    <col min="2303" max="2303" width="12.140625" style="932" customWidth="1"/>
    <col min="2304" max="2304" width="12.7109375" style="932" customWidth="1"/>
    <col min="2305" max="2305" width="16.28515625" style="932" customWidth="1"/>
    <col min="2306" max="2306" width="14.140625" style="932" customWidth="1"/>
    <col min="2307" max="2310" width="0" style="932" hidden="1" customWidth="1"/>
    <col min="2311" max="2311" width="13.28515625" style="932" customWidth="1"/>
    <col min="2312" max="2312" width="12.7109375" style="932" customWidth="1"/>
    <col min="2313" max="2556" width="9.140625" style="932"/>
    <col min="2557" max="2557" width="5" style="932" customWidth="1"/>
    <col min="2558" max="2558" width="45.5703125" style="932" customWidth="1"/>
    <col min="2559" max="2559" width="12.140625" style="932" customWidth="1"/>
    <col min="2560" max="2560" width="12.7109375" style="932" customWidth="1"/>
    <col min="2561" max="2561" width="16.28515625" style="932" customWidth="1"/>
    <col min="2562" max="2562" width="14.140625" style="932" customWidth="1"/>
    <col min="2563" max="2566" width="0" style="932" hidden="1" customWidth="1"/>
    <col min="2567" max="2567" width="13.28515625" style="932" customWidth="1"/>
    <col min="2568" max="2568" width="12.7109375" style="932" customWidth="1"/>
    <col min="2569" max="2812" width="9.140625" style="932"/>
    <col min="2813" max="2813" width="5" style="932" customWidth="1"/>
    <col min="2814" max="2814" width="45.5703125" style="932" customWidth="1"/>
    <col min="2815" max="2815" width="12.140625" style="932" customWidth="1"/>
    <col min="2816" max="2816" width="12.7109375" style="932" customWidth="1"/>
    <col min="2817" max="2817" width="16.28515625" style="932" customWidth="1"/>
    <col min="2818" max="2818" width="14.140625" style="932" customWidth="1"/>
    <col min="2819" max="2822" width="0" style="932" hidden="1" customWidth="1"/>
    <col min="2823" max="2823" width="13.28515625" style="932" customWidth="1"/>
    <col min="2824" max="2824" width="12.7109375" style="932" customWidth="1"/>
    <col min="2825" max="3068" width="9.140625" style="932"/>
    <col min="3069" max="3069" width="5" style="932" customWidth="1"/>
    <col min="3070" max="3070" width="45.5703125" style="932" customWidth="1"/>
    <col min="3071" max="3071" width="12.140625" style="932" customWidth="1"/>
    <col min="3072" max="3072" width="12.7109375" style="932" customWidth="1"/>
    <col min="3073" max="3073" width="16.28515625" style="932" customWidth="1"/>
    <col min="3074" max="3074" width="14.140625" style="932" customWidth="1"/>
    <col min="3075" max="3078" width="0" style="932" hidden="1" customWidth="1"/>
    <col min="3079" max="3079" width="13.28515625" style="932" customWidth="1"/>
    <col min="3080" max="3080" width="12.7109375" style="932" customWidth="1"/>
    <col min="3081" max="3324" width="9.140625" style="932"/>
    <col min="3325" max="3325" width="5" style="932" customWidth="1"/>
    <col min="3326" max="3326" width="45.5703125" style="932" customWidth="1"/>
    <col min="3327" max="3327" width="12.140625" style="932" customWidth="1"/>
    <col min="3328" max="3328" width="12.7109375" style="932" customWidth="1"/>
    <col min="3329" max="3329" width="16.28515625" style="932" customWidth="1"/>
    <col min="3330" max="3330" width="14.140625" style="932" customWidth="1"/>
    <col min="3331" max="3334" width="0" style="932" hidden="1" customWidth="1"/>
    <col min="3335" max="3335" width="13.28515625" style="932" customWidth="1"/>
    <col min="3336" max="3336" width="12.7109375" style="932" customWidth="1"/>
    <col min="3337" max="3580" width="9.140625" style="932"/>
    <col min="3581" max="3581" width="5" style="932" customWidth="1"/>
    <col min="3582" max="3582" width="45.5703125" style="932" customWidth="1"/>
    <col min="3583" max="3583" width="12.140625" style="932" customWidth="1"/>
    <col min="3584" max="3584" width="12.7109375" style="932" customWidth="1"/>
    <col min="3585" max="3585" width="16.28515625" style="932" customWidth="1"/>
    <col min="3586" max="3586" width="14.140625" style="932" customWidth="1"/>
    <col min="3587" max="3590" width="0" style="932" hidden="1" customWidth="1"/>
    <col min="3591" max="3591" width="13.28515625" style="932" customWidth="1"/>
    <col min="3592" max="3592" width="12.7109375" style="932" customWidth="1"/>
    <col min="3593" max="3836" width="9.140625" style="932"/>
    <col min="3837" max="3837" width="5" style="932" customWidth="1"/>
    <col min="3838" max="3838" width="45.5703125" style="932" customWidth="1"/>
    <col min="3839" max="3839" width="12.140625" style="932" customWidth="1"/>
    <col min="3840" max="3840" width="12.7109375" style="932" customWidth="1"/>
    <col min="3841" max="3841" width="16.28515625" style="932" customWidth="1"/>
    <col min="3842" max="3842" width="14.140625" style="932" customWidth="1"/>
    <col min="3843" max="3846" width="0" style="932" hidden="1" customWidth="1"/>
    <col min="3847" max="3847" width="13.28515625" style="932" customWidth="1"/>
    <col min="3848" max="3848" width="12.7109375" style="932" customWidth="1"/>
    <col min="3849" max="4092" width="9.140625" style="932"/>
    <col min="4093" max="4093" width="5" style="932" customWidth="1"/>
    <col min="4094" max="4094" width="45.5703125" style="932" customWidth="1"/>
    <col min="4095" max="4095" width="12.140625" style="932" customWidth="1"/>
    <col min="4096" max="4096" width="12.7109375" style="932" customWidth="1"/>
    <col min="4097" max="4097" width="16.28515625" style="932" customWidth="1"/>
    <col min="4098" max="4098" width="14.140625" style="932" customWidth="1"/>
    <col min="4099" max="4102" width="0" style="932" hidden="1" customWidth="1"/>
    <col min="4103" max="4103" width="13.28515625" style="932" customWidth="1"/>
    <col min="4104" max="4104" width="12.7109375" style="932" customWidth="1"/>
    <col min="4105" max="4348" width="9.140625" style="932"/>
    <col min="4349" max="4349" width="5" style="932" customWidth="1"/>
    <col min="4350" max="4350" width="45.5703125" style="932" customWidth="1"/>
    <col min="4351" max="4351" width="12.140625" style="932" customWidth="1"/>
    <col min="4352" max="4352" width="12.7109375" style="932" customWidth="1"/>
    <col min="4353" max="4353" width="16.28515625" style="932" customWidth="1"/>
    <col min="4354" max="4354" width="14.140625" style="932" customWidth="1"/>
    <col min="4355" max="4358" width="0" style="932" hidden="1" customWidth="1"/>
    <col min="4359" max="4359" width="13.28515625" style="932" customWidth="1"/>
    <col min="4360" max="4360" width="12.7109375" style="932" customWidth="1"/>
    <col min="4361" max="4604" width="9.140625" style="932"/>
    <col min="4605" max="4605" width="5" style="932" customWidth="1"/>
    <col min="4606" max="4606" width="45.5703125" style="932" customWidth="1"/>
    <col min="4607" max="4607" width="12.140625" style="932" customWidth="1"/>
    <col min="4608" max="4608" width="12.7109375" style="932" customWidth="1"/>
    <col min="4609" max="4609" width="16.28515625" style="932" customWidth="1"/>
    <col min="4610" max="4610" width="14.140625" style="932" customWidth="1"/>
    <col min="4611" max="4614" width="0" style="932" hidden="1" customWidth="1"/>
    <col min="4615" max="4615" width="13.28515625" style="932" customWidth="1"/>
    <col min="4616" max="4616" width="12.7109375" style="932" customWidth="1"/>
    <col min="4617" max="4860" width="9.140625" style="932"/>
    <col min="4861" max="4861" width="5" style="932" customWidth="1"/>
    <col min="4862" max="4862" width="45.5703125" style="932" customWidth="1"/>
    <col min="4863" max="4863" width="12.140625" style="932" customWidth="1"/>
    <col min="4864" max="4864" width="12.7109375" style="932" customWidth="1"/>
    <col min="4865" max="4865" width="16.28515625" style="932" customWidth="1"/>
    <col min="4866" max="4866" width="14.140625" style="932" customWidth="1"/>
    <col min="4867" max="4870" width="0" style="932" hidden="1" customWidth="1"/>
    <col min="4871" max="4871" width="13.28515625" style="932" customWidth="1"/>
    <col min="4872" max="4872" width="12.7109375" style="932" customWidth="1"/>
    <col min="4873" max="5116" width="9.140625" style="932"/>
    <col min="5117" max="5117" width="5" style="932" customWidth="1"/>
    <col min="5118" max="5118" width="45.5703125" style="932" customWidth="1"/>
    <col min="5119" max="5119" width="12.140625" style="932" customWidth="1"/>
    <col min="5120" max="5120" width="12.7109375" style="932" customWidth="1"/>
    <col min="5121" max="5121" width="16.28515625" style="932" customWidth="1"/>
    <col min="5122" max="5122" width="14.140625" style="932" customWidth="1"/>
    <col min="5123" max="5126" width="0" style="932" hidden="1" customWidth="1"/>
    <col min="5127" max="5127" width="13.28515625" style="932" customWidth="1"/>
    <col min="5128" max="5128" width="12.7109375" style="932" customWidth="1"/>
    <col min="5129" max="5372" width="9.140625" style="932"/>
    <col min="5373" max="5373" width="5" style="932" customWidth="1"/>
    <col min="5374" max="5374" width="45.5703125" style="932" customWidth="1"/>
    <col min="5375" max="5375" width="12.140625" style="932" customWidth="1"/>
    <col min="5376" max="5376" width="12.7109375" style="932" customWidth="1"/>
    <col min="5377" max="5377" width="16.28515625" style="932" customWidth="1"/>
    <col min="5378" max="5378" width="14.140625" style="932" customWidth="1"/>
    <col min="5379" max="5382" width="0" style="932" hidden="1" customWidth="1"/>
    <col min="5383" max="5383" width="13.28515625" style="932" customWidth="1"/>
    <col min="5384" max="5384" width="12.7109375" style="932" customWidth="1"/>
    <col min="5385" max="5628" width="9.140625" style="932"/>
    <col min="5629" max="5629" width="5" style="932" customWidth="1"/>
    <col min="5630" max="5630" width="45.5703125" style="932" customWidth="1"/>
    <col min="5631" max="5631" width="12.140625" style="932" customWidth="1"/>
    <col min="5632" max="5632" width="12.7109375" style="932" customWidth="1"/>
    <col min="5633" max="5633" width="16.28515625" style="932" customWidth="1"/>
    <col min="5634" max="5634" width="14.140625" style="932" customWidth="1"/>
    <col min="5635" max="5638" width="0" style="932" hidden="1" customWidth="1"/>
    <col min="5639" max="5639" width="13.28515625" style="932" customWidth="1"/>
    <col min="5640" max="5640" width="12.7109375" style="932" customWidth="1"/>
    <col min="5641" max="5884" width="9.140625" style="932"/>
    <col min="5885" max="5885" width="5" style="932" customWidth="1"/>
    <col min="5886" max="5886" width="45.5703125" style="932" customWidth="1"/>
    <col min="5887" max="5887" width="12.140625" style="932" customWidth="1"/>
    <col min="5888" max="5888" width="12.7109375" style="932" customWidth="1"/>
    <col min="5889" max="5889" width="16.28515625" style="932" customWidth="1"/>
    <col min="5890" max="5890" width="14.140625" style="932" customWidth="1"/>
    <col min="5891" max="5894" width="0" style="932" hidden="1" customWidth="1"/>
    <col min="5895" max="5895" width="13.28515625" style="932" customWidth="1"/>
    <col min="5896" max="5896" width="12.7109375" style="932" customWidth="1"/>
    <col min="5897" max="6140" width="9.140625" style="932"/>
    <col min="6141" max="6141" width="5" style="932" customWidth="1"/>
    <col min="6142" max="6142" width="45.5703125" style="932" customWidth="1"/>
    <col min="6143" max="6143" width="12.140625" style="932" customWidth="1"/>
    <col min="6144" max="6144" width="12.7109375" style="932" customWidth="1"/>
    <col min="6145" max="6145" width="16.28515625" style="932" customWidth="1"/>
    <col min="6146" max="6146" width="14.140625" style="932" customWidth="1"/>
    <col min="6147" max="6150" width="0" style="932" hidden="1" customWidth="1"/>
    <col min="6151" max="6151" width="13.28515625" style="932" customWidth="1"/>
    <col min="6152" max="6152" width="12.7109375" style="932" customWidth="1"/>
    <col min="6153" max="6396" width="9.140625" style="932"/>
    <col min="6397" max="6397" width="5" style="932" customWidth="1"/>
    <col min="6398" max="6398" width="45.5703125" style="932" customWidth="1"/>
    <col min="6399" max="6399" width="12.140625" style="932" customWidth="1"/>
    <col min="6400" max="6400" width="12.7109375" style="932" customWidth="1"/>
    <col min="6401" max="6401" width="16.28515625" style="932" customWidth="1"/>
    <col min="6402" max="6402" width="14.140625" style="932" customWidth="1"/>
    <col min="6403" max="6406" width="0" style="932" hidden="1" customWidth="1"/>
    <col min="6407" max="6407" width="13.28515625" style="932" customWidth="1"/>
    <col min="6408" max="6408" width="12.7109375" style="932" customWidth="1"/>
    <col min="6409" max="6652" width="9.140625" style="932"/>
    <col min="6653" max="6653" width="5" style="932" customWidth="1"/>
    <col min="6654" max="6654" width="45.5703125" style="932" customWidth="1"/>
    <col min="6655" max="6655" width="12.140625" style="932" customWidth="1"/>
    <col min="6656" max="6656" width="12.7109375" style="932" customWidth="1"/>
    <col min="6657" max="6657" width="16.28515625" style="932" customWidth="1"/>
    <col min="6658" max="6658" width="14.140625" style="932" customWidth="1"/>
    <col min="6659" max="6662" width="0" style="932" hidden="1" customWidth="1"/>
    <col min="6663" max="6663" width="13.28515625" style="932" customWidth="1"/>
    <col min="6664" max="6664" width="12.7109375" style="932" customWidth="1"/>
    <col min="6665" max="6908" width="9.140625" style="932"/>
    <col min="6909" max="6909" width="5" style="932" customWidth="1"/>
    <col min="6910" max="6910" width="45.5703125" style="932" customWidth="1"/>
    <col min="6911" max="6911" width="12.140625" style="932" customWidth="1"/>
    <col min="6912" max="6912" width="12.7109375" style="932" customWidth="1"/>
    <col min="6913" max="6913" width="16.28515625" style="932" customWidth="1"/>
    <col min="6914" max="6914" width="14.140625" style="932" customWidth="1"/>
    <col min="6915" max="6918" width="0" style="932" hidden="1" customWidth="1"/>
    <col min="6919" max="6919" width="13.28515625" style="932" customWidth="1"/>
    <col min="6920" max="6920" width="12.7109375" style="932" customWidth="1"/>
    <col min="6921" max="7164" width="9.140625" style="932"/>
    <col min="7165" max="7165" width="5" style="932" customWidth="1"/>
    <col min="7166" max="7166" width="45.5703125" style="932" customWidth="1"/>
    <col min="7167" max="7167" width="12.140625" style="932" customWidth="1"/>
    <col min="7168" max="7168" width="12.7109375" style="932" customWidth="1"/>
    <col min="7169" max="7169" width="16.28515625" style="932" customWidth="1"/>
    <col min="7170" max="7170" width="14.140625" style="932" customWidth="1"/>
    <col min="7171" max="7174" width="0" style="932" hidden="1" customWidth="1"/>
    <col min="7175" max="7175" width="13.28515625" style="932" customWidth="1"/>
    <col min="7176" max="7176" width="12.7109375" style="932" customWidth="1"/>
    <col min="7177" max="7420" width="9.140625" style="932"/>
    <col min="7421" max="7421" width="5" style="932" customWidth="1"/>
    <col min="7422" max="7422" width="45.5703125" style="932" customWidth="1"/>
    <col min="7423" max="7423" width="12.140625" style="932" customWidth="1"/>
    <col min="7424" max="7424" width="12.7109375" style="932" customWidth="1"/>
    <col min="7425" max="7425" width="16.28515625" style="932" customWidth="1"/>
    <col min="7426" max="7426" width="14.140625" style="932" customWidth="1"/>
    <col min="7427" max="7430" width="0" style="932" hidden="1" customWidth="1"/>
    <col min="7431" max="7431" width="13.28515625" style="932" customWidth="1"/>
    <col min="7432" max="7432" width="12.7109375" style="932" customWidth="1"/>
    <col min="7433" max="7676" width="9.140625" style="932"/>
    <col min="7677" max="7677" width="5" style="932" customWidth="1"/>
    <col min="7678" max="7678" width="45.5703125" style="932" customWidth="1"/>
    <col min="7679" max="7679" width="12.140625" style="932" customWidth="1"/>
    <col min="7680" max="7680" width="12.7109375" style="932" customWidth="1"/>
    <col min="7681" max="7681" width="16.28515625" style="932" customWidth="1"/>
    <col min="7682" max="7682" width="14.140625" style="932" customWidth="1"/>
    <col min="7683" max="7686" width="0" style="932" hidden="1" customWidth="1"/>
    <col min="7687" max="7687" width="13.28515625" style="932" customWidth="1"/>
    <col min="7688" max="7688" width="12.7109375" style="932" customWidth="1"/>
    <col min="7689" max="7932" width="9.140625" style="932"/>
    <col min="7933" max="7933" width="5" style="932" customWidth="1"/>
    <col min="7934" max="7934" width="45.5703125" style="932" customWidth="1"/>
    <col min="7935" max="7935" width="12.140625" style="932" customWidth="1"/>
    <col min="7936" max="7936" width="12.7109375" style="932" customWidth="1"/>
    <col min="7937" max="7937" width="16.28515625" style="932" customWidth="1"/>
    <col min="7938" max="7938" width="14.140625" style="932" customWidth="1"/>
    <col min="7939" max="7942" width="0" style="932" hidden="1" customWidth="1"/>
    <col min="7943" max="7943" width="13.28515625" style="932" customWidth="1"/>
    <col min="7944" max="7944" width="12.7109375" style="932" customWidth="1"/>
    <col min="7945" max="8188" width="9.140625" style="932"/>
    <col min="8189" max="8189" width="5" style="932" customWidth="1"/>
    <col min="8190" max="8190" width="45.5703125" style="932" customWidth="1"/>
    <col min="8191" max="8191" width="12.140625" style="932" customWidth="1"/>
    <col min="8192" max="8192" width="12.7109375" style="932" customWidth="1"/>
    <col min="8193" max="8193" width="16.28515625" style="932" customWidth="1"/>
    <col min="8194" max="8194" width="14.140625" style="932" customWidth="1"/>
    <col min="8195" max="8198" width="0" style="932" hidden="1" customWidth="1"/>
    <col min="8199" max="8199" width="13.28515625" style="932" customWidth="1"/>
    <col min="8200" max="8200" width="12.7109375" style="932" customWidth="1"/>
    <col min="8201" max="8444" width="9.140625" style="932"/>
    <col min="8445" max="8445" width="5" style="932" customWidth="1"/>
    <col min="8446" max="8446" width="45.5703125" style="932" customWidth="1"/>
    <col min="8447" max="8447" width="12.140625" style="932" customWidth="1"/>
    <col min="8448" max="8448" width="12.7109375" style="932" customWidth="1"/>
    <col min="8449" max="8449" width="16.28515625" style="932" customWidth="1"/>
    <col min="8450" max="8450" width="14.140625" style="932" customWidth="1"/>
    <col min="8451" max="8454" width="0" style="932" hidden="1" customWidth="1"/>
    <col min="8455" max="8455" width="13.28515625" style="932" customWidth="1"/>
    <col min="8456" max="8456" width="12.7109375" style="932" customWidth="1"/>
    <col min="8457" max="8700" width="9.140625" style="932"/>
    <col min="8701" max="8701" width="5" style="932" customWidth="1"/>
    <col min="8702" max="8702" width="45.5703125" style="932" customWidth="1"/>
    <col min="8703" max="8703" width="12.140625" style="932" customWidth="1"/>
    <col min="8704" max="8704" width="12.7109375" style="932" customWidth="1"/>
    <col min="8705" max="8705" width="16.28515625" style="932" customWidth="1"/>
    <col min="8706" max="8706" width="14.140625" style="932" customWidth="1"/>
    <col min="8707" max="8710" width="0" style="932" hidden="1" customWidth="1"/>
    <col min="8711" max="8711" width="13.28515625" style="932" customWidth="1"/>
    <col min="8712" max="8712" width="12.7109375" style="932" customWidth="1"/>
    <col min="8713" max="8956" width="9.140625" style="932"/>
    <col min="8957" max="8957" width="5" style="932" customWidth="1"/>
    <col min="8958" max="8958" width="45.5703125" style="932" customWidth="1"/>
    <col min="8959" max="8959" width="12.140625" style="932" customWidth="1"/>
    <col min="8960" max="8960" width="12.7109375" style="932" customWidth="1"/>
    <col min="8961" max="8961" width="16.28515625" style="932" customWidth="1"/>
    <col min="8962" max="8962" width="14.140625" style="932" customWidth="1"/>
    <col min="8963" max="8966" width="0" style="932" hidden="1" customWidth="1"/>
    <col min="8967" max="8967" width="13.28515625" style="932" customWidth="1"/>
    <col min="8968" max="8968" width="12.7109375" style="932" customWidth="1"/>
    <col min="8969" max="9212" width="9.140625" style="932"/>
    <col min="9213" max="9213" width="5" style="932" customWidth="1"/>
    <col min="9214" max="9214" width="45.5703125" style="932" customWidth="1"/>
    <col min="9215" max="9215" width="12.140625" style="932" customWidth="1"/>
    <col min="9216" max="9216" width="12.7109375" style="932" customWidth="1"/>
    <col min="9217" max="9217" width="16.28515625" style="932" customWidth="1"/>
    <col min="9218" max="9218" width="14.140625" style="932" customWidth="1"/>
    <col min="9219" max="9222" width="0" style="932" hidden="1" customWidth="1"/>
    <col min="9223" max="9223" width="13.28515625" style="932" customWidth="1"/>
    <col min="9224" max="9224" width="12.7109375" style="932" customWidth="1"/>
    <col min="9225" max="9468" width="9.140625" style="932"/>
    <col min="9469" max="9469" width="5" style="932" customWidth="1"/>
    <col min="9470" max="9470" width="45.5703125" style="932" customWidth="1"/>
    <col min="9471" max="9471" width="12.140625" style="932" customWidth="1"/>
    <col min="9472" max="9472" width="12.7109375" style="932" customWidth="1"/>
    <col min="9473" max="9473" width="16.28515625" style="932" customWidth="1"/>
    <col min="9474" max="9474" width="14.140625" style="932" customWidth="1"/>
    <col min="9475" max="9478" width="0" style="932" hidden="1" customWidth="1"/>
    <col min="9479" max="9479" width="13.28515625" style="932" customWidth="1"/>
    <col min="9480" max="9480" width="12.7109375" style="932" customWidth="1"/>
    <col min="9481" max="9724" width="9.140625" style="932"/>
    <col min="9725" max="9725" width="5" style="932" customWidth="1"/>
    <col min="9726" max="9726" width="45.5703125" style="932" customWidth="1"/>
    <col min="9727" max="9727" width="12.140625" style="932" customWidth="1"/>
    <col min="9728" max="9728" width="12.7109375" style="932" customWidth="1"/>
    <col min="9729" max="9729" width="16.28515625" style="932" customWidth="1"/>
    <col min="9730" max="9730" width="14.140625" style="932" customWidth="1"/>
    <col min="9731" max="9734" width="0" style="932" hidden="1" customWidth="1"/>
    <col min="9735" max="9735" width="13.28515625" style="932" customWidth="1"/>
    <col min="9736" max="9736" width="12.7109375" style="932" customWidth="1"/>
    <col min="9737" max="9980" width="9.140625" style="932"/>
    <col min="9981" max="9981" width="5" style="932" customWidth="1"/>
    <col min="9982" max="9982" width="45.5703125" style="932" customWidth="1"/>
    <col min="9983" max="9983" width="12.140625" style="932" customWidth="1"/>
    <col min="9984" max="9984" width="12.7109375" style="932" customWidth="1"/>
    <col min="9985" max="9985" width="16.28515625" style="932" customWidth="1"/>
    <col min="9986" max="9986" width="14.140625" style="932" customWidth="1"/>
    <col min="9987" max="9990" width="0" style="932" hidden="1" customWidth="1"/>
    <col min="9991" max="9991" width="13.28515625" style="932" customWidth="1"/>
    <col min="9992" max="9992" width="12.7109375" style="932" customWidth="1"/>
    <col min="9993" max="10236" width="9.140625" style="932"/>
    <col min="10237" max="10237" width="5" style="932" customWidth="1"/>
    <col min="10238" max="10238" width="45.5703125" style="932" customWidth="1"/>
    <col min="10239" max="10239" width="12.140625" style="932" customWidth="1"/>
    <col min="10240" max="10240" width="12.7109375" style="932" customWidth="1"/>
    <col min="10241" max="10241" width="16.28515625" style="932" customWidth="1"/>
    <col min="10242" max="10242" width="14.140625" style="932" customWidth="1"/>
    <col min="10243" max="10246" width="0" style="932" hidden="1" customWidth="1"/>
    <col min="10247" max="10247" width="13.28515625" style="932" customWidth="1"/>
    <col min="10248" max="10248" width="12.7109375" style="932" customWidth="1"/>
    <col min="10249" max="10492" width="9.140625" style="932"/>
    <col min="10493" max="10493" width="5" style="932" customWidth="1"/>
    <col min="10494" max="10494" width="45.5703125" style="932" customWidth="1"/>
    <col min="10495" max="10495" width="12.140625" style="932" customWidth="1"/>
    <col min="10496" max="10496" width="12.7109375" style="932" customWidth="1"/>
    <col min="10497" max="10497" width="16.28515625" style="932" customWidth="1"/>
    <col min="10498" max="10498" width="14.140625" style="932" customWidth="1"/>
    <col min="10499" max="10502" width="0" style="932" hidden="1" customWidth="1"/>
    <col min="10503" max="10503" width="13.28515625" style="932" customWidth="1"/>
    <col min="10504" max="10504" width="12.7109375" style="932" customWidth="1"/>
    <col min="10505" max="10748" width="9.140625" style="932"/>
    <col min="10749" max="10749" width="5" style="932" customWidth="1"/>
    <col min="10750" max="10750" width="45.5703125" style="932" customWidth="1"/>
    <col min="10751" max="10751" width="12.140625" style="932" customWidth="1"/>
    <col min="10752" max="10752" width="12.7109375" style="932" customWidth="1"/>
    <col min="10753" max="10753" width="16.28515625" style="932" customWidth="1"/>
    <col min="10754" max="10754" width="14.140625" style="932" customWidth="1"/>
    <col min="10755" max="10758" width="0" style="932" hidden="1" customWidth="1"/>
    <col min="10759" max="10759" width="13.28515625" style="932" customWidth="1"/>
    <col min="10760" max="10760" width="12.7109375" style="932" customWidth="1"/>
    <col min="10761" max="11004" width="9.140625" style="932"/>
    <col min="11005" max="11005" width="5" style="932" customWidth="1"/>
    <col min="11006" max="11006" width="45.5703125" style="932" customWidth="1"/>
    <col min="11007" max="11007" width="12.140625" style="932" customWidth="1"/>
    <col min="11008" max="11008" width="12.7109375" style="932" customWidth="1"/>
    <col min="11009" max="11009" width="16.28515625" style="932" customWidth="1"/>
    <col min="11010" max="11010" width="14.140625" style="932" customWidth="1"/>
    <col min="11011" max="11014" width="0" style="932" hidden="1" customWidth="1"/>
    <col min="11015" max="11015" width="13.28515625" style="932" customWidth="1"/>
    <col min="11016" max="11016" width="12.7109375" style="932" customWidth="1"/>
    <col min="11017" max="11260" width="9.140625" style="932"/>
    <col min="11261" max="11261" width="5" style="932" customWidth="1"/>
    <col min="11262" max="11262" width="45.5703125" style="932" customWidth="1"/>
    <col min="11263" max="11263" width="12.140625" style="932" customWidth="1"/>
    <col min="11264" max="11264" width="12.7109375" style="932" customWidth="1"/>
    <col min="11265" max="11265" width="16.28515625" style="932" customWidth="1"/>
    <col min="11266" max="11266" width="14.140625" style="932" customWidth="1"/>
    <col min="11267" max="11270" width="0" style="932" hidden="1" customWidth="1"/>
    <col min="11271" max="11271" width="13.28515625" style="932" customWidth="1"/>
    <col min="11272" max="11272" width="12.7109375" style="932" customWidth="1"/>
    <col min="11273" max="11516" width="9.140625" style="932"/>
    <col min="11517" max="11517" width="5" style="932" customWidth="1"/>
    <col min="11518" max="11518" width="45.5703125" style="932" customWidth="1"/>
    <col min="11519" max="11519" width="12.140625" style="932" customWidth="1"/>
    <col min="11520" max="11520" width="12.7109375" style="932" customWidth="1"/>
    <col min="11521" max="11521" width="16.28515625" style="932" customWidth="1"/>
    <col min="11522" max="11522" width="14.140625" style="932" customWidth="1"/>
    <col min="11523" max="11526" width="0" style="932" hidden="1" customWidth="1"/>
    <col min="11527" max="11527" width="13.28515625" style="932" customWidth="1"/>
    <col min="11528" max="11528" width="12.7109375" style="932" customWidth="1"/>
    <col min="11529" max="11772" width="9.140625" style="932"/>
    <col min="11773" max="11773" width="5" style="932" customWidth="1"/>
    <col min="11774" max="11774" width="45.5703125" style="932" customWidth="1"/>
    <col min="11775" max="11775" width="12.140625" style="932" customWidth="1"/>
    <col min="11776" max="11776" width="12.7109375" style="932" customWidth="1"/>
    <col min="11777" max="11777" width="16.28515625" style="932" customWidth="1"/>
    <col min="11778" max="11778" width="14.140625" style="932" customWidth="1"/>
    <col min="11779" max="11782" width="0" style="932" hidden="1" customWidth="1"/>
    <col min="11783" max="11783" width="13.28515625" style="932" customWidth="1"/>
    <col min="11784" max="11784" width="12.7109375" style="932" customWidth="1"/>
    <col min="11785" max="12028" width="9.140625" style="932"/>
    <col min="12029" max="12029" width="5" style="932" customWidth="1"/>
    <col min="12030" max="12030" width="45.5703125" style="932" customWidth="1"/>
    <col min="12031" max="12031" width="12.140625" style="932" customWidth="1"/>
    <col min="12032" max="12032" width="12.7109375" style="932" customWidth="1"/>
    <col min="12033" max="12033" width="16.28515625" style="932" customWidth="1"/>
    <col min="12034" max="12034" width="14.140625" style="932" customWidth="1"/>
    <col min="12035" max="12038" width="0" style="932" hidden="1" customWidth="1"/>
    <col min="12039" max="12039" width="13.28515625" style="932" customWidth="1"/>
    <col min="12040" max="12040" width="12.7109375" style="932" customWidth="1"/>
    <col min="12041" max="12284" width="9.140625" style="932"/>
    <col min="12285" max="12285" width="5" style="932" customWidth="1"/>
    <col min="12286" max="12286" width="45.5703125" style="932" customWidth="1"/>
    <col min="12287" max="12287" width="12.140625" style="932" customWidth="1"/>
    <col min="12288" max="12288" width="12.7109375" style="932" customWidth="1"/>
    <col min="12289" max="12289" width="16.28515625" style="932" customWidth="1"/>
    <col min="12290" max="12290" width="14.140625" style="932" customWidth="1"/>
    <col min="12291" max="12294" width="0" style="932" hidden="1" customWidth="1"/>
    <col min="12295" max="12295" width="13.28515625" style="932" customWidth="1"/>
    <col min="12296" max="12296" width="12.7109375" style="932" customWidth="1"/>
    <col min="12297" max="12540" width="9.140625" style="932"/>
    <col min="12541" max="12541" width="5" style="932" customWidth="1"/>
    <col min="12542" max="12542" width="45.5703125" style="932" customWidth="1"/>
    <col min="12543" max="12543" width="12.140625" style="932" customWidth="1"/>
    <col min="12544" max="12544" width="12.7109375" style="932" customWidth="1"/>
    <col min="12545" max="12545" width="16.28515625" style="932" customWidth="1"/>
    <col min="12546" max="12546" width="14.140625" style="932" customWidth="1"/>
    <col min="12547" max="12550" width="0" style="932" hidden="1" customWidth="1"/>
    <col min="12551" max="12551" width="13.28515625" style="932" customWidth="1"/>
    <col min="12552" max="12552" width="12.7109375" style="932" customWidth="1"/>
    <col min="12553" max="12796" width="9.140625" style="932"/>
    <col min="12797" max="12797" width="5" style="932" customWidth="1"/>
    <col min="12798" max="12798" width="45.5703125" style="932" customWidth="1"/>
    <col min="12799" max="12799" width="12.140625" style="932" customWidth="1"/>
    <col min="12800" max="12800" width="12.7109375" style="932" customWidth="1"/>
    <col min="12801" max="12801" width="16.28515625" style="932" customWidth="1"/>
    <col min="12802" max="12802" width="14.140625" style="932" customWidth="1"/>
    <col min="12803" max="12806" width="0" style="932" hidden="1" customWidth="1"/>
    <col min="12807" max="12807" width="13.28515625" style="932" customWidth="1"/>
    <col min="12808" max="12808" width="12.7109375" style="932" customWidth="1"/>
    <col min="12809" max="13052" width="9.140625" style="932"/>
    <col min="13053" max="13053" width="5" style="932" customWidth="1"/>
    <col min="13054" max="13054" width="45.5703125" style="932" customWidth="1"/>
    <col min="13055" max="13055" width="12.140625" style="932" customWidth="1"/>
    <col min="13056" max="13056" width="12.7109375" style="932" customWidth="1"/>
    <col min="13057" max="13057" width="16.28515625" style="932" customWidth="1"/>
    <col min="13058" max="13058" width="14.140625" style="932" customWidth="1"/>
    <col min="13059" max="13062" width="0" style="932" hidden="1" customWidth="1"/>
    <col min="13063" max="13063" width="13.28515625" style="932" customWidth="1"/>
    <col min="13064" max="13064" width="12.7109375" style="932" customWidth="1"/>
    <col min="13065" max="13308" width="9.140625" style="932"/>
    <col min="13309" max="13309" width="5" style="932" customWidth="1"/>
    <col min="13310" max="13310" width="45.5703125" style="932" customWidth="1"/>
    <col min="13311" max="13311" width="12.140625" style="932" customWidth="1"/>
    <col min="13312" max="13312" width="12.7109375" style="932" customWidth="1"/>
    <col min="13313" max="13313" width="16.28515625" style="932" customWidth="1"/>
    <col min="13314" max="13314" width="14.140625" style="932" customWidth="1"/>
    <col min="13315" max="13318" width="0" style="932" hidden="1" customWidth="1"/>
    <col min="13319" max="13319" width="13.28515625" style="932" customWidth="1"/>
    <col min="13320" max="13320" width="12.7109375" style="932" customWidth="1"/>
    <col min="13321" max="13564" width="9.140625" style="932"/>
    <col min="13565" max="13565" width="5" style="932" customWidth="1"/>
    <col min="13566" max="13566" width="45.5703125" style="932" customWidth="1"/>
    <col min="13567" max="13567" width="12.140625" style="932" customWidth="1"/>
    <col min="13568" max="13568" width="12.7109375" style="932" customWidth="1"/>
    <col min="13569" max="13569" width="16.28515625" style="932" customWidth="1"/>
    <col min="13570" max="13570" width="14.140625" style="932" customWidth="1"/>
    <col min="13571" max="13574" width="0" style="932" hidden="1" customWidth="1"/>
    <col min="13575" max="13575" width="13.28515625" style="932" customWidth="1"/>
    <col min="13576" max="13576" width="12.7109375" style="932" customWidth="1"/>
    <col min="13577" max="13820" width="9.140625" style="932"/>
    <col min="13821" max="13821" width="5" style="932" customWidth="1"/>
    <col min="13822" max="13822" width="45.5703125" style="932" customWidth="1"/>
    <col min="13823" max="13823" width="12.140625" style="932" customWidth="1"/>
    <col min="13824" max="13824" width="12.7109375" style="932" customWidth="1"/>
    <col min="13825" max="13825" width="16.28515625" style="932" customWidth="1"/>
    <col min="13826" max="13826" width="14.140625" style="932" customWidth="1"/>
    <col min="13827" max="13830" width="0" style="932" hidden="1" customWidth="1"/>
    <col min="13831" max="13831" width="13.28515625" style="932" customWidth="1"/>
    <col min="13832" max="13832" width="12.7109375" style="932" customWidth="1"/>
    <col min="13833" max="14076" width="9.140625" style="932"/>
    <col min="14077" max="14077" width="5" style="932" customWidth="1"/>
    <col min="14078" max="14078" width="45.5703125" style="932" customWidth="1"/>
    <col min="14079" max="14079" width="12.140625" style="932" customWidth="1"/>
    <col min="14080" max="14080" width="12.7109375" style="932" customWidth="1"/>
    <col min="14081" max="14081" width="16.28515625" style="932" customWidth="1"/>
    <col min="14082" max="14082" width="14.140625" style="932" customWidth="1"/>
    <col min="14083" max="14086" width="0" style="932" hidden="1" customWidth="1"/>
    <col min="14087" max="14087" width="13.28515625" style="932" customWidth="1"/>
    <col min="14088" max="14088" width="12.7109375" style="932" customWidth="1"/>
    <col min="14089" max="14332" width="9.140625" style="932"/>
    <col min="14333" max="14333" width="5" style="932" customWidth="1"/>
    <col min="14334" max="14334" width="45.5703125" style="932" customWidth="1"/>
    <col min="14335" max="14335" width="12.140625" style="932" customWidth="1"/>
    <col min="14336" max="14336" width="12.7109375" style="932" customWidth="1"/>
    <col min="14337" max="14337" width="16.28515625" style="932" customWidth="1"/>
    <col min="14338" max="14338" width="14.140625" style="932" customWidth="1"/>
    <col min="14339" max="14342" width="0" style="932" hidden="1" customWidth="1"/>
    <col min="14343" max="14343" width="13.28515625" style="932" customWidth="1"/>
    <col min="14344" max="14344" width="12.7109375" style="932" customWidth="1"/>
    <col min="14345" max="14588" width="9.140625" style="932"/>
    <col min="14589" max="14589" width="5" style="932" customWidth="1"/>
    <col min="14590" max="14590" width="45.5703125" style="932" customWidth="1"/>
    <col min="14591" max="14591" width="12.140625" style="932" customWidth="1"/>
    <col min="14592" max="14592" width="12.7109375" style="932" customWidth="1"/>
    <col min="14593" max="14593" width="16.28515625" style="932" customWidth="1"/>
    <col min="14594" max="14594" width="14.140625" style="932" customWidth="1"/>
    <col min="14595" max="14598" width="0" style="932" hidden="1" customWidth="1"/>
    <col min="14599" max="14599" width="13.28515625" style="932" customWidth="1"/>
    <col min="14600" max="14600" width="12.7109375" style="932" customWidth="1"/>
    <col min="14601" max="14844" width="9.140625" style="932"/>
    <col min="14845" max="14845" width="5" style="932" customWidth="1"/>
    <col min="14846" max="14846" width="45.5703125" style="932" customWidth="1"/>
    <col min="14847" max="14847" width="12.140625" style="932" customWidth="1"/>
    <col min="14848" max="14848" width="12.7109375" style="932" customWidth="1"/>
    <col min="14849" max="14849" width="16.28515625" style="932" customWidth="1"/>
    <col min="14850" max="14850" width="14.140625" style="932" customWidth="1"/>
    <col min="14851" max="14854" width="0" style="932" hidden="1" customWidth="1"/>
    <col min="14855" max="14855" width="13.28515625" style="932" customWidth="1"/>
    <col min="14856" max="14856" width="12.7109375" style="932" customWidth="1"/>
    <col min="14857" max="15100" width="9.140625" style="932"/>
    <col min="15101" max="15101" width="5" style="932" customWidth="1"/>
    <col min="15102" max="15102" width="45.5703125" style="932" customWidth="1"/>
    <col min="15103" max="15103" width="12.140625" style="932" customWidth="1"/>
    <col min="15104" max="15104" width="12.7109375" style="932" customWidth="1"/>
    <col min="15105" max="15105" width="16.28515625" style="932" customWidth="1"/>
    <col min="15106" max="15106" width="14.140625" style="932" customWidth="1"/>
    <col min="15107" max="15110" width="0" style="932" hidden="1" customWidth="1"/>
    <col min="15111" max="15111" width="13.28515625" style="932" customWidth="1"/>
    <col min="15112" max="15112" width="12.7109375" style="932" customWidth="1"/>
    <col min="15113" max="15356" width="9.140625" style="932"/>
    <col min="15357" max="15357" width="5" style="932" customWidth="1"/>
    <col min="15358" max="15358" width="45.5703125" style="932" customWidth="1"/>
    <col min="15359" max="15359" width="12.140625" style="932" customWidth="1"/>
    <col min="15360" max="15360" width="12.7109375" style="932" customWidth="1"/>
    <col min="15361" max="15361" width="16.28515625" style="932" customWidth="1"/>
    <col min="15362" max="15362" width="14.140625" style="932" customWidth="1"/>
    <col min="15363" max="15366" width="0" style="932" hidden="1" customWidth="1"/>
    <col min="15367" max="15367" width="13.28515625" style="932" customWidth="1"/>
    <col min="15368" max="15368" width="12.7109375" style="932" customWidth="1"/>
    <col min="15369" max="15612" width="9.140625" style="932"/>
    <col min="15613" max="15613" width="5" style="932" customWidth="1"/>
    <col min="15614" max="15614" width="45.5703125" style="932" customWidth="1"/>
    <col min="15615" max="15615" width="12.140625" style="932" customWidth="1"/>
    <col min="15616" max="15616" width="12.7109375" style="932" customWidth="1"/>
    <col min="15617" max="15617" width="16.28515625" style="932" customWidth="1"/>
    <col min="15618" max="15618" width="14.140625" style="932" customWidth="1"/>
    <col min="15619" max="15622" width="0" style="932" hidden="1" customWidth="1"/>
    <col min="15623" max="15623" width="13.28515625" style="932" customWidth="1"/>
    <col min="15624" max="15624" width="12.7109375" style="932" customWidth="1"/>
    <col min="15625" max="15868" width="9.140625" style="932"/>
    <col min="15869" max="15869" width="5" style="932" customWidth="1"/>
    <col min="15870" max="15870" width="45.5703125" style="932" customWidth="1"/>
    <col min="15871" max="15871" width="12.140625" style="932" customWidth="1"/>
    <col min="15872" max="15872" width="12.7109375" style="932" customWidth="1"/>
    <col min="15873" max="15873" width="16.28515625" style="932" customWidth="1"/>
    <col min="15874" max="15874" width="14.140625" style="932" customWidth="1"/>
    <col min="15875" max="15878" width="0" style="932" hidden="1" customWidth="1"/>
    <col min="15879" max="15879" width="13.28515625" style="932" customWidth="1"/>
    <col min="15880" max="15880" width="12.7109375" style="932" customWidth="1"/>
    <col min="15881" max="16124" width="9.140625" style="932"/>
    <col min="16125" max="16125" width="5" style="932" customWidth="1"/>
    <col min="16126" max="16126" width="45.5703125" style="932" customWidth="1"/>
    <col min="16127" max="16127" width="12.140625" style="932" customWidth="1"/>
    <col min="16128" max="16128" width="12.7109375" style="932" customWidth="1"/>
    <col min="16129" max="16129" width="16.28515625" style="932" customWidth="1"/>
    <col min="16130" max="16130" width="14.140625" style="932" customWidth="1"/>
    <col min="16131" max="16134" width="0" style="932" hidden="1" customWidth="1"/>
    <col min="16135" max="16135" width="13.28515625" style="932" customWidth="1"/>
    <col min="16136" max="16136" width="12.7109375" style="932" customWidth="1"/>
    <col min="16137" max="16384" width="9.140625" style="932"/>
  </cols>
  <sheetData>
    <row r="1" spans="1:8" ht="20.25" customHeight="1" thickBot="1">
      <c r="A1" s="999"/>
      <c r="F1" s="1002"/>
      <c r="H1" s="1003" t="s">
        <v>0</v>
      </c>
    </row>
    <row r="2" spans="1:8" ht="29.25" customHeight="1" thickTop="1">
      <c r="A2" s="1877" t="s">
        <v>1</v>
      </c>
      <c r="B2" s="1879" t="s">
        <v>284</v>
      </c>
      <c r="C2" s="1873" t="s">
        <v>1243</v>
      </c>
      <c r="D2" s="1873" t="s">
        <v>1244</v>
      </c>
      <c r="E2" s="1867" t="s">
        <v>1343</v>
      </c>
      <c r="F2" s="1873" t="s">
        <v>1019</v>
      </c>
      <c r="G2" s="1867" t="s">
        <v>1245</v>
      </c>
      <c r="H2" s="1870" t="s">
        <v>1246</v>
      </c>
    </row>
    <row r="3" spans="1:8" ht="28.5" customHeight="1">
      <c r="A3" s="1878"/>
      <c r="B3" s="1880"/>
      <c r="C3" s="1874"/>
      <c r="D3" s="1874"/>
      <c r="E3" s="1868"/>
      <c r="F3" s="1874"/>
      <c r="G3" s="1868"/>
      <c r="H3" s="1871"/>
    </row>
    <row r="4" spans="1:8" ht="30.75" customHeight="1">
      <c r="A4" s="1878"/>
      <c r="B4" s="1880"/>
      <c r="C4" s="1875" t="s">
        <v>1247</v>
      </c>
      <c r="D4" s="1876"/>
      <c r="E4" s="1869"/>
      <c r="F4" s="1874"/>
      <c r="G4" s="1869"/>
      <c r="H4" s="1872"/>
    </row>
    <row r="5" spans="1:8" ht="13.5" customHeight="1">
      <c r="A5" s="1004">
        <v>1</v>
      </c>
      <c r="B5" s="1005" t="s">
        <v>8</v>
      </c>
      <c r="C5" s="1006">
        <v>1538512</v>
      </c>
      <c r="D5" s="1006">
        <v>1589356</v>
      </c>
      <c r="E5" s="1006">
        <v>4931842</v>
      </c>
      <c r="F5" s="1006">
        <v>1559845</v>
      </c>
      <c r="G5" s="1007">
        <v>1.0138659951953577</v>
      </c>
      <c r="H5" s="1008">
        <v>98.143210205894718</v>
      </c>
    </row>
    <row r="6" spans="1:8" ht="13.5" customHeight="1">
      <c r="A6" s="1004">
        <v>2</v>
      </c>
      <c r="B6" s="1005" t="s">
        <v>1248</v>
      </c>
      <c r="C6" s="1006">
        <v>338964</v>
      </c>
      <c r="D6" s="1006">
        <v>354501</v>
      </c>
      <c r="E6" s="1006">
        <v>1222247</v>
      </c>
      <c r="F6" s="1006">
        <v>348707</v>
      </c>
      <c r="G6" s="1007">
        <v>1.0287434653827545</v>
      </c>
      <c r="H6" s="1008">
        <v>98.365589941918358</v>
      </c>
    </row>
    <row r="7" spans="1:8" ht="13.5" customHeight="1">
      <c r="A7" s="1004">
        <v>3</v>
      </c>
      <c r="B7" s="1005" t="s">
        <v>12</v>
      </c>
      <c r="C7" s="1009">
        <v>1685163</v>
      </c>
      <c r="D7" s="1009">
        <v>2128948</v>
      </c>
      <c r="E7" s="1009">
        <v>2167779</v>
      </c>
      <c r="F7" s="1009">
        <v>1786990</v>
      </c>
      <c r="G7" s="1007">
        <v>1.0604256086799912</v>
      </c>
      <c r="H7" s="1008">
        <v>83.937700685972601</v>
      </c>
    </row>
    <row r="8" spans="1:8" ht="13.5" customHeight="1">
      <c r="A8" s="1004">
        <v>4</v>
      </c>
      <c r="B8" s="1005" t="s">
        <v>1249</v>
      </c>
      <c r="C8" s="1009">
        <v>109720</v>
      </c>
      <c r="D8" s="1009">
        <v>83547</v>
      </c>
      <c r="E8" s="1009">
        <v>56390</v>
      </c>
      <c r="F8" s="1009">
        <v>52590</v>
      </c>
      <c r="G8" s="1007">
        <v>0.47931097338680279</v>
      </c>
      <c r="H8" s="1008">
        <v>62.94660490502352</v>
      </c>
    </row>
    <row r="9" spans="1:8" ht="13.5" customHeight="1">
      <c r="A9" s="1004">
        <v>5</v>
      </c>
      <c r="B9" s="1005" t="s">
        <v>16</v>
      </c>
      <c r="C9" s="1009">
        <v>1289978</v>
      </c>
      <c r="D9" s="1009">
        <v>1582228</v>
      </c>
      <c r="E9" s="1009">
        <v>1296688</v>
      </c>
      <c r="F9" s="1009">
        <v>1285197</v>
      </c>
      <c r="G9" s="1007">
        <v>0.99629373524199638</v>
      </c>
      <c r="H9" s="1008">
        <v>81.227041867543733</v>
      </c>
    </row>
    <row r="10" spans="1:8" ht="13.5" customHeight="1">
      <c r="A10" s="1004">
        <v>7</v>
      </c>
      <c r="B10" s="1005" t="s">
        <v>18</v>
      </c>
      <c r="C10" s="1006">
        <v>351082</v>
      </c>
      <c r="D10" s="1006">
        <v>2000160</v>
      </c>
      <c r="E10" s="1006">
        <v>377194</v>
      </c>
      <c r="F10" s="1006">
        <v>367797</v>
      </c>
      <c r="G10" s="1007">
        <v>1.0476099600663094</v>
      </c>
      <c r="H10" s="1008">
        <v>18.388378929685626</v>
      </c>
    </row>
    <row r="11" spans="1:8" ht="13.5" customHeight="1">
      <c r="A11" s="1004">
        <v>8</v>
      </c>
      <c r="B11" s="1010" t="s">
        <v>1250</v>
      </c>
      <c r="C11" s="1006">
        <v>0</v>
      </c>
      <c r="D11" s="1006">
        <v>0</v>
      </c>
      <c r="E11" s="1006">
        <v>0</v>
      </c>
      <c r="F11" s="1006">
        <v>0</v>
      </c>
      <c r="G11" s="1007">
        <v>0</v>
      </c>
      <c r="H11" s="1008">
        <v>0</v>
      </c>
    </row>
    <row r="12" spans="1:8" ht="13.5" customHeight="1">
      <c r="A12" s="1004">
        <v>9</v>
      </c>
      <c r="B12" s="1005" t="s">
        <v>22</v>
      </c>
      <c r="C12" s="1006">
        <v>272753</v>
      </c>
      <c r="D12" s="1006">
        <v>917147</v>
      </c>
      <c r="E12" s="1006">
        <v>280298</v>
      </c>
      <c r="F12" s="1006">
        <v>268093</v>
      </c>
      <c r="G12" s="1007">
        <v>0.98291494502351939</v>
      </c>
      <c r="H12" s="1008">
        <v>29.231191946329215</v>
      </c>
    </row>
    <row r="13" spans="1:8" ht="13.5" customHeight="1">
      <c r="A13" s="1004">
        <v>10</v>
      </c>
      <c r="B13" s="1005" t="s">
        <v>23</v>
      </c>
      <c r="C13" s="1006">
        <v>245125</v>
      </c>
      <c r="D13" s="1006">
        <v>101381</v>
      </c>
      <c r="E13" s="1006">
        <v>92871</v>
      </c>
      <c r="F13" s="1006">
        <v>92871</v>
      </c>
      <c r="G13" s="1007">
        <v>0.37887200407955124</v>
      </c>
      <c r="H13" s="1008">
        <v>91.605922214221607</v>
      </c>
    </row>
    <row r="14" spans="1:8" ht="13.5" customHeight="1">
      <c r="A14" s="1185">
        <v>11</v>
      </c>
      <c r="B14" s="1191" t="s">
        <v>1251</v>
      </c>
      <c r="C14" s="1012">
        <v>5831297</v>
      </c>
      <c r="D14" s="1012">
        <v>8757268</v>
      </c>
      <c r="E14" s="1012">
        <v>10425309</v>
      </c>
      <c r="F14" s="1012">
        <v>5762090</v>
      </c>
      <c r="G14" s="1187">
        <v>0.98813179983801203</v>
      </c>
      <c r="H14" s="1188">
        <v>65.797803607243722</v>
      </c>
    </row>
    <row r="15" spans="1:8" ht="13.5" customHeight="1">
      <c r="A15" s="1189">
        <v>12</v>
      </c>
      <c r="B15" s="1190" t="s">
        <v>30</v>
      </c>
      <c r="C15" s="1009">
        <v>0</v>
      </c>
      <c r="D15" s="1009">
        <v>0</v>
      </c>
      <c r="E15" s="1009">
        <v>0</v>
      </c>
      <c r="F15" s="1009">
        <v>0</v>
      </c>
      <c r="G15" s="1187">
        <v>0</v>
      </c>
      <c r="H15" s="1188">
        <v>0</v>
      </c>
    </row>
    <row r="16" spans="1:8" ht="13.5" customHeight="1">
      <c r="A16" s="1189">
        <v>13</v>
      </c>
      <c r="B16" s="1190" t="s">
        <v>32</v>
      </c>
      <c r="C16" s="1009">
        <v>0</v>
      </c>
      <c r="D16" s="1009">
        <v>699900</v>
      </c>
      <c r="E16" s="1009">
        <v>699900</v>
      </c>
      <c r="F16" s="1009">
        <v>699900</v>
      </c>
      <c r="G16" s="1187">
        <v>0</v>
      </c>
      <c r="H16" s="1188">
        <v>0</v>
      </c>
    </row>
    <row r="17" spans="1:8" ht="13.5" customHeight="1">
      <c r="A17" s="1189">
        <v>14</v>
      </c>
      <c r="B17" s="1190" t="s">
        <v>1252</v>
      </c>
      <c r="C17" s="1009">
        <v>0</v>
      </c>
      <c r="D17" s="1009">
        <v>0</v>
      </c>
      <c r="E17" s="1009">
        <v>0</v>
      </c>
      <c r="F17" s="1009">
        <v>0</v>
      </c>
      <c r="G17" s="1187">
        <v>0</v>
      </c>
      <c r="H17" s="1188">
        <v>0</v>
      </c>
    </row>
    <row r="18" spans="1:8" ht="13.5" customHeight="1">
      <c r="A18" s="1189">
        <v>15</v>
      </c>
      <c r="B18" s="1190" t="s">
        <v>1253</v>
      </c>
      <c r="C18" s="1009">
        <v>35280</v>
      </c>
      <c r="D18" s="1009">
        <v>35280</v>
      </c>
      <c r="E18" s="1009">
        <v>67610</v>
      </c>
      <c r="F18" s="1009">
        <v>35280</v>
      </c>
      <c r="G18" s="1187">
        <v>1</v>
      </c>
      <c r="H18" s="1198">
        <v>1</v>
      </c>
    </row>
    <row r="19" spans="1:8" ht="13.5" customHeight="1">
      <c r="A19" s="1189">
        <v>16</v>
      </c>
      <c r="B19" s="1190" t="s">
        <v>34</v>
      </c>
      <c r="C19" s="1009">
        <v>1850480</v>
      </c>
      <c r="D19" s="1009">
        <v>1898367</v>
      </c>
      <c r="E19" s="1009">
        <v>1877347</v>
      </c>
      <c r="F19" s="1009">
        <v>1877347</v>
      </c>
      <c r="G19" s="1187">
        <v>1.0145189356275128</v>
      </c>
      <c r="H19" s="1198">
        <v>0.98892732543285888</v>
      </c>
    </row>
    <row r="20" spans="1:8" ht="13.5" customHeight="1">
      <c r="A20" s="1189">
        <v>17</v>
      </c>
      <c r="B20" s="1190" t="s">
        <v>1254</v>
      </c>
      <c r="C20" s="1009">
        <v>0</v>
      </c>
      <c r="D20" s="1009">
        <v>0</v>
      </c>
      <c r="E20" s="1009">
        <v>0</v>
      </c>
      <c r="F20" s="1009">
        <v>0</v>
      </c>
      <c r="G20" s="1187">
        <v>0</v>
      </c>
      <c r="H20" s="1188">
        <v>0</v>
      </c>
    </row>
    <row r="21" spans="1:8" ht="13.5" customHeight="1">
      <c r="A21" s="1185">
        <v>18</v>
      </c>
      <c r="B21" s="1191" t="s">
        <v>1255</v>
      </c>
      <c r="C21" s="1012">
        <v>1885760</v>
      </c>
      <c r="D21" s="1012">
        <v>2633547</v>
      </c>
      <c r="E21" s="1012">
        <v>2644857</v>
      </c>
      <c r="F21" s="1012">
        <v>2612527</v>
      </c>
      <c r="G21" s="1187">
        <v>1.3853973994569828</v>
      </c>
      <c r="H21" s="1013">
        <v>99.201836914245305</v>
      </c>
    </row>
    <row r="22" spans="1:8" ht="13.5" customHeight="1">
      <c r="A22" s="1185">
        <v>19</v>
      </c>
      <c r="B22" s="1191" t="s">
        <v>1256</v>
      </c>
      <c r="C22" s="1012">
        <v>7717057</v>
      </c>
      <c r="D22" s="1012">
        <v>11390815</v>
      </c>
      <c r="E22" s="1012">
        <v>13070166</v>
      </c>
      <c r="F22" s="1012">
        <v>8374617</v>
      </c>
      <c r="G22" s="1187">
        <v>1.0852086488411321</v>
      </c>
      <c r="H22" s="1188">
        <v>73.520788459824871</v>
      </c>
    </row>
    <row r="23" spans="1:8" ht="13.5" customHeight="1">
      <c r="A23" s="1189">
        <v>20</v>
      </c>
      <c r="B23" s="1190" t="s">
        <v>1257</v>
      </c>
      <c r="C23" s="1009">
        <v>1252841</v>
      </c>
      <c r="D23" s="1009">
        <v>1526113</v>
      </c>
      <c r="E23" s="1009">
        <v>1525021</v>
      </c>
      <c r="F23" s="1009">
        <v>1525021</v>
      </c>
      <c r="G23" s="1187">
        <v>1.2172502336689173</v>
      </c>
      <c r="H23" s="1188">
        <v>99.928445665556879</v>
      </c>
    </row>
    <row r="24" spans="1:8" ht="13.5" customHeight="1">
      <c r="A24" s="1189">
        <v>21</v>
      </c>
      <c r="B24" s="1199" t="s">
        <v>1258</v>
      </c>
      <c r="C24" s="1009">
        <v>1066851</v>
      </c>
      <c r="D24" s="1009">
        <v>1326028</v>
      </c>
      <c r="E24" s="1009">
        <v>1326028</v>
      </c>
      <c r="F24" s="1009">
        <v>1326028</v>
      </c>
      <c r="G24" s="1187">
        <v>1.2429364550438626</v>
      </c>
      <c r="H24" s="1188">
        <v>0</v>
      </c>
    </row>
    <row r="25" spans="1:8" ht="13.5" customHeight="1">
      <c r="A25" s="1004">
        <v>22</v>
      </c>
      <c r="B25" s="1005" t="s">
        <v>1259</v>
      </c>
      <c r="C25" s="1006"/>
      <c r="D25" s="1006">
        <v>2241116</v>
      </c>
      <c r="E25" s="1006">
        <v>2240867</v>
      </c>
      <c r="F25" s="1006">
        <v>2240867</v>
      </c>
      <c r="G25" s="1007">
        <v>0</v>
      </c>
      <c r="H25" s="1008">
        <v>99.988889463999186</v>
      </c>
    </row>
    <row r="26" spans="1:8" ht="13.5" customHeight="1">
      <c r="A26" s="1004">
        <v>23</v>
      </c>
      <c r="B26" s="1010" t="s">
        <v>1260</v>
      </c>
      <c r="C26" s="1006"/>
      <c r="D26" s="1006">
        <v>10982</v>
      </c>
      <c r="E26" s="1006">
        <v>10982</v>
      </c>
      <c r="F26" s="1006">
        <v>10982</v>
      </c>
      <c r="G26" s="1007">
        <v>0</v>
      </c>
      <c r="H26" s="1008">
        <v>0</v>
      </c>
    </row>
    <row r="27" spans="1:8" ht="13.5" customHeight="1">
      <c r="A27" s="1004">
        <v>24</v>
      </c>
      <c r="B27" s="1010" t="s">
        <v>11</v>
      </c>
      <c r="C27" s="1009">
        <v>2970100</v>
      </c>
      <c r="D27" s="1009">
        <v>3136847</v>
      </c>
      <c r="E27" s="1009">
        <v>3370406</v>
      </c>
      <c r="F27" s="1009">
        <v>3136750</v>
      </c>
      <c r="G27" s="1007">
        <v>1.0561092219117201</v>
      </c>
      <c r="H27" s="1008">
        <v>99.996907722946005</v>
      </c>
    </row>
    <row r="28" spans="1:8" ht="13.5" customHeight="1">
      <c r="A28" s="1004">
        <v>25</v>
      </c>
      <c r="B28" s="1010" t="s">
        <v>13</v>
      </c>
      <c r="C28" s="1006">
        <v>2868000</v>
      </c>
      <c r="D28" s="1006">
        <v>3036419</v>
      </c>
      <c r="E28" s="1006">
        <v>3236305</v>
      </c>
      <c r="F28" s="1006">
        <v>3036416</v>
      </c>
      <c r="G28" s="1007">
        <v>1.0587224546722456</v>
      </c>
      <c r="H28" s="1008">
        <v>99.999901199406267</v>
      </c>
    </row>
    <row r="29" spans="1:8" ht="13.5" customHeight="1">
      <c r="A29" s="1004">
        <v>26</v>
      </c>
      <c r="B29" s="1010" t="s">
        <v>1261</v>
      </c>
      <c r="C29" s="1006">
        <v>90000</v>
      </c>
      <c r="D29" s="1006">
        <v>93587</v>
      </c>
      <c r="E29" s="1006">
        <v>93876</v>
      </c>
      <c r="F29" s="1006">
        <v>93587</v>
      </c>
      <c r="G29" s="1007">
        <v>1.0398555555555555</v>
      </c>
      <c r="H29" s="1008">
        <v>100</v>
      </c>
    </row>
    <row r="30" spans="1:8" ht="13.5" customHeight="1">
      <c r="A30" s="1004">
        <v>27</v>
      </c>
      <c r="B30" s="1005" t="s">
        <v>15</v>
      </c>
      <c r="C30" s="1006">
        <v>726587</v>
      </c>
      <c r="D30" s="1006">
        <v>810974</v>
      </c>
      <c r="E30" s="1006">
        <v>833002</v>
      </c>
      <c r="F30" s="1006">
        <v>742139</v>
      </c>
      <c r="G30" s="1007">
        <v>1.0214041814676014</v>
      </c>
      <c r="H30" s="1008">
        <v>91.512058339724817</v>
      </c>
    </row>
    <row r="31" spans="1:8" ht="13.5" customHeight="1">
      <c r="A31" s="1004">
        <v>28</v>
      </c>
      <c r="B31" s="1005" t="s">
        <v>17</v>
      </c>
      <c r="C31" s="1006">
        <v>163834</v>
      </c>
      <c r="D31" s="1006">
        <v>347332</v>
      </c>
      <c r="E31" s="1006">
        <v>347330</v>
      </c>
      <c r="F31" s="1006">
        <v>282323</v>
      </c>
      <c r="G31" s="1007">
        <v>1.7232259482158772</v>
      </c>
      <c r="H31" s="1008">
        <v>81.283325463821356</v>
      </c>
    </row>
    <row r="32" spans="1:8" ht="13.5" customHeight="1">
      <c r="A32" s="1004">
        <v>29</v>
      </c>
      <c r="B32" s="1010" t="s">
        <v>1262</v>
      </c>
      <c r="C32" s="1006">
        <v>163825</v>
      </c>
      <c r="D32" s="1006">
        <v>346696</v>
      </c>
      <c r="E32" s="1006">
        <v>346696</v>
      </c>
      <c r="F32" s="1006">
        <v>281697</v>
      </c>
      <c r="G32" s="1007">
        <v>1.7194994658934839</v>
      </c>
      <c r="H32" s="1008">
        <v>81.251874841359566</v>
      </c>
    </row>
    <row r="33" spans="1:8" ht="13.5" customHeight="1">
      <c r="A33" s="1004">
        <v>30</v>
      </c>
      <c r="B33" s="1005" t="s">
        <v>19</v>
      </c>
      <c r="C33" s="1006">
        <v>88198</v>
      </c>
      <c r="D33" s="1006">
        <v>11472</v>
      </c>
      <c r="E33" s="1006">
        <v>81992</v>
      </c>
      <c r="F33" s="1006">
        <v>11325</v>
      </c>
      <c r="G33" s="1007">
        <v>0.12840427220571896</v>
      </c>
      <c r="H33" s="1008">
        <v>98.718619246861934</v>
      </c>
    </row>
    <row r="34" spans="1:8" ht="42.75">
      <c r="A34" s="1004">
        <v>31</v>
      </c>
      <c r="B34" s="1011" t="s">
        <v>1263</v>
      </c>
      <c r="C34" s="1006">
        <v>380</v>
      </c>
      <c r="D34" s="1006">
        <v>1629</v>
      </c>
      <c r="E34" s="1006">
        <v>1484</v>
      </c>
      <c r="F34" s="1006">
        <v>1484</v>
      </c>
      <c r="G34" s="1007">
        <v>3.905263157894737</v>
      </c>
      <c r="H34" s="1008">
        <v>91.098833640270101</v>
      </c>
    </row>
    <row r="35" spans="1:8" ht="13.5" customHeight="1">
      <c r="A35" s="1004">
        <v>32</v>
      </c>
      <c r="B35" s="1005" t="s">
        <v>21</v>
      </c>
      <c r="C35" s="1006">
        <v>8500</v>
      </c>
      <c r="D35" s="1006">
        <v>13811</v>
      </c>
      <c r="E35" s="1006">
        <v>63609</v>
      </c>
      <c r="F35" s="1006">
        <v>13810</v>
      </c>
      <c r="G35" s="1007">
        <v>1.6247058823529412</v>
      </c>
      <c r="H35" s="1008">
        <v>99.992759394685393</v>
      </c>
    </row>
    <row r="36" spans="1:8" ht="42.75">
      <c r="A36" s="1004">
        <v>33</v>
      </c>
      <c r="B36" s="1011" t="s">
        <v>1264</v>
      </c>
      <c r="C36" s="1006">
        <v>500</v>
      </c>
      <c r="D36" s="1006">
        <v>3044</v>
      </c>
      <c r="E36" s="1006">
        <v>3602</v>
      </c>
      <c r="F36" s="1006">
        <v>3044</v>
      </c>
      <c r="G36" s="1007">
        <v>6.0880000000000001</v>
      </c>
      <c r="H36" s="1008">
        <v>100</v>
      </c>
    </row>
    <row r="37" spans="1:8" ht="27.75" customHeight="1">
      <c r="A37" s="1185">
        <v>34</v>
      </c>
      <c r="B37" s="1186" t="s">
        <v>1265</v>
      </c>
      <c r="C37" s="1012">
        <v>5210060</v>
      </c>
      <c r="D37" s="1012">
        <v>8087665</v>
      </c>
      <c r="E37" s="1012">
        <v>8462227</v>
      </c>
      <c r="F37" s="1012">
        <v>7952235</v>
      </c>
      <c r="G37" s="1187">
        <v>1.5263231133614583</v>
      </c>
      <c r="H37" s="1188">
        <v>98.32547465801315</v>
      </c>
    </row>
    <row r="38" spans="1:8" ht="13.5" customHeight="1">
      <c r="A38" s="1189">
        <v>35</v>
      </c>
      <c r="B38" s="1190" t="s">
        <v>29</v>
      </c>
      <c r="C38" s="1009"/>
      <c r="D38" s="1009"/>
      <c r="E38" s="1009"/>
      <c r="F38" s="1009"/>
      <c r="G38" s="1187">
        <v>0</v>
      </c>
      <c r="H38" s="1188">
        <v>0</v>
      </c>
    </row>
    <row r="39" spans="1:8" ht="13.5" customHeight="1">
      <c r="A39" s="1189">
        <v>36</v>
      </c>
      <c r="B39" s="1190" t="s">
        <v>31</v>
      </c>
      <c r="C39" s="1009"/>
      <c r="D39" s="1009">
        <v>699900</v>
      </c>
      <c r="E39" s="1009">
        <v>346224</v>
      </c>
      <c r="F39" s="1009">
        <v>346224</v>
      </c>
      <c r="G39" s="1187">
        <v>0</v>
      </c>
      <c r="H39" s="1188">
        <v>0</v>
      </c>
    </row>
    <row r="40" spans="1:8" ht="13.5" customHeight="1">
      <c r="A40" s="1189">
        <v>37</v>
      </c>
      <c r="B40" s="1190" t="s">
        <v>33</v>
      </c>
      <c r="C40" s="1009">
        <v>656517</v>
      </c>
      <c r="D40" s="1009">
        <v>672553</v>
      </c>
      <c r="E40" s="1009">
        <v>672553</v>
      </c>
      <c r="F40" s="1009">
        <v>672553</v>
      </c>
      <c r="G40" s="1187">
        <v>1.0244258716834447</v>
      </c>
      <c r="H40" s="1188">
        <v>100</v>
      </c>
    </row>
    <row r="41" spans="1:8" ht="13.5" customHeight="1">
      <c r="A41" s="1189">
        <v>38</v>
      </c>
      <c r="B41" s="1190" t="s">
        <v>1252</v>
      </c>
      <c r="C41" s="1009"/>
      <c r="D41" s="1009">
        <v>32330</v>
      </c>
      <c r="E41" s="1009">
        <v>32330</v>
      </c>
      <c r="F41" s="1009">
        <v>32330</v>
      </c>
      <c r="G41" s="1187">
        <v>0</v>
      </c>
      <c r="H41" s="1188">
        <v>100</v>
      </c>
    </row>
    <row r="42" spans="1:8" ht="13.5" customHeight="1">
      <c r="A42" s="1189">
        <v>39</v>
      </c>
      <c r="B42" s="1190" t="s">
        <v>1266</v>
      </c>
      <c r="C42" s="1009"/>
      <c r="D42" s="1009"/>
      <c r="E42" s="1009"/>
      <c r="F42" s="1009"/>
      <c r="G42" s="1187">
        <v>0</v>
      </c>
      <c r="H42" s="1188">
        <v>0</v>
      </c>
    </row>
    <row r="43" spans="1:8" ht="13.5" customHeight="1">
      <c r="A43" s="1189">
        <v>40</v>
      </c>
      <c r="B43" s="1190" t="s">
        <v>1267</v>
      </c>
      <c r="C43" s="1009">
        <v>1850480</v>
      </c>
      <c r="D43" s="1009">
        <v>1898367</v>
      </c>
      <c r="E43" s="1009">
        <v>1877347</v>
      </c>
      <c r="F43" s="1009">
        <v>1877347</v>
      </c>
      <c r="G43" s="1187">
        <v>1.0145189356275128</v>
      </c>
      <c r="H43" s="1188">
        <v>98.892732543285888</v>
      </c>
    </row>
    <row r="44" spans="1:8" ht="13.5" customHeight="1">
      <c r="A44" s="1189">
        <v>41</v>
      </c>
      <c r="B44" s="1190" t="s">
        <v>37</v>
      </c>
      <c r="C44" s="1009"/>
      <c r="D44" s="1009"/>
      <c r="E44" s="1009"/>
      <c r="F44" s="1009"/>
      <c r="G44" s="1187">
        <v>0</v>
      </c>
      <c r="H44" s="1188">
        <v>0</v>
      </c>
    </row>
    <row r="45" spans="1:8" ht="13.5" customHeight="1">
      <c r="A45" s="1185">
        <v>42</v>
      </c>
      <c r="B45" s="1191" t="s">
        <v>1268</v>
      </c>
      <c r="C45" s="1012">
        <v>2506997</v>
      </c>
      <c r="D45" s="1012">
        <v>3303150</v>
      </c>
      <c r="E45" s="1012">
        <v>2928454</v>
      </c>
      <c r="F45" s="1012">
        <v>2928454</v>
      </c>
      <c r="G45" s="1095">
        <v>1.1681122873302201</v>
      </c>
      <c r="H45" s="1013">
        <v>88.656403735827922</v>
      </c>
    </row>
    <row r="46" spans="1:8" ht="18" customHeight="1">
      <c r="A46" s="1185">
        <v>43</v>
      </c>
      <c r="B46" s="1191" t="s">
        <v>1269</v>
      </c>
      <c r="C46" s="1012">
        <v>7717057</v>
      </c>
      <c r="D46" s="1012">
        <v>11390815</v>
      </c>
      <c r="E46" s="1012">
        <v>11390681</v>
      </c>
      <c r="F46" s="1012">
        <v>10880689</v>
      </c>
      <c r="G46" s="1095">
        <v>1.4099531725630639</v>
      </c>
      <c r="H46" s="1013">
        <v>95.521602273410636</v>
      </c>
    </row>
    <row r="47" spans="1:8" ht="45">
      <c r="A47" s="1185">
        <v>44</v>
      </c>
      <c r="B47" s="1192" t="s">
        <v>1270</v>
      </c>
      <c r="C47" s="1012">
        <v>-621237</v>
      </c>
      <c r="D47" s="1012">
        <v>-669603</v>
      </c>
      <c r="E47" s="1012">
        <v>-1963082</v>
      </c>
      <c r="F47" s="1012">
        <v>2190145</v>
      </c>
      <c r="G47" s="1187">
        <v>-3.5254580779959981</v>
      </c>
      <c r="H47" s="1188">
        <v>-327.08112120166726</v>
      </c>
    </row>
    <row r="48" spans="1:8" ht="21" customHeight="1">
      <c r="A48" s="1185">
        <v>45</v>
      </c>
      <c r="B48" s="1191" t="s">
        <v>1271</v>
      </c>
      <c r="C48" s="1012">
        <v>621237</v>
      </c>
      <c r="D48" s="1012">
        <v>669603</v>
      </c>
      <c r="E48" s="1012">
        <v>283597</v>
      </c>
      <c r="F48" s="1012">
        <v>315927</v>
      </c>
      <c r="G48" s="1187">
        <v>0.50854504802514977</v>
      </c>
      <c r="H48" s="1188">
        <v>47.181240227418336</v>
      </c>
    </row>
    <row r="49" spans="1:8" ht="26.25" customHeight="1" thickBot="1">
      <c r="A49" s="1193">
        <v>46</v>
      </c>
      <c r="B49" s="1194" t="s">
        <v>1272</v>
      </c>
      <c r="C49" s="1195">
        <v>0</v>
      </c>
      <c r="D49" s="1195">
        <v>0</v>
      </c>
      <c r="E49" s="1195">
        <v>-1679485</v>
      </c>
      <c r="F49" s="1195">
        <v>2506072</v>
      </c>
      <c r="G49" s="1196">
        <v>0</v>
      </c>
      <c r="H49" s="1197">
        <v>0</v>
      </c>
    </row>
    <row r="50" spans="1:8" ht="15.75" thickTop="1"/>
  </sheetData>
  <mergeCells count="9">
    <mergeCell ref="G2:G4"/>
    <mergeCell ref="H2:H4"/>
    <mergeCell ref="F2:F4"/>
    <mergeCell ref="C4:D4"/>
    <mergeCell ref="A2:A4"/>
    <mergeCell ref="B2:B4"/>
    <mergeCell ref="C2:C3"/>
    <mergeCell ref="D2:D3"/>
    <mergeCell ref="E2:E4"/>
  </mergeCells>
  <printOptions horizontalCentered="1"/>
  <pageMargins left="0.11811023622047245" right="0.11811023622047245" top="0.98425196850393704" bottom="0.19685039370078741" header="0.35433070866141736" footer="0.27559055118110237"/>
  <pageSetup paperSize="9" scale="65" orientation="portrait" r:id="rId1"/>
  <headerFooter alignWithMargins="0">
    <oddHeader>&amp;C
&amp;"Arial,Félkövér"&amp;14GYÖNGYÖS VÁROS ÖNKORMÁNYZATA 2017. ÉVI KÖLTSÉGVETÉSI JELENTÉSE &amp;R&amp;"Arial,Félkövér"&amp;12 13. melléklet a ./2018. (V..) önkormányzati rendelethez</oddHeader>
    <oddFooter>&amp;L&amp;"Arial,Normál"&amp;F&amp;C&amp;"Arial,Normál"&amp;P/&amp;N&amp;R&amp;"Arial,Normál"13. melléklet a ./2018. (V..)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zoomScaleNormal="100" workbookViewId="0">
      <pane xSplit="2" ySplit="3" topLeftCell="C4" activePane="bottomRight" state="frozen"/>
      <selection activeCell="Y8" sqref="Y8"/>
      <selection pane="topRight" activeCell="Y8" sqref="Y8"/>
      <selection pane="bottomLeft" activeCell="Y8" sqref="Y8"/>
      <selection pane="bottomRight" activeCell="N8" sqref="N8"/>
    </sheetView>
  </sheetViews>
  <sheetFormatPr defaultColWidth="9.140625" defaultRowHeight="12.75"/>
  <cols>
    <col min="1" max="1" width="6.5703125" style="1" customWidth="1"/>
    <col min="2" max="2" width="24.5703125" style="2" customWidth="1"/>
    <col min="3" max="3" width="12" style="2" customWidth="1"/>
    <col min="4" max="4" width="8.7109375" style="2" customWidth="1"/>
    <col min="5" max="5" width="11.28515625" style="21" customWidth="1"/>
    <col min="6" max="8" width="10.7109375" style="21" customWidth="1"/>
    <col min="9" max="9" width="9.85546875" style="21" customWidth="1"/>
    <col min="10" max="10" width="9.7109375" style="21" bestFit="1" customWidth="1"/>
    <col min="11" max="11" width="10.140625" style="21" customWidth="1"/>
    <col min="12" max="12" width="6.140625" style="21" customWidth="1"/>
    <col min="13" max="13" width="6.5703125" style="1" customWidth="1"/>
    <col min="14" max="14" width="26.42578125" style="1" customWidth="1"/>
    <col min="15" max="15" width="12" style="1" customWidth="1"/>
    <col min="16" max="16" width="11.28515625" style="1" customWidth="1"/>
    <col min="17" max="17" width="11" style="22" customWidth="1"/>
    <col min="18" max="18" width="10.28515625" style="22" customWidth="1"/>
    <col min="19" max="19" width="9.7109375" style="22" bestFit="1" customWidth="1"/>
    <col min="20" max="20" width="10.140625" style="22" customWidth="1"/>
    <col min="21" max="21" width="9.85546875" style="1" customWidth="1"/>
    <col min="22" max="22" width="9.7109375" style="1" bestFit="1" customWidth="1"/>
    <col min="23" max="23" width="10.140625" style="1" customWidth="1"/>
    <col min="24" max="24" width="7" style="22" customWidth="1"/>
    <col min="25" max="16384" width="9.140625" style="1"/>
  </cols>
  <sheetData>
    <row r="1" spans="1:24" ht="13.5" thickBot="1">
      <c r="E1" s="4"/>
      <c r="F1" s="4"/>
      <c r="G1" s="4"/>
      <c r="H1" s="4"/>
      <c r="J1" s="4"/>
      <c r="K1" s="4"/>
      <c r="L1" s="4"/>
      <c r="Q1" s="5"/>
      <c r="R1" s="5"/>
      <c r="S1" s="5"/>
      <c r="T1" s="5"/>
      <c r="W1" s="1234"/>
      <c r="X1" s="5" t="s">
        <v>0</v>
      </c>
    </row>
    <row r="2" spans="1:24" ht="39" customHeight="1" thickTop="1">
      <c r="A2" s="1520" t="s">
        <v>1</v>
      </c>
      <c r="B2" s="1515" t="s">
        <v>2</v>
      </c>
      <c r="C2" s="1522" t="s">
        <v>3</v>
      </c>
      <c r="D2" s="1523"/>
      <c r="E2" s="1524"/>
      <c r="F2" s="1517" t="s">
        <v>4</v>
      </c>
      <c r="G2" s="1518"/>
      <c r="H2" s="1519"/>
      <c r="I2" s="1504" t="s">
        <v>1019</v>
      </c>
      <c r="J2" s="1504"/>
      <c r="K2" s="1505"/>
      <c r="L2" s="1500" t="s">
        <v>1020</v>
      </c>
      <c r="M2" s="1515" t="s">
        <v>1</v>
      </c>
      <c r="N2" s="1515" t="s">
        <v>5</v>
      </c>
      <c r="O2" s="1522" t="s">
        <v>3</v>
      </c>
      <c r="P2" s="1523"/>
      <c r="Q2" s="1524"/>
      <c r="R2" s="1517" t="s">
        <v>4</v>
      </c>
      <c r="S2" s="1518"/>
      <c r="T2" s="1519"/>
      <c r="U2" s="1504" t="s">
        <v>1019</v>
      </c>
      <c r="V2" s="1504"/>
      <c r="W2" s="1505"/>
      <c r="X2" s="1502" t="s">
        <v>1020</v>
      </c>
    </row>
    <row r="3" spans="1:24" s="3" customFormat="1" ht="25.5" customHeight="1">
      <c r="A3" s="1521"/>
      <c r="B3" s="1516"/>
      <c r="C3" s="6" t="s">
        <v>827</v>
      </c>
      <c r="D3" s="6" t="s">
        <v>828</v>
      </c>
      <c r="E3" s="6" t="s">
        <v>6</v>
      </c>
      <c r="F3" s="6" t="s">
        <v>827</v>
      </c>
      <c r="G3" s="6" t="s">
        <v>828</v>
      </c>
      <c r="H3" s="6" t="s">
        <v>6</v>
      </c>
      <c r="I3" s="1235" t="s">
        <v>827</v>
      </c>
      <c r="J3" s="6" t="s">
        <v>828</v>
      </c>
      <c r="K3" s="6" t="s">
        <v>6</v>
      </c>
      <c r="L3" s="1501"/>
      <c r="M3" s="1516"/>
      <c r="N3" s="1516"/>
      <c r="O3" s="6" t="s">
        <v>827</v>
      </c>
      <c r="P3" s="6" t="s">
        <v>828</v>
      </c>
      <c r="Q3" s="6" t="s">
        <v>6</v>
      </c>
      <c r="R3" s="6" t="s">
        <v>827</v>
      </c>
      <c r="S3" s="6" t="s">
        <v>828</v>
      </c>
      <c r="T3" s="6" t="s">
        <v>6</v>
      </c>
      <c r="U3" s="1235" t="s">
        <v>827</v>
      </c>
      <c r="V3" s="6" t="s">
        <v>828</v>
      </c>
      <c r="W3" s="6" t="s">
        <v>6</v>
      </c>
      <c r="X3" s="1503"/>
    </row>
    <row r="4" spans="1:24" ht="25.5">
      <c r="A4" s="7">
        <v>1</v>
      </c>
      <c r="B4" s="8" t="s">
        <v>7</v>
      </c>
      <c r="C4" s="11">
        <v>1252842</v>
      </c>
      <c r="D4" s="11">
        <v>0</v>
      </c>
      <c r="E4" s="11">
        <v>1252842</v>
      </c>
      <c r="F4" s="11">
        <v>1519034</v>
      </c>
      <c r="G4" s="11">
        <v>0</v>
      </c>
      <c r="H4" s="11">
        <v>1519034</v>
      </c>
      <c r="I4" s="10">
        <v>1525021</v>
      </c>
      <c r="J4" s="11">
        <v>0</v>
      </c>
      <c r="K4" s="11">
        <v>1525021</v>
      </c>
      <c r="L4" s="1236">
        <v>100.39413206024355</v>
      </c>
      <c r="M4" s="9">
        <v>1</v>
      </c>
      <c r="N4" s="8" t="s">
        <v>8</v>
      </c>
      <c r="O4" s="11">
        <v>1538512</v>
      </c>
      <c r="P4" s="11">
        <v>0</v>
      </c>
      <c r="Q4" s="11">
        <v>1538512</v>
      </c>
      <c r="R4" s="10">
        <v>1589356</v>
      </c>
      <c r="S4" s="10">
        <v>0</v>
      </c>
      <c r="T4" s="10">
        <v>1589356</v>
      </c>
      <c r="U4" s="10">
        <v>1559845</v>
      </c>
      <c r="V4" s="11">
        <v>0</v>
      </c>
      <c r="W4" s="11">
        <v>1559845</v>
      </c>
      <c r="X4" s="1237">
        <v>98.143210205894718</v>
      </c>
    </row>
    <row r="5" spans="1:24" ht="38.25">
      <c r="A5" s="7">
        <v>2</v>
      </c>
      <c r="B5" s="8" t="s">
        <v>9</v>
      </c>
      <c r="C5" s="11">
        <v>0</v>
      </c>
      <c r="D5" s="11">
        <v>0</v>
      </c>
      <c r="E5" s="11">
        <v>0</v>
      </c>
      <c r="F5" s="11">
        <v>0</v>
      </c>
      <c r="G5" s="11">
        <v>2240867</v>
      </c>
      <c r="H5" s="11">
        <v>2240867</v>
      </c>
      <c r="I5" s="10">
        <v>0</v>
      </c>
      <c r="J5" s="11">
        <v>2240867</v>
      </c>
      <c r="K5" s="11">
        <v>2240867</v>
      </c>
      <c r="L5" s="1236">
        <v>100</v>
      </c>
      <c r="M5" s="9">
        <v>2</v>
      </c>
      <c r="N5" s="8" t="s">
        <v>10</v>
      </c>
      <c r="O5" s="11">
        <v>338963.6</v>
      </c>
      <c r="P5" s="11">
        <v>0</v>
      </c>
      <c r="Q5" s="11">
        <v>338963.6</v>
      </c>
      <c r="R5" s="10">
        <v>354500.6</v>
      </c>
      <c r="S5" s="10">
        <v>0</v>
      </c>
      <c r="T5" s="10">
        <v>354500.6</v>
      </c>
      <c r="U5" s="10">
        <v>348707</v>
      </c>
      <c r="V5" s="11">
        <v>0</v>
      </c>
      <c r="W5" s="11">
        <v>348707</v>
      </c>
      <c r="X5" s="1237">
        <v>98.365700932523112</v>
      </c>
    </row>
    <row r="6" spans="1:24" ht="20.100000000000001" customHeight="1">
      <c r="A6" s="7">
        <v>3</v>
      </c>
      <c r="B6" s="12" t="s">
        <v>11</v>
      </c>
      <c r="C6" s="11">
        <v>2970100</v>
      </c>
      <c r="D6" s="11">
        <v>0</v>
      </c>
      <c r="E6" s="11">
        <v>2970100</v>
      </c>
      <c r="F6" s="13">
        <v>3136847</v>
      </c>
      <c r="G6" s="13">
        <v>0</v>
      </c>
      <c r="H6" s="11">
        <v>3136847</v>
      </c>
      <c r="I6" s="10">
        <v>3136750</v>
      </c>
      <c r="J6" s="11">
        <v>0</v>
      </c>
      <c r="K6" s="13">
        <v>3136750</v>
      </c>
      <c r="L6" s="1236">
        <v>99.996907722946005</v>
      </c>
      <c r="M6" s="9">
        <v>3</v>
      </c>
      <c r="N6" s="8" t="s">
        <v>12</v>
      </c>
      <c r="O6" s="11">
        <v>1685163</v>
      </c>
      <c r="P6" s="11">
        <v>0</v>
      </c>
      <c r="Q6" s="11">
        <v>1685163</v>
      </c>
      <c r="R6" s="10">
        <v>2131060</v>
      </c>
      <c r="S6" s="10">
        <v>0</v>
      </c>
      <c r="T6" s="10">
        <v>2131060</v>
      </c>
      <c r="U6" s="14">
        <v>1786990</v>
      </c>
      <c r="V6" s="13">
        <v>0</v>
      </c>
      <c r="W6" s="11">
        <v>1786990</v>
      </c>
      <c r="X6" s="1237">
        <v>83.854513716178801</v>
      </c>
    </row>
    <row r="7" spans="1:24" ht="20.100000000000001" customHeight="1">
      <c r="A7" s="7"/>
      <c r="B7" s="12" t="s">
        <v>13</v>
      </c>
      <c r="C7" s="11">
        <v>2869000</v>
      </c>
      <c r="D7" s="11">
        <v>0</v>
      </c>
      <c r="E7" s="11">
        <v>2869000</v>
      </c>
      <c r="F7" s="11">
        <v>3040123</v>
      </c>
      <c r="G7" s="11">
        <v>0</v>
      </c>
      <c r="H7" s="11">
        <v>3040123</v>
      </c>
      <c r="I7" s="14">
        <v>3040119</v>
      </c>
      <c r="J7" s="11">
        <v>0</v>
      </c>
      <c r="K7" s="11">
        <v>3040119</v>
      </c>
      <c r="L7" s="1236">
        <v>99.999868426376167</v>
      </c>
      <c r="M7" s="9">
        <v>4</v>
      </c>
      <c r="N7" s="8" t="s">
        <v>14</v>
      </c>
      <c r="O7" s="11">
        <v>109720</v>
      </c>
      <c r="P7" s="11">
        <v>0</v>
      </c>
      <c r="Q7" s="11">
        <v>109720</v>
      </c>
      <c r="R7" s="10">
        <v>83547</v>
      </c>
      <c r="S7" s="10">
        <v>0</v>
      </c>
      <c r="T7" s="10">
        <v>83547</v>
      </c>
      <c r="U7" s="14">
        <v>52590</v>
      </c>
      <c r="V7" s="13">
        <v>0</v>
      </c>
      <c r="W7" s="11">
        <v>52590</v>
      </c>
      <c r="X7" s="1237">
        <v>62.94660490502352</v>
      </c>
    </row>
    <row r="8" spans="1:24" ht="24" customHeight="1">
      <c r="A8" s="7">
        <v>4</v>
      </c>
      <c r="B8" s="8" t="s">
        <v>15</v>
      </c>
      <c r="C8" s="11">
        <v>684279.66</v>
      </c>
      <c r="D8" s="11">
        <v>0</v>
      </c>
      <c r="E8" s="11">
        <v>684279.66</v>
      </c>
      <c r="F8" s="11">
        <v>747890.66</v>
      </c>
      <c r="G8" s="11">
        <v>0</v>
      </c>
      <c r="H8" s="11">
        <v>747890.66</v>
      </c>
      <c r="I8" s="10">
        <v>692280</v>
      </c>
      <c r="J8" s="11">
        <v>0</v>
      </c>
      <c r="K8" s="11">
        <v>692280</v>
      </c>
      <c r="L8" s="1236">
        <v>92.5643328665182</v>
      </c>
      <c r="M8" s="9">
        <v>5</v>
      </c>
      <c r="N8" s="8" t="s">
        <v>16</v>
      </c>
      <c r="O8" s="11">
        <v>1018368</v>
      </c>
      <c r="P8" s="11">
        <v>0</v>
      </c>
      <c r="Q8" s="11">
        <v>1018368</v>
      </c>
      <c r="R8" s="10">
        <v>1304207</v>
      </c>
      <c r="S8" s="10">
        <v>0</v>
      </c>
      <c r="T8" s="10">
        <v>1304207</v>
      </c>
      <c r="U8" s="14">
        <v>1285197</v>
      </c>
      <c r="V8" s="13">
        <v>0</v>
      </c>
      <c r="W8" s="11">
        <v>1285197</v>
      </c>
      <c r="X8" s="1237">
        <v>98.542409295456935</v>
      </c>
    </row>
    <row r="9" spans="1:24" ht="20.100000000000001" customHeight="1">
      <c r="A9" s="7">
        <v>5</v>
      </c>
      <c r="B9" s="8" t="s">
        <v>17</v>
      </c>
      <c r="C9" s="11">
        <v>0</v>
      </c>
      <c r="D9" s="11">
        <v>206141</v>
      </c>
      <c r="E9" s="11">
        <v>206141</v>
      </c>
      <c r="F9" s="11">
        <v>0</v>
      </c>
      <c r="G9" s="11">
        <v>410412</v>
      </c>
      <c r="H9" s="11">
        <v>410412</v>
      </c>
      <c r="I9" s="10">
        <v>0</v>
      </c>
      <c r="J9" s="13">
        <v>332181</v>
      </c>
      <c r="K9" s="11">
        <v>332181</v>
      </c>
      <c r="L9" s="1236">
        <v>80.938422853132948</v>
      </c>
      <c r="M9" s="9">
        <v>6</v>
      </c>
      <c r="N9" s="8" t="s">
        <v>18</v>
      </c>
      <c r="O9" s="13">
        <v>0</v>
      </c>
      <c r="P9" s="13">
        <v>351082</v>
      </c>
      <c r="Q9" s="11">
        <v>351082</v>
      </c>
      <c r="R9" s="10">
        <v>0</v>
      </c>
      <c r="S9" s="10">
        <v>1999659</v>
      </c>
      <c r="T9" s="10">
        <v>1999659</v>
      </c>
      <c r="U9" s="10">
        <v>0</v>
      </c>
      <c r="V9" s="10">
        <v>367797</v>
      </c>
      <c r="W9" s="11">
        <v>367797</v>
      </c>
      <c r="X9" s="1237">
        <v>18.392986004113702</v>
      </c>
    </row>
    <row r="10" spans="1:24" ht="25.5">
      <c r="A10" s="7">
        <v>6</v>
      </c>
      <c r="B10" s="8" t="s">
        <v>19</v>
      </c>
      <c r="C10" s="11">
        <v>88198</v>
      </c>
      <c r="D10" s="11">
        <v>0</v>
      </c>
      <c r="E10" s="11">
        <v>88198</v>
      </c>
      <c r="F10" s="11">
        <v>10227</v>
      </c>
      <c r="G10" s="11">
        <v>0</v>
      </c>
      <c r="H10" s="11">
        <v>10227</v>
      </c>
      <c r="I10" s="14">
        <v>11326</v>
      </c>
      <c r="J10" s="11">
        <v>0</v>
      </c>
      <c r="K10" s="11">
        <v>11326</v>
      </c>
      <c r="L10" s="1236">
        <v>110.7460643394935</v>
      </c>
      <c r="M10" s="9"/>
      <c r="N10" s="12" t="s">
        <v>20</v>
      </c>
      <c r="O10" s="13">
        <v>0</v>
      </c>
      <c r="P10" s="13">
        <v>0</v>
      </c>
      <c r="Q10" s="11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1">
        <v>0</v>
      </c>
      <c r="X10" s="1237">
        <v>0</v>
      </c>
    </row>
    <row r="11" spans="1:24" ht="25.5">
      <c r="A11" s="7">
        <v>7</v>
      </c>
      <c r="B11" s="8" t="s">
        <v>21</v>
      </c>
      <c r="C11" s="11">
        <v>0</v>
      </c>
      <c r="D11" s="11">
        <v>8500</v>
      </c>
      <c r="E11" s="11">
        <v>8500</v>
      </c>
      <c r="F11" s="11">
        <v>0</v>
      </c>
      <c r="G11" s="11">
        <v>13811</v>
      </c>
      <c r="H11" s="11">
        <v>13811</v>
      </c>
      <c r="I11" s="11">
        <v>0</v>
      </c>
      <c r="J11" s="11">
        <v>13810</v>
      </c>
      <c r="K11" s="11">
        <v>13810</v>
      </c>
      <c r="L11" s="1236">
        <v>99.992759394685393</v>
      </c>
      <c r="M11" s="9">
        <v>7</v>
      </c>
      <c r="N11" s="8" t="s">
        <v>22</v>
      </c>
      <c r="O11" s="13">
        <v>0</v>
      </c>
      <c r="P11" s="13">
        <v>272753</v>
      </c>
      <c r="Q11" s="11">
        <v>272753</v>
      </c>
      <c r="R11" s="10">
        <v>0</v>
      </c>
      <c r="S11" s="10">
        <v>917147</v>
      </c>
      <c r="T11" s="10">
        <v>917147</v>
      </c>
      <c r="U11" s="10">
        <v>0</v>
      </c>
      <c r="V11" s="10">
        <v>268093</v>
      </c>
      <c r="W11" s="11">
        <v>268093</v>
      </c>
      <c r="X11" s="1237">
        <v>29.231191946329215</v>
      </c>
    </row>
    <row r="12" spans="1:24" ht="24.75" customHeight="1">
      <c r="A12" s="1506"/>
      <c r="B12" s="1507"/>
      <c r="C12" s="1507"/>
      <c r="D12" s="1507"/>
      <c r="E12" s="1507"/>
      <c r="F12" s="1507"/>
      <c r="G12" s="1507"/>
      <c r="H12" s="1507"/>
      <c r="I12" s="1507"/>
      <c r="J12" s="1507"/>
      <c r="K12" s="1507"/>
      <c r="L12" s="1508"/>
      <c r="M12" s="9">
        <v>8</v>
      </c>
      <c r="N12" s="8" t="s">
        <v>23</v>
      </c>
      <c r="O12" s="914">
        <v>0</v>
      </c>
      <c r="P12" s="914">
        <v>245125</v>
      </c>
      <c r="Q12" s="13">
        <v>245125</v>
      </c>
      <c r="R12" s="14">
        <v>0</v>
      </c>
      <c r="S12" s="14">
        <v>101381</v>
      </c>
      <c r="T12" s="14">
        <v>101381</v>
      </c>
      <c r="U12" s="10">
        <v>0</v>
      </c>
      <c r="V12" s="10">
        <v>92871</v>
      </c>
      <c r="W12" s="11">
        <v>92871</v>
      </c>
      <c r="X12" s="1238">
        <v>91.605922214221607</v>
      </c>
    </row>
    <row r="13" spans="1:24" ht="20.100000000000001" customHeight="1">
      <c r="A13" s="1509"/>
      <c r="B13" s="1510"/>
      <c r="C13" s="1510"/>
      <c r="D13" s="1510"/>
      <c r="E13" s="1510"/>
      <c r="F13" s="1510"/>
      <c r="G13" s="1510"/>
      <c r="H13" s="1510"/>
      <c r="I13" s="1510"/>
      <c r="J13" s="1510"/>
      <c r="K13" s="1510"/>
      <c r="L13" s="1511"/>
      <c r="M13" s="9">
        <v>9</v>
      </c>
      <c r="N13" s="8" t="s">
        <v>24</v>
      </c>
      <c r="O13" s="914">
        <v>136680</v>
      </c>
      <c r="P13" s="914">
        <v>134931</v>
      </c>
      <c r="Q13" s="13">
        <v>271611</v>
      </c>
      <c r="R13" s="14">
        <v>191206</v>
      </c>
      <c r="S13" s="14">
        <v>79856</v>
      </c>
      <c r="T13" s="14">
        <v>271062</v>
      </c>
      <c r="U13" s="14">
        <v>0</v>
      </c>
      <c r="V13" s="14">
        <v>0</v>
      </c>
      <c r="W13" s="13">
        <v>0</v>
      </c>
      <c r="X13" s="1238">
        <v>0</v>
      </c>
    </row>
    <row r="14" spans="1:24" ht="25.5">
      <c r="A14" s="1438">
        <v>8</v>
      </c>
      <c r="B14" s="1439" t="s">
        <v>25</v>
      </c>
      <c r="C14" s="1440">
        <v>4995419.66</v>
      </c>
      <c r="D14" s="1440">
        <v>214641</v>
      </c>
      <c r="E14" s="1440">
        <v>5210060.66</v>
      </c>
      <c r="F14" s="1441">
        <v>5413998.6600000001</v>
      </c>
      <c r="G14" s="1441">
        <v>2665090</v>
      </c>
      <c r="H14" s="1441">
        <v>8079088.6600000001</v>
      </c>
      <c r="I14" s="1441">
        <v>5365377</v>
      </c>
      <c r="J14" s="1440">
        <v>2586858</v>
      </c>
      <c r="K14" s="1440">
        <v>7952235</v>
      </c>
      <c r="L14" s="1453">
        <v>98.42985186400962</v>
      </c>
      <c r="M14" s="1442">
        <v>10</v>
      </c>
      <c r="N14" s="1439" t="s">
        <v>26</v>
      </c>
      <c r="O14" s="1443">
        <v>4827406.5999999996</v>
      </c>
      <c r="P14" s="1443">
        <v>1003891</v>
      </c>
      <c r="Q14" s="1440">
        <v>5831297.5999999996</v>
      </c>
      <c r="R14" s="1441">
        <v>5653876.5999999996</v>
      </c>
      <c r="S14" s="1441">
        <v>3098043</v>
      </c>
      <c r="T14" s="1441">
        <v>8751919.5999999996</v>
      </c>
      <c r="U14" s="1441">
        <v>5033329</v>
      </c>
      <c r="V14" s="1441">
        <v>728761</v>
      </c>
      <c r="W14" s="1440">
        <v>5762090</v>
      </c>
      <c r="X14" s="1454">
        <v>65.838013411366347</v>
      </c>
    </row>
    <row r="15" spans="1:24" ht="19.5" customHeight="1">
      <c r="A15" s="1438">
        <v>9</v>
      </c>
      <c r="B15" s="1439" t="s">
        <v>27</v>
      </c>
      <c r="C15" s="1444" t="s">
        <v>604</v>
      </c>
      <c r="D15" s="1441">
        <v>789250</v>
      </c>
      <c r="E15" s="1440">
        <v>621236.93999999948</v>
      </c>
      <c r="F15" s="1444">
        <v>239877.93999999948</v>
      </c>
      <c r="G15" s="1441">
        <v>432953</v>
      </c>
      <c r="H15" s="1441">
        <v>672830.93999999948</v>
      </c>
      <c r="I15" s="1444" t="s">
        <v>604</v>
      </c>
      <c r="J15" s="1444" t="s">
        <v>604</v>
      </c>
      <c r="K15" s="1444" t="s">
        <v>604</v>
      </c>
      <c r="L15" s="1453"/>
      <c r="M15" s="1442">
        <v>11</v>
      </c>
      <c r="N15" s="1439" t="s">
        <v>28</v>
      </c>
      <c r="O15" s="1443">
        <v>168013.06000000052</v>
      </c>
      <c r="P15" s="1445" t="s">
        <v>604</v>
      </c>
      <c r="Q15" s="1446" t="s">
        <v>604</v>
      </c>
      <c r="R15" s="1441" t="s">
        <v>604</v>
      </c>
      <c r="S15" s="1444" t="s">
        <v>604</v>
      </c>
      <c r="T15" s="1444" t="s">
        <v>604</v>
      </c>
      <c r="U15" s="1444">
        <v>332048</v>
      </c>
      <c r="V15" s="1440">
        <v>1858097</v>
      </c>
      <c r="W15" s="1446">
        <v>2190145</v>
      </c>
      <c r="X15" s="1455"/>
    </row>
    <row r="16" spans="1:24" ht="20.100000000000001" customHeight="1">
      <c r="A16" s="7">
        <v>10</v>
      </c>
      <c r="B16" s="15" t="s">
        <v>29</v>
      </c>
      <c r="C16" s="13">
        <v>0</v>
      </c>
      <c r="D16" s="13">
        <v>0</v>
      </c>
      <c r="E16" s="13">
        <v>0</v>
      </c>
      <c r="F16" s="13">
        <v>40903</v>
      </c>
      <c r="G16" s="13">
        <v>0</v>
      </c>
      <c r="H16" s="13">
        <v>40903</v>
      </c>
      <c r="I16" s="10">
        <v>32330</v>
      </c>
      <c r="J16" s="13">
        <v>0</v>
      </c>
      <c r="K16" s="13">
        <v>32330</v>
      </c>
      <c r="L16" s="1240">
        <v>79.04065716451116</v>
      </c>
      <c r="M16" s="9">
        <v>12</v>
      </c>
      <c r="N16" s="8" t="s">
        <v>30</v>
      </c>
      <c r="O16" s="915">
        <v>35279.995999999999</v>
      </c>
      <c r="P16" s="915">
        <v>0</v>
      </c>
      <c r="Q16" s="13">
        <v>35279.995999999999</v>
      </c>
      <c r="R16" s="14">
        <v>35279.995999999999</v>
      </c>
      <c r="S16" s="14">
        <v>0</v>
      </c>
      <c r="T16" s="14">
        <v>35279.995999999999</v>
      </c>
      <c r="U16" s="10">
        <v>35280</v>
      </c>
      <c r="V16" s="11">
        <v>0</v>
      </c>
      <c r="W16" s="11">
        <v>35280</v>
      </c>
      <c r="X16" s="1238">
        <v>100.00001133786978</v>
      </c>
    </row>
    <row r="17" spans="1:24" ht="20.100000000000001" customHeight="1">
      <c r="A17" s="7">
        <v>11</v>
      </c>
      <c r="B17" s="8" t="s">
        <v>31</v>
      </c>
      <c r="C17" s="11">
        <v>0</v>
      </c>
      <c r="D17" s="11">
        <v>0</v>
      </c>
      <c r="E17" s="11">
        <v>0</v>
      </c>
      <c r="F17" s="11">
        <v>699900</v>
      </c>
      <c r="G17" s="11">
        <v>0</v>
      </c>
      <c r="H17" s="11">
        <v>699900</v>
      </c>
      <c r="I17" s="10">
        <v>346224</v>
      </c>
      <c r="J17" s="10">
        <v>0</v>
      </c>
      <c r="K17" s="11">
        <v>346224</v>
      </c>
      <c r="L17" s="1236">
        <v>49.467638234033437</v>
      </c>
      <c r="M17" s="9">
        <v>13</v>
      </c>
      <c r="N17" s="8" t="s">
        <v>32</v>
      </c>
      <c r="O17" s="915">
        <v>0</v>
      </c>
      <c r="P17" s="915">
        <v>0</v>
      </c>
      <c r="Q17" s="13">
        <v>0</v>
      </c>
      <c r="R17" s="14">
        <v>699900</v>
      </c>
      <c r="S17" s="14">
        <v>0</v>
      </c>
      <c r="T17" s="14">
        <v>699900</v>
      </c>
      <c r="U17" s="10">
        <v>699900</v>
      </c>
      <c r="V17" s="11">
        <v>0</v>
      </c>
      <c r="W17" s="11">
        <v>699900</v>
      </c>
      <c r="X17" s="1238">
        <v>100</v>
      </c>
    </row>
    <row r="18" spans="1:24" ht="25.5">
      <c r="A18" s="7">
        <v>12</v>
      </c>
      <c r="B18" s="8" t="s">
        <v>33</v>
      </c>
      <c r="C18" s="11">
        <v>305375</v>
      </c>
      <c r="D18" s="11">
        <v>351142</v>
      </c>
      <c r="E18" s="11">
        <v>656517</v>
      </c>
      <c r="F18" s="11">
        <v>321411</v>
      </c>
      <c r="G18" s="11">
        <v>351142</v>
      </c>
      <c r="H18" s="11">
        <v>672553</v>
      </c>
      <c r="I18" s="10">
        <v>321411</v>
      </c>
      <c r="J18" s="10">
        <v>351142</v>
      </c>
      <c r="K18" s="11">
        <v>672553</v>
      </c>
      <c r="L18" s="1236">
        <v>100</v>
      </c>
      <c r="M18" s="9">
        <v>14</v>
      </c>
      <c r="N18" s="8" t="s">
        <v>34</v>
      </c>
      <c r="O18" s="915">
        <v>1850480</v>
      </c>
      <c r="P18" s="915">
        <v>0</v>
      </c>
      <c r="Q18" s="13">
        <v>1850480</v>
      </c>
      <c r="R18" s="14">
        <v>1898367</v>
      </c>
      <c r="S18" s="14">
        <v>0</v>
      </c>
      <c r="T18" s="14">
        <v>1898367</v>
      </c>
      <c r="U18" s="10">
        <v>1877347</v>
      </c>
      <c r="V18" s="11">
        <v>0</v>
      </c>
      <c r="W18" s="11">
        <v>1877347</v>
      </c>
      <c r="X18" s="1238">
        <v>98.892732543285888</v>
      </c>
    </row>
    <row r="19" spans="1:24" ht="20.100000000000001" customHeight="1">
      <c r="A19" s="7">
        <v>13</v>
      </c>
      <c r="B19" s="8" t="s">
        <v>35</v>
      </c>
      <c r="C19" s="13">
        <v>1850480</v>
      </c>
      <c r="D19" s="13">
        <v>0</v>
      </c>
      <c r="E19" s="13">
        <v>1850480</v>
      </c>
      <c r="F19" s="13">
        <v>1888406</v>
      </c>
      <c r="G19" s="13">
        <v>9961</v>
      </c>
      <c r="H19" s="13">
        <v>1898367</v>
      </c>
      <c r="I19" s="14">
        <v>1867386</v>
      </c>
      <c r="J19" s="11">
        <v>9961</v>
      </c>
      <c r="K19" s="13">
        <v>1877347</v>
      </c>
      <c r="L19" s="1240">
        <v>98.892732543285888</v>
      </c>
      <c r="M19" s="9">
        <v>15</v>
      </c>
      <c r="N19" s="8" t="s">
        <v>36</v>
      </c>
      <c r="O19" s="915">
        <v>0</v>
      </c>
      <c r="P19" s="915">
        <v>0</v>
      </c>
      <c r="Q19" s="13">
        <v>0</v>
      </c>
      <c r="R19" s="14">
        <v>0</v>
      </c>
      <c r="S19" s="14">
        <v>0</v>
      </c>
      <c r="T19" s="14">
        <v>0</v>
      </c>
      <c r="U19" s="10">
        <v>0</v>
      </c>
      <c r="V19" s="11">
        <v>0</v>
      </c>
      <c r="W19" s="11">
        <v>0</v>
      </c>
      <c r="X19" s="1238">
        <v>0</v>
      </c>
    </row>
    <row r="20" spans="1:24" ht="24" customHeight="1">
      <c r="A20" s="7">
        <v>14</v>
      </c>
      <c r="B20" s="8" t="s">
        <v>37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0">
        <v>0</v>
      </c>
      <c r="J20" s="11">
        <v>0</v>
      </c>
      <c r="K20" s="11">
        <v>0</v>
      </c>
      <c r="L20" s="1236">
        <v>0</v>
      </c>
      <c r="M20" s="9">
        <v>16</v>
      </c>
      <c r="N20" s="16" t="s">
        <v>38</v>
      </c>
      <c r="O20" s="916">
        <v>1885759.996</v>
      </c>
      <c r="P20" s="916">
        <v>0</v>
      </c>
      <c r="Q20" s="17">
        <v>1885759.996</v>
      </c>
      <c r="R20" s="18">
        <v>2633546.9960000003</v>
      </c>
      <c r="S20" s="18">
        <v>0</v>
      </c>
      <c r="T20" s="18">
        <v>2633546.9960000003</v>
      </c>
      <c r="U20" s="18">
        <v>2612527</v>
      </c>
      <c r="V20" s="17">
        <v>0</v>
      </c>
      <c r="W20" s="17">
        <v>2612527</v>
      </c>
      <c r="X20" s="1241">
        <v>99.201837064919403</v>
      </c>
    </row>
    <row r="21" spans="1:24" ht="25.5">
      <c r="A21" s="19">
        <v>15</v>
      </c>
      <c r="B21" s="16" t="s">
        <v>39</v>
      </c>
      <c r="C21" s="20">
        <v>2155855</v>
      </c>
      <c r="D21" s="20">
        <v>351142</v>
      </c>
      <c r="E21" s="20">
        <v>2506997</v>
      </c>
      <c r="F21" s="20">
        <v>2950620</v>
      </c>
      <c r="G21" s="20">
        <v>361103</v>
      </c>
      <c r="H21" s="20">
        <v>3311723</v>
      </c>
      <c r="I21" s="1233">
        <v>2567351</v>
      </c>
      <c r="J21" s="20">
        <v>361103</v>
      </c>
      <c r="K21" s="20">
        <v>2928454</v>
      </c>
      <c r="L21" s="1239">
        <v>88.426900438231087</v>
      </c>
      <c r="M21" s="1512"/>
      <c r="N21" s="1513"/>
      <c r="O21" s="1513"/>
      <c r="P21" s="1513"/>
      <c r="Q21" s="1513"/>
      <c r="R21" s="1513"/>
      <c r="S21" s="1513"/>
      <c r="T21" s="1513"/>
      <c r="U21" s="1513"/>
      <c r="V21" s="1513"/>
      <c r="W21" s="1513"/>
      <c r="X21" s="1514"/>
    </row>
    <row r="22" spans="1:24" ht="23.25" customHeight="1" thickBot="1">
      <c r="A22" s="1447">
        <v>16</v>
      </c>
      <c r="B22" s="1448" t="s">
        <v>40</v>
      </c>
      <c r="C22" s="1449">
        <v>7151274.6600000001</v>
      </c>
      <c r="D22" s="1449">
        <v>565783</v>
      </c>
      <c r="E22" s="1449">
        <v>7717057.6600000001</v>
      </c>
      <c r="F22" s="1450">
        <v>8364618.6600000001</v>
      </c>
      <c r="G22" s="1450">
        <v>3026193</v>
      </c>
      <c r="H22" s="1450">
        <v>11390811.66</v>
      </c>
      <c r="I22" s="1450">
        <v>7932728</v>
      </c>
      <c r="J22" s="1449">
        <v>2947961</v>
      </c>
      <c r="K22" s="1449">
        <v>10880689</v>
      </c>
      <c r="L22" s="1456">
        <v>95.521630282139171</v>
      </c>
      <c r="M22" s="1451">
        <v>17</v>
      </c>
      <c r="N22" s="1448" t="s">
        <v>41</v>
      </c>
      <c r="O22" s="1452">
        <v>6713166.5959999999</v>
      </c>
      <c r="P22" s="1452">
        <v>1003891</v>
      </c>
      <c r="Q22" s="1449">
        <v>7717057.5959999999</v>
      </c>
      <c r="R22" s="1450">
        <v>8287423.5959999999</v>
      </c>
      <c r="S22" s="1450">
        <v>3098043</v>
      </c>
      <c r="T22" s="1450">
        <v>11385466.596000001</v>
      </c>
      <c r="U22" s="1450">
        <v>7645856</v>
      </c>
      <c r="V22" s="1450">
        <v>728761</v>
      </c>
      <c r="W22" s="1449">
        <v>8374617</v>
      </c>
      <c r="X22" s="1457">
        <v>73.555325373684838</v>
      </c>
    </row>
    <row r="23" spans="1:24" ht="13.5" thickTop="1"/>
  </sheetData>
  <mergeCells count="14">
    <mergeCell ref="L2:L3"/>
    <mergeCell ref="X2:X3"/>
    <mergeCell ref="U2:W2"/>
    <mergeCell ref="A12:L13"/>
    <mergeCell ref="M21:X21"/>
    <mergeCell ref="M2:M3"/>
    <mergeCell ref="N2:N3"/>
    <mergeCell ref="R2:T2"/>
    <mergeCell ref="A2:A3"/>
    <mergeCell ref="B2:B3"/>
    <mergeCell ref="F2:H2"/>
    <mergeCell ref="I2:K2"/>
    <mergeCell ref="O2:Q2"/>
    <mergeCell ref="C2:E2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50" orientation="landscape" r:id="rId1"/>
  <headerFooter alignWithMargins="0">
    <oddHeader xml:space="preserve">&amp;C&amp;"Arial,Félkövér"&amp;12GYÖNGYÖS VÁROS ÖNKORMÁNYZATA
KÖLTSÉGVETÉSI MÉRLEGE 2017&amp;R&amp;"Arial,Félkövér"&amp;12 1.  melléklet a ./2018. (V..) önkormányzati rendelethez
</oddHeader>
    <oddFooter>&amp;L&amp;F&amp;C&amp;P/&amp;N&amp;R&amp;"Arial,Normál" 1.  melléklet a ./2018. (V..)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0" zoomScaleNormal="80" workbookViewId="0">
      <selection activeCell="C18" sqref="C18:C19"/>
    </sheetView>
  </sheetViews>
  <sheetFormatPr defaultRowHeight="12.75"/>
  <cols>
    <col min="1" max="1" width="7.140625" style="953" bestFit="1" customWidth="1"/>
    <col min="2" max="2" width="76.28515625" style="953" customWidth="1"/>
    <col min="3" max="3" width="13.42578125" style="1033" bestFit="1" customWidth="1"/>
    <col min="4" max="4" width="15.5703125" style="1033" bestFit="1" customWidth="1"/>
    <col min="5" max="5" width="14.7109375" style="1033" bestFit="1" customWidth="1"/>
    <col min="6" max="256" width="9.140625" style="953"/>
    <col min="257" max="257" width="7.140625" style="953" bestFit="1" customWidth="1"/>
    <col min="258" max="258" width="76.28515625" style="953" customWidth="1"/>
    <col min="259" max="259" width="13.42578125" style="953" bestFit="1" customWidth="1"/>
    <col min="260" max="260" width="15.5703125" style="953" bestFit="1" customWidth="1"/>
    <col min="261" max="261" width="14.7109375" style="953" bestFit="1" customWidth="1"/>
    <col min="262" max="512" width="9.140625" style="953"/>
    <col min="513" max="513" width="7.140625" style="953" bestFit="1" customWidth="1"/>
    <col min="514" max="514" width="76.28515625" style="953" customWidth="1"/>
    <col min="515" max="515" width="13.42578125" style="953" bestFit="1" customWidth="1"/>
    <col min="516" max="516" width="15.5703125" style="953" bestFit="1" customWidth="1"/>
    <col min="517" max="517" width="14.7109375" style="953" bestFit="1" customWidth="1"/>
    <col min="518" max="768" width="9.140625" style="953"/>
    <col min="769" max="769" width="7.140625" style="953" bestFit="1" customWidth="1"/>
    <col min="770" max="770" width="76.28515625" style="953" customWidth="1"/>
    <col min="771" max="771" width="13.42578125" style="953" bestFit="1" customWidth="1"/>
    <col min="772" max="772" width="15.5703125" style="953" bestFit="1" customWidth="1"/>
    <col min="773" max="773" width="14.7109375" style="953" bestFit="1" customWidth="1"/>
    <col min="774" max="1024" width="9.140625" style="953"/>
    <col min="1025" max="1025" width="7.140625" style="953" bestFit="1" customWidth="1"/>
    <col min="1026" max="1026" width="76.28515625" style="953" customWidth="1"/>
    <col min="1027" max="1027" width="13.42578125" style="953" bestFit="1" customWidth="1"/>
    <col min="1028" max="1028" width="15.5703125" style="953" bestFit="1" customWidth="1"/>
    <col min="1029" max="1029" width="14.7109375" style="953" bestFit="1" customWidth="1"/>
    <col min="1030" max="1280" width="9.140625" style="953"/>
    <col min="1281" max="1281" width="7.140625" style="953" bestFit="1" customWidth="1"/>
    <col min="1282" max="1282" width="76.28515625" style="953" customWidth="1"/>
    <col min="1283" max="1283" width="13.42578125" style="953" bestFit="1" customWidth="1"/>
    <col min="1284" max="1284" width="15.5703125" style="953" bestFit="1" customWidth="1"/>
    <col min="1285" max="1285" width="14.7109375" style="953" bestFit="1" customWidth="1"/>
    <col min="1286" max="1536" width="9.140625" style="953"/>
    <col min="1537" max="1537" width="7.140625" style="953" bestFit="1" customWidth="1"/>
    <col min="1538" max="1538" width="76.28515625" style="953" customWidth="1"/>
    <col min="1539" max="1539" width="13.42578125" style="953" bestFit="1" customWidth="1"/>
    <col min="1540" max="1540" width="15.5703125" style="953" bestFit="1" customWidth="1"/>
    <col min="1541" max="1541" width="14.7109375" style="953" bestFit="1" customWidth="1"/>
    <col min="1542" max="1792" width="9.140625" style="953"/>
    <col min="1793" max="1793" width="7.140625" style="953" bestFit="1" customWidth="1"/>
    <col min="1794" max="1794" width="76.28515625" style="953" customWidth="1"/>
    <col min="1795" max="1795" width="13.42578125" style="953" bestFit="1" customWidth="1"/>
    <col min="1796" max="1796" width="15.5703125" style="953" bestFit="1" customWidth="1"/>
    <col min="1797" max="1797" width="14.7109375" style="953" bestFit="1" customWidth="1"/>
    <col min="1798" max="2048" width="9.140625" style="953"/>
    <col min="2049" max="2049" width="7.140625" style="953" bestFit="1" customWidth="1"/>
    <col min="2050" max="2050" width="76.28515625" style="953" customWidth="1"/>
    <col min="2051" max="2051" width="13.42578125" style="953" bestFit="1" customWidth="1"/>
    <col min="2052" max="2052" width="15.5703125" style="953" bestFit="1" customWidth="1"/>
    <col min="2053" max="2053" width="14.7109375" style="953" bestFit="1" customWidth="1"/>
    <col min="2054" max="2304" width="9.140625" style="953"/>
    <col min="2305" max="2305" width="7.140625" style="953" bestFit="1" customWidth="1"/>
    <col min="2306" max="2306" width="76.28515625" style="953" customWidth="1"/>
    <col min="2307" max="2307" width="13.42578125" style="953" bestFit="1" customWidth="1"/>
    <col min="2308" max="2308" width="15.5703125" style="953" bestFit="1" customWidth="1"/>
    <col min="2309" max="2309" width="14.7109375" style="953" bestFit="1" customWidth="1"/>
    <col min="2310" max="2560" width="9.140625" style="953"/>
    <col min="2561" max="2561" width="7.140625" style="953" bestFit="1" customWidth="1"/>
    <col min="2562" max="2562" width="76.28515625" style="953" customWidth="1"/>
    <col min="2563" max="2563" width="13.42578125" style="953" bestFit="1" customWidth="1"/>
    <col min="2564" max="2564" width="15.5703125" style="953" bestFit="1" customWidth="1"/>
    <col min="2565" max="2565" width="14.7109375" style="953" bestFit="1" customWidth="1"/>
    <col min="2566" max="2816" width="9.140625" style="953"/>
    <col min="2817" max="2817" width="7.140625" style="953" bestFit="1" customWidth="1"/>
    <col min="2818" max="2818" width="76.28515625" style="953" customWidth="1"/>
    <col min="2819" max="2819" width="13.42578125" style="953" bestFit="1" customWidth="1"/>
    <col min="2820" max="2820" width="15.5703125" style="953" bestFit="1" customWidth="1"/>
    <col min="2821" max="2821" width="14.7109375" style="953" bestFit="1" customWidth="1"/>
    <col min="2822" max="3072" width="9.140625" style="953"/>
    <col min="3073" max="3073" width="7.140625" style="953" bestFit="1" customWidth="1"/>
    <col min="3074" max="3074" width="76.28515625" style="953" customWidth="1"/>
    <col min="3075" max="3075" width="13.42578125" style="953" bestFit="1" customWidth="1"/>
    <col min="3076" max="3076" width="15.5703125" style="953" bestFit="1" customWidth="1"/>
    <col min="3077" max="3077" width="14.7109375" style="953" bestFit="1" customWidth="1"/>
    <col min="3078" max="3328" width="9.140625" style="953"/>
    <col min="3329" max="3329" width="7.140625" style="953" bestFit="1" customWidth="1"/>
    <col min="3330" max="3330" width="76.28515625" style="953" customWidth="1"/>
    <col min="3331" max="3331" width="13.42578125" style="953" bestFit="1" customWidth="1"/>
    <col min="3332" max="3332" width="15.5703125" style="953" bestFit="1" customWidth="1"/>
    <col min="3333" max="3333" width="14.7109375" style="953" bestFit="1" customWidth="1"/>
    <col min="3334" max="3584" width="9.140625" style="953"/>
    <col min="3585" max="3585" width="7.140625" style="953" bestFit="1" customWidth="1"/>
    <col min="3586" max="3586" width="76.28515625" style="953" customWidth="1"/>
    <col min="3587" max="3587" width="13.42578125" style="953" bestFit="1" customWidth="1"/>
    <col min="3588" max="3588" width="15.5703125" style="953" bestFit="1" customWidth="1"/>
    <col min="3589" max="3589" width="14.7109375" style="953" bestFit="1" customWidth="1"/>
    <col min="3590" max="3840" width="9.140625" style="953"/>
    <col min="3841" max="3841" width="7.140625" style="953" bestFit="1" customWidth="1"/>
    <col min="3842" max="3842" width="76.28515625" style="953" customWidth="1"/>
    <col min="3843" max="3843" width="13.42578125" style="953" bestFit="1" customWidth="1"/>
    <col min="3844" max="3844" width="15.5703125" style="953" bestFit="1" customWidth="1"/>
    <col min="3845" max="3845" width="14.7109375" style="953" bestFit="1" customWidth="1"/>
    <col min="3846" max="4096" width="9.140625" style="953"/>
    <col min="4097" max="4097" width="7.140625" style="953" bestFit="1" customWidth="1"/>
    <col min="4098" max="4098" width="76.28515625" style="953" customWidth="1"/>
    <col min="4099" max="4099" width="13.42578125" style="953" bestFit="1" customWidth="1"/>
    <col min="4100" max="4100" width="15.5703125" style="953" bestFit="1" customWidth="1"/>
    <col min="4101" max="4101" width="14.7109375" style="953" bestFit="1" customWidth="1"/>
    <col min="4102" max="4352" width="9.140625" style="953"/>
    <col min="4353" max="4353" width="7.140625" style="953" bestFit="1" customWidth="1"/>
    <col min="4354" max="4354" width="76.28515625" style="953" customWidth="1"/>
    <col min="4355" max="4355" width="13.42578125" style="953" bestFit="1" customWidth="1"/>
    <col min="4356" max="4356" width="15.5703125" style="953" bestFit="1" customWidth="1"/>
    <col min="4357" max="4357" width="14.7109375" style="953" bestFit="1" customWidth="1"/>
    <col min="4358" max="4608" width="9.140625" style="953"/>
    <col min="4609" max="4609" width="7.140625" style="953" bestFit="1" customWidth="1"/>
    <col min="4610" max="4610" width="76.28515625" style="953" customWidth="1"/>
    <col min="4611" max="4611" width="13.42578125" style="953" bestFit="1" customWidth="1"/>
    <col min="4612" max="4612" width="15.5703125" style="953" bestFit="1" customWidth="1"/>
    <col min="4613" max="4613" width="14.7109375" style="953" bestFit="1" customWidth="1"/>
    <col min="4614" max="4864" width="9.140625" style="953"/>
    <col min="4865" max="4865" width="7.140625" style="953" bestFit="1" customWidth="1"/>
    <col min="4866" max="4866" width="76.28515625" style="953" customWidth="1"/>
    <col min="4867" max="4867" width="13.42578125" style="953" bestFit="1" customWidth="1"/>
    <col min="4868" max="4868" width="15.5703125" style="953" bestFit="1" customWidth="1"/>
    <col min="4869" max="4869" width="14.7109375" style="953" bestFit="1" customWidth="1"/>
    <col min="4870" max="5120" width="9.140625" style="953"/>
    <col min="5121" max="5121" width="7.140625" style="953" bestFit="1" customWidth="1"/>
    <col min="5122" max="5122" width="76.28515625" style="953" customWidth="1"/>
    <col min="5123" max="5123" width="13.42578125" style="953" bestFit="1" customWidth="1"/>
    <col min="5124" max="5124" width="15.5703125" style="953" bestFit="1" customWidth="1"/>
    <col min="5125" max="5125" width="14.7109375" style="953" bestFit="1" customWidth="1"/>
    <col min="5126" max="5376" width="9.140625" style="953"/>
    <col min="5377" max="5377" width="7.140625" style="953" bestFit="1" customWidth="1"/>
    <col min="5378" max="5378" width="76.28515625" style="953" customWidth="1"/>
    <col min="5379" max="5379" width="13.42578125" style="953" bestFit="1" customWidth="1"/>
    <col min="5380" max="5380" width="15.5703125" style="953" bestFit="1" customWidth="1"/>
    <col min="5381" max="5381" width="14.7109375" style="953" bestFit="1" customWidth="1"/>
    <col min="5382" max="5632" width="9.140625" style="953"/>
    <col min="5633" max="5633" width="7.140625" style="953" bestFit="1" customWidth="1"/>
    <col min="5634" max="5634" width="76.28515625" style="953" customWidth="1"/>
    <col min="5635" max="5635" width="13.42578125" style="953" bestFit="1" customWidth="1"/>
    <col min="5636" max="5636" width="15.5703125" style="953" bestFit="1" customWidth="1"/>
    <col min="5637" max="5637" width="14.7109375" style="953" bestFit="1" customWidth="1"/>
    <col min="5638" max="5888" width="9.140625" style="953"/>
    <col min="5889" max="5889" width="7.140625" style="953" bestFit="1" customWidth="1"/>
    <col min="5890" max="5890" width="76.28515625" style="953" customWidth="1"/>
    <col min="5891" max="5891" width="13.42578125" style="953" bestFit="1" customWidth="1"/>
    <col min="5892" max="5892" width="15.5703125" style="953" bestFit="1" customWidth="1"/>
    <col min="5893" max="5893" width="14.7109375" style="953" bestFit="1" customWidth="1"/>
    <col min="5894" max="6144" width="9.140625" style="953"/>
    <col min="6145" max="6145" width="7.140625" style="953" bestFit="1" customWidth="1"/>
    <col min="6146" max="6146" width="76.28515625" style="953" customWidth="1"/>
    <col min="6147" max="6147" width="13.42578125" style="953" bestFit="1" customWidth="1"/>
    <col min="6148" max="6148" width="15.5703125" style="953" bestFit="1" customWidth="1"/>
    <col min="6149" max="6149" width="14.7109375" style="953" bestFit="1" customWidth="1"/>
    <col min="6150" max="6400" width="9.140625" style="953"/>
    <col min="6401" max="6401" width="7.140625" style="953" bestFit="1" customWidth="1"/>
    <col min="6402" max="6402" width="76.28515625" style="953" customWidth="1"/>
    <col min="6403" max="6403" width="13.42578125" style="953" bestFit="1" customWidth="1"/>
    <col min="6404" max="6404" width="15.5703125" style="953" bestFit="1" customWidth="1"/>
    <col min="6405" max="6405" width="14.7109375" style="953" bestFit="1" customWidth="1"/>
    <col min="6406" max="6656" width="9.140625" style="953"/>
    <col min="6657" max="6657" width="7.140625" style="953" bestFit="1" customWidth="1"/>
    <col min="6658" max="6658" width="76.28515625" style="953" customWidth="1"/>
    <col min="6659" max="6659" width="13.42578125" style="953" bestFit="1" customWidth="1"/>
    <col min="6660" max="6660" width="15.5703125" style="953" bestFit="1" customWidth="1"/>
    <col min="6661" max="6661" width="14.7109375" style="953" bestFit="1" customWidth="1"/>
    <col min="6662" max="6912" width="9.140625" style="953"/>
    <col min="6913" max="6913" width="7.140625" style="953" bestFit="1" customWidth="1"/>
    <col min="6914" max="6914" width="76.28515625" style="953" customWidth="1"/>
    <col min="6915" max="6915" width="13.42578125" style="953" bestFit="1" customWidth="1"/>
    <col min="6916" max="6916" width="15.5703125" style="953" bestFit="1" customWidth="1"/>
    <col min="6917" max="6917" width="14.7109375" style="953" bestFit="1" customWidth="1"/>
    <col min="6918" max="7168" width="9.140625" style="953"/>
    <col min="7169" max="7169" width="7.140625" style="953" bestFit="1" customWidth="1"/>
    <col min="7170" max="7170" width="76.28515625" style="953" customWidth="1"/>
    <col min="7171" max="7171" width="13.42578125" style="953" bestFit="1" customWidth="1"/>
    <col min="7172" max="7172" width="15.5703125" style="953" bestFit="1" customWidth="1"/>
    <col min="7173" max="7173" width="14.7109375" style="953" bestFit="1" customWidth="1"/>
    <col min="7174" max="7424" width="9.140625" style="953"/>
    <col min="7425" max="7425" width="7.140625" style="953" bestFit="1" customWidth="1"/>
    <col min="7426" max="7426" width="76.28515625" style="953" customWidth="1"/>
    <col min="7427" max="7427" width="13.42578125" style="953" bestFit="1" customWidth="1"/>
    <col min="7428" max="7428" width="15.5703125" style="953" bestFit="1" customWidth="1"/>
    <col min="7429" max="7429" width="14.7109375" style="953" bestFit="1" customWidth="1"/>
    <col min="7430" max="7680" width="9.140625" style="953"/>
    <col min="7681" max="7681" width="7.140625" style="953" bestFit="1" customWidth="1"/>
    <col min="7682" max="7682" width="76.28515625" style="953" customWidth="1"/>
    <col min="7683" max="7683" width="13.42578125" style="953" bestFit="1" customWidth="1"/>
    <col min="7684" max="7684" width="15.5703125" style="953" bestFit="1" customWidth="1"/>
    <col min="7685" max="7685" width="14.7109375" style="953" bestFit="1" customWidth="1"/>
    <col min="7686" max="7936" width="9.140625" style="953"/>
    <col min="7937" max="7937" width="7.140625" style="953" bestFit="1" customWidth="1"/>
    <col min="7938" max="7938" width="76.28515625" style="953" customWidth="1"/>
    <col min="7939" max="7939" width="13.42578125" style="953" bestFit="1" customWidth="1"/>
    <col min="7940" max="7940" width="15.5703125" style="953" bestFit="1" customWidth="1"/>
    <col min="7941" max="7941" width="14.7109375" style="953" bestFit="1" customWidth="1"/>
    <col min="7942" max="8192" width="9.140625" style="953"/>
    <col min="8193" max="8193" width="7.140625" style="953" bestFit="1" customWidth="1"/>
    <col min="8194" max="8194" width="76.28515625" style="953" customWidth="1"/>
    <col min="8195" max="8195" width="13.42578125" style="953" bestFit="1" customWidth="1"/>
    <col min="8196" max="8196" width="15.5703125" style="953" bestFit="1" customWidth="1"/>
    <col min="8197" max="8197" width="14.7109375" style="953" bestFit="1" customWidth="1"/>
    <col min="8198" max="8448" width="9.140625" style="953"/>
    <col min="8449" max="8449" width="7.140625" style="953" bestFit="1" customWidth="1"/>
    <col min="8450" max="8450" width="76.28515625" style="953" customWidth="1"/>
    <col min="8451" max="8451" width="13.42578125" style="953" bestFit="1" customWidth="1"/>
    <col min="8452" max="8452" width="15.5703125" style="953" bestFit="1" customWidth="1"/>
    <col min="8453" max="8453" width="14.7109375" style="953" bestFit="1" customWidth="1"/>
    <col min="8454" max="8704" width="9.140625" style="953"/>
    <col min="8705" max="8705" width="7.140625" style="953" bestFit="1" customWidth="1"/>
    <col min="8706" max="8706" width="76.28515625" style="953" customWidth="1"/>
    <col min="8707" max="8707" width="13.42578125" style="953" bestFit="1" customWidth="1"/>
    <col min="8708" max="8708" width="15.5703125" style="953" bestFit="1" customWidth="1"/>
    <col min="8709" max="8709" width="14.7109375" style="953" bestFit="1" customWidth="1"/>
    <col min="8710" max="8960" width="9.140625" style="953"/>
    <col min="8961" max="8961" width="7.140625" style="953" bestFit="1" customWidth="1"/>
    <col min="8962" max="8962" width="76.28515625" style="953" customWidth="1"/>
    <col min="8963" max="8963" width="13.42578125" style="953" bestFit="1" customWidth="1"/>
    <col min="8964" max="8964" width="15.5703125" style="953" bestFit="1" customWidth="1"/>
    <col min="8965" max="8965" width="14.7109375" style="953" bestFit="1" customWidth="1"/>
    <col min="8966" max="9216" width="9.140625" style="953"/>
    <col min="9217" max="9217" width="7.140625" style="953" bestFit="1" customWidth="1"/>
    <col min="9218" max="9218" width="76.28515625" style="953" customWidth="1"/>
    <col min="9219" max="9219" width="13.42578125" style="953" bestFit="1" customWidth="1"/>
    <col min="9220" max="9220" width="15.5703125" style="953" bestFit="1" customWidth="1"/>
    <col min="9221" max="9221" width="14.7109375" style="953" bestFit="1" customWidth="1"/>
    <col min="9222" max="9472" width="9.140625" style="953"/>
    <col min="9473" max="9473" width="7.140625" style="953" bestFit="1" customWidth="1"/>
    <col min="9474" max="9474" width="76.28515625" style="953" customWidth="1"/>
    <col min="9475" max="9475" width="13.42578125" style="953" bestFit="1" customWidth="1"/>
    <col min="9476" max="9476" width="15.5703125" style="953" bestFit="1" customWidth="1"/>
    <col min="9477" max="9477" width="14.7109375" style="953" bestFit="1" customWidth="1"/>
    <col min="9478" max="9728" width="9.140625" style="953"/>
    <col min="9729" max="9729" width="7.140625" style="953" bestFit="1" customWidth="1"/>
    <col min="9730" max="9730" width="76.28515625" style="953" customWidth="1"/>
    <col min="9731" max="9731" width="13.42578125" style="953" bestFit="1" customWidth="1"/>
    <col min="9732" max="9732" width="15.5703125" style="953" bestFit="1" customWidth="1"/>
    <col min="9733" max="9733" width="14.7109375" style="953" bestFit="1" customWidth="1"/>
    <col min="9734" max="9984" width="9.140625" style="953"/>
    <col min="9985" max="9985" width="7.140625" style="953" bestFit="1" customWidth="1"/>
    <col min="9986" max="9986" width="76.28515625" style="953" customWidth="1"/>
    <col min="9987" max="9987" width="13.42578125" style="953" bestFit="1" customWidth="1"/>
    <col min="9988" max="9988" width="15.5703125" style="953" bestFit="1" customWidth="1"/>
    <col min="9989" max="9989" width="14.7109375" style="953" bestFit="1" customWidth="1"/>
    <col min="9990" max="10240" width="9.140625" style="953"/>
    <col min="10241" max="10241" width="7.140625" style="953" bestFit="1" customWidth="1"/>
    <col min="10242" max="10242" width="76.28515625" style="953" customWidth="1"/>
    <col min="10243" max="10243" width="13.42578125" style="953" bestFit="1" customWidth="1"/>
    <col min="10244" max="10244" width="15.5703125" style="953" bestFit="1" customWidth="1"/>
    <col min="10245" max="10245" width="14.7109375" style="953" bestFit="1" customWidth="1"/>
    <col min="10246" max="10496" width="9.140625" style="953"/>
    <col min="10497" max="10497" width="7.140625" style="953" bestFit="1" customWidth="1"/>
    <col min="10498" max="10498" width="76.28515625" style="953" customWidth="1"/>
    <col min="10499" max="10499" width="13.42578125" style="953" bestFit="1" customWidth="1"/>
    <col min="10500" max="10500" width="15.5703125" style="953" bestFit="1" customWidth="1"/>
    <col min="10501" max="10501" width="14.7109375" style="953" bestFit="1" customWidth="1"/>
    <col min="10502" max="10752" width="9.140625" style="953"/>
    <col min="10753" max="10753" width="7.140625" style="953" bestFit="1" customWidth="1"/>
    <col min="10754" max="10754" width="76.28515625" style="953" customWidth="1"/>
    <col min="10755" max="10755" width="13.42578125" style="953" bestFit="1" customWidth="1"/>
    <col min="10756" max="10756" width="15.5703125" style="953" bestFit="1" customWidth="1"/>
    <col min="10757" max="10757" width="14.7109375" style="953" bestFit="1" customWidth="1"/>
    <col min="10758" max="11008" width="9.140625" style="953"/>
    <col min="11009" max="11009" width="7.140625" style="953" bestFit="1" customWidth="1"/>
    <col min="11010" max="11010" width="76.28515625" style="953" customWidth="1"/>
    <col min="11011" max="11011" width="13.42578125" style="953" bestFit="1" customWidth="1"/>
    <col min="11012" max="11012" width="15.5703125" style="953" bestFit="1" customWidth="1"/>
    <col min="11013" max="11013" width="14.7109375" style="953" bestFit="1" customWidth="1"/>
    <col min="11014" max="11264" width="9.140625" style="953"/>
    <col min="11265" max="11265" width="7.140625" style="953" bestFit="1" customWidth="1"/>
    <col min="11266" max="11266" width="76.28515625" style="953" customWidth="1"/>
    <col min="11267" max="11267" width="13.42578125" style="953" bestFit="1" customWidth="1"/>
    <col min="11268" max="11268" width="15.5703125" style="953" bestFit="1" customWidth="1"/>
    <col min="11269" max="11269" width="14.7109375" style="953" bestFit="1" customWidth="1"/>
    <col min="11270" max="11520" width="9.140625" style="953"/>
    <col min="11521" max="11521" width="7.140625" style="953" bestFit="1" customWidth="1"/>
    <col min="11522" max="11522" width="76.28515625" style="953" customWidth="1"/>
    <col min="11523" max="11523" width="13.42578125" style="953" bestFit="1" customWidth="1"/>
    <col min="11524" max="11524" width="15.5703125" style="953" bestFit="1" customWidth="1"/>
    <col min="11525" max="11525" width="14.7109375" style="953" bestFit="1" customWidth="1"/>
    <col min="11526" max="11776" width="9.140625" style="953"/>
    <col min="11777" max="11777" width="7.140625" style="953" bestFit="1" customWidth="1"/>
    <col min="11778" max="11778" width="76.28515625" style="953" customWidth="1"/>
    <col min="11779" max="11779" width="13.42578125" style="953" bestFit="1" customWidth="1"/>
    <col min="11780" max="11780" width="15.5703125" style="953" bestFit="1" customWidth="1"/>
    <col min="11781" max="11781" width="14.7109375" style="953" bestFit="1" customWidth="1"/>
    <col min="11782" max="12032" width="9.140625" style="953"/>
    <col min="12033" max="12033" width="7.140625" style="953" bestFit="1" customWidth="1"/>
    <col min="12034" max="12034" width="76.28515625" style="953" customWidth="1"/>
    <col min="12035" max="12035" width="13.42578125" style="953" bestFit="1" customWidth="1"/>
    <col min="12036" max="12036" width="15.5703125" style="953" bestFit="1" customWidth="1"/>
    <col min="12037" max="12037" width="14.7109375" style="953" bestFit="1" customWidth="1"/>
    <col min="12038" max="12288" width="9.140625" style="953"/>
    <col min="12289" max="12289" width="7.140625" style="953" bestFit="1" customWidth="1"/>
    <col min="12290" max="12290" width="76.28515625" style="953" customWidth="1"/>
    <col min="12291" max="12291" width="13.42578125" style="953" bestFit="1" customWidth="1"/>
    <col min="12292" max="12292" width="15.5703125" style="953" bestFit="1" customWidth="1"/>
    <col min="12293" max="12293" width="14.7109375" style="953" bestFit="1" customWidth="1"/>
    <col min="12294" max="12544" width="9.140625" style="953"/>
    <col min="12545" max="12545" width="7.140625" style="953" bestFit="1" customWidth="1"/>
    <col min="12546" max="12546" width="76.28515625" style="953" customWidth="1"/>
    <col min="12547" max="12547" width="13.42578125" style="953" bestFit="1" customWidth="1"/>
    <col min="12548" max="12548" width="15.5703125" style="953" bestFit="1" customWidth="1"/>
    <col min="12549" max="12549" width="14.7109375" style="953" bestFit="1" customWidth="1"/>
    <col min="12550" max="12800" width="9.140625" style="953"/>
    <col min="12801" max="12801" width="7.140625" style="953" bestFit="1" customWidth="1"/>
    <col min="12802" max="12802" width="76.28515625" style="953" customWidth="1"/>
    <col min="12803" max="12803" width="13.42578125" style="953" bestFit="1" customWidth="1"/>
    <col min="12804" max="12804" width="15.5703125" style="953" bestFit="1" customWidth="1"/>
    <col min="12805" max="12805" width="14.7109375" style="953" bestFit="1" customWidth="1"/>
    <col min="12806" max="13056" width="9.140625" style="953"/>
    <col min="13057" max="13057" width="7.140625" style="953" bestFit="1" customWidth="1"/>
    <col min="13058" max="13058" width="76.28515625" style="953" customWidth="1"/>
    <col min="13059" max="13059" width="13.42578125" style="953" bestFit="1" customWidth="1"/>
    <col min="13060" max="13060" width="15.5703125" style="953" bestFit="1" customWidth="1"/>
    <col min="13061" max="13061" width="14.7109375" style="953" bestFit="1" customWidth="1"/>
    <col min="13062" max="13312" width="9.140625" style="953"/>
    <col min="13313" max="13313" width="7.140625" style="953" bestFit="1" customWidth="1"/>
    <col min="13314" max="13314" width="76.28515625" style="953" customWidth="1"/>
    <col min="13315" max="13315" width="13.42578125" style="953" bestFit="1" customWidth="1"/>
    <col min="13316" max="13316" width="15.5703125" style="953" bestFit="1" customWidth="1"/>
    <col min="13317" max="13317" width="14.7109375" style="953" bestFit="1" customWidth="1"/>
    <col min="13318" max="13568" width="9.140625" style="953"/>
    <col min="13569" max="13569" width="7.140625" style="953" bestFit="1" customWidth="1"/>
    <col min="13570" max="13570" width="76.28515625" style="953" customWidth="1"/>
    <col min="13571" max="13571" width="13.42578125" style="953" bestFit="1" customWidth="1"/>
    <col min="13572" max="13572" width="15.5703125" style="953" bestFit="1" customWidth="1"/>
    <col min="13573" max="13573" width="14.7109375" style="953" bestFit="1" customWidth="1"/>
    <col min="13574" max="13824" width="9.140625" style="953"/>
    <col min="13825" max="13825" width="7.140625" style="953" bestFit="1" customWidth="1"/>
    <col min="13826" max="13826" width="76.28515625" style="953" customWidth="1"/>
    <col min="13827" max="13827" width="13.42578125" style="953" bestFit="1" customWidth="1"/>
    <col min="13828" max="13828" width="15.5703125" style="953" bestFit="1" customWidth="1"/>
    <col min="13829" max="13829" width="14.7109375" style="953" bestFit="1" customWidth="1"/>
    <col min="13830" max="14080" width="9.140625" style="953"/>
    <col min="14081" max="14081" width="7.140625" style="953" bestFit="1" customWidth="1"/>
    <col min="14082" max="14082" width="76.28515625" style="953" customWidth="1"/>
    <col min="14083" max="14083" width="13.42578125" style="953" bestFit="1" customWidth="1"/>
    <col min="14084" max="14084" width="15.5703125" style="953" bestFit="1" customWidth="1"/>
    <col min="14085" max="14085" width="14.7109375" style="953" bestFit="1" customWidth="1"/>
    <col min="14086" max="14336" width="9.140625" style="953"/>
    <col min="14337" max="14337" width="7.140625" style="953" bestFit="1" customWidth="1"/>
    <col min="14338" max="14338" width="76.28515625" style="953" customWidth="1"/>
    <col min="14339" max="14339" width="13.42578125" style="953" bestFit="1" customWidth="1"/>
    <col min="14340" max="14340" width="15.5703125" style="953" bestFit="1" customWidth="1"/>
    <col min="14341" max="14341" width="14.7109375" style="953" bestFit="1" customWidth="1"/>
    <col min="14342" max="14592" width="9.140625" style="953"/>
    <col min="14593" max="14593" width="7.140625" style="953" bestFit="1" customWidth="1"/>
    <col min="14594" max="14594" width="76.28515625" style="953" customWidth="1"/>
    <col min="14595" max="14595" width="13.42578125" style="953" bestFit="1" customWidth="1"/>
    <col min="14596" max="14596" width="15.5703125" style="953" bestFit="1" customWidth="1"/>
    <col min="14597" max="14597" width="14.7109375" style="953" bestFit="1" customWidth="1"/>
    <col min="14598" max="14848" width="9.140625" style="953"/>
    <col min="14849" max="14849" width="7.140625" style="953" bestFit="1" customWidth="1"/>
    <col min="14850" max="14850" width="76.28515625" style="953" customWidth="1"/>
    <col min="14851" max="14851" width="13.42578125" style="953" bestFit="1" customWidth="1"/>
    <col min="14852" max="14852" width="15.5703125" style="953" bestFit="1" customWidth="1"/>
    <col min="14853" max="14853" width="14.7109375" style="953" bestFit="1" customWidth="1"/>
    <col min="14854" max="15104" width="9.140625" style="953"/>
    <col min="15105" max="15105" width="7.140625" style="953" bestFit="1" customWidth="1"/>
    <col min="15106" max="15106" width="76.28515625" style="953" customWidth="1"/>
    <col min="15107" max="15107" width="13.42578125" style="953" bestFit="1" customWidth="1"/>
    <col min="15108" max="15108" width="15.5703125" style="953" bestFit="1" customWidth="1"/>
    <col min="15109" max="15109" width="14.7109375" style="953" bestFit="1" customWidth="1"/>
    <col min="15110" max="15360" width="9.140625" style="953"/>
    <col min="15361" max="15361" width="7.140625" style="953" bestFit="1" customWidth="1"/>
    <col min="15362" max="15362" width="76.28515625" style="953" customWidth="1"/>
    <col min="15363" max="15363" width="13.42578125" style="953" bestFit="1" customWidth="1"/>
    <col min="15364" max="15364" width="15.5703125" style="953" bestFit="1" customWidth="1"/>
    <col min="15365" max="15365" width="14.7109375" style="953" bestFit="1" customWidth="1"/>
    <col min="15366" max="15616" width="9.140625" style="953"/>
    <col min="15617" max="15617" width="7.140625" style="953" bestFit="1" customWidth="1"/>
    <col min="15618" max="15618" width="76.28515625" style="953" customWidth="1"/>
    <col min="15619" max="15619" width="13.42578125" style="953" bestFit="1" customWidth="1"/>
    <col min="15620" max="15620" width="15.5703125" style="953" bestFit="1" customWidth="1"/>
    <col min="15621" max="15621" width="14.7109375" style="953" bestFit="1" customWidth="1"/>
    <col min="15622" max="15872" width="9.140625" style="953"/>
    <col min="15873" max="15873" width="7.140625" style="953" bestFit="1" customWidth="1"/>
    <col min="15874" max="15874" width="76.28515625" style="953" customWidth="1"/>
    <col min="15875" max="15875" width="13.42578125" style="953" bestFit="1" customWidth="1"/>
    <col min="15876" max="15876" width="15.5703125" style="953" bestFit="1" customWidth="1"/>
    <col min="15877" max="15877" width="14.7109375" style="953" bestFit="1" customWidth="1"/>
    <col min="15878" max="16128" width="9.140625" style="953"/>
    <col min="16129" max="16129" width="7.140625" style="953" bestFit="1" customWidth="1"/>
    <col min="16130" max="16130" width="76.28515625" style="953" customWidth="1"/>
    <col min="16131" max="16131" width="13.42578125" style="953" bestFit="1" customWidth="1"/>
    <col min="16132" max="16132" width="15.5703125" style="953" bestFit="1" customWidth="1"/>
    <col min="16133" max="16133" width="14.7109375" style="953" bestFit="1" customWidth="1"/>
    <col min="16134" max="16384" width="9.140625" style="953"/>
  </cols>
  <sheetData>
    <row r="1" spans="1:5" ht="15" customHeight="1" thickBot="1">
      <c r="A1" s="1"/>
      <c r="B1" s="1"/>
      <c r="C1" s="21"/>
      <c r="D1" s="21"/>
      <c r="E1" s="4" t="s">
        <v>1273</v>
      </c>
    </row>
    <row r="2" spans="1:5" ht="35.1" customHeight="1" thickTop="1">
      <c r="A2" s="1014" t="s">
        <v>1274</v>
      </c>
      <c r="B2" s="1015" t="s">
        <v>1275</v>
      </c>
      <c r="C2" s="1016" t="s">
        <v>1276</v>
      </c>
      <c r="D2" s="1017" t="s">
        <v>1277</v>
      </c>
      <c r="E2" s="1018" t="s">
        <v>1278</v>
      </c>
    </row>
    <row r="3" spans="1:5" ht="27.95" customHeight="1">
      <c r="A3" s="941">
        <v>1</v>
      </c>
      <c r="B3" s="1019" t="s">
        <v>1279</v>
      </c>
      <c r="C3" s="1020">
        <v>5508874</v>
      </c>
      <c r="D3" s="1021">
        <v>0</v>
      </c>
      <c r="E3" s="1022">
        <v>7952237</v>
      </c>
    </row>
    <row r="4" spans="1:5" ht="27.95" customHeight="1">
      <c r="A4" s="941">
        <v>2</v>
      </c>
      <c r="B4" s="1019" t="s">
        <v>1280</v>
      </c>
      <c r="C4" s="1020">
        <v>5900705</v>
      </c>
      <c r="D4" s="1021">
        <v>0</v>
      </c>
      <c r="E4" s="1022">
        <v>5762091</v>
      </c>
    </row>
    <row r="5" spans="1:5" ht="27.95" customHeight="1">
      <c r="A5" s="941">
        <v>3</v>
      </c>
      <c r="B5" s="1019" t="s">
        <v>1281</v>
      </c>
      <c r="C5" s="1023">
        <v>-391831</v>
      </c>
      <c r="D5" s="1024">
        <v>0</v>
      </c>
      <c r="E5" s="1025">
        <v>2190146</v>
      </c>
    </row>
    <row r="6" spans="1:5" ht="27.95" customHeight="1">
      <c r="A6" s="941">
        <v>4</v>
      </c>
      <c r="B6" s="1019" t="s">
        <v>1282</v>
      </c>
      <c r="C6" s="1020">
        <v>6944099</v>
      </c>
      <c r="D6" s="1021">
        <v>0</v>
      </c>
      <c r="E6" s="1022">
        <v>2928454</v>
      </c>
    </row>
    <row r="7" spans="1:5" ht="27.95" customHeight="1">
      <c r="A7" s="941">
        <v>5</v>
      </c>
      <c r="B7" s="1019" t="s">
        <v>1283</v>
      </c>
      <c r="C7" s="1020">
        <v>5879715</v>
      </c>
      <c r="D7" s="1021">
        <v>0</v>
      </c>
      <c r="E7" s="1022">
        <v>2612527</v>
      </c>
    </row>
    <row r="8" spans="1:5" ht="27.95" customHeight="1">
      <c r="A8" s="941">
        <v>6</v>
      </c>
      <c r="B8" s="1019" t="s">
        <v>1284</v>
      </c>
      <c r="C8" s="1023">
        <v>1064384</v>
      </c>
      <c r="D8" s="1024">
        <v>0</v>
      </c>
      <c r="E8" s="1025">
        <v>315927</v>
      </c>
    </row>
    <row r="9" spans="1:5" ht="27.95" customHeight="1">
      <c r="A9" s="1170">
        <v>7</v>
      </c>
      <c r="B9" s="1200" t="s">
        <v>1285</v>
      </c>
      <c r="C9" s="1201">
        <v>672553</v>
      </c>
      <c r="D9" s="1202">
        <v>0</v>
      </c>
      <c r="E9" s="1203">
        <v>2506073</v>
      </c>
    </row>
    <row r="10" spans="1:5" ht="27.95" customHeight="1">
      <c r="A10" s="1164">
        <v>8</v>
      </c>
      <c r="B10" s="1204" t="s">
        <v>1286</v>
      </c>
      <c r="C10" s="1205">
        <v>0</v>
      </c>
      <c r="D10" s="1206">
        <v>0</v>
      </c>
      <c r="E10" s="1207">
        <v>0</v>
      </c>
    </row>
    <row r="11" spans="1:5" ht="27.95" customHeight="1">
      <c r="A11" s="1164">
        <v>9</v>
      </c>
      <c r="B11" s="1204" t="s">
        <v>1287</v>
      </c>
      <c r="C11" s="1205">
        <v>0</v>
      </c>
      <c r="D11" s="1206">
        <v>0</v>
      </c>
      <c r="E11" s="1207">
        <v>0</v>
      </c>
    </row>
    <row r="12" spans="1:5" ht="27.95" customHeight="1">
      <c r="A12" s="1208">
        <v>10</v>
      </c>
      <c r="B12" s="1209" t="s">
        <v>1288</v>
      </c>
      <c r="C12" s="1210">
        <v>0</v>
      </c>
      <c r="D12" s="1211">
        <v>0</v>
      </c>
      <c r="E12" s="1212">
        <v>0</v>
      </c>
    </row>
    <row r="13" spans="1:5" ht="27.95" customHeight="1">
      <c r="A13" s="1164">
        <v>11</v>
      </c>
      <c r="B13" s="1204" t="s">
        <v>1289</v>
      </c>
      <c r="C13" s="1205">
        <v>0</v>
      </c>
      <c r="D13" s="1206">
        <v>0</v>
      </c>
      <c r="E13" s="1207">
        <v>0</v>
      </c>
    </row>
    <row r="14" spans="1:5" ht="27.95" customHeight="1">
      <c r="A14" s="1164">
        <v>12</v>
      </c>
      <c r="B14" s="1204" t="s">
        <v>1290</v>
      </c>
      <c r="C14" s="1205">
        <v>0</v>
      </c>
      <c r="D14" s="1206">
        <v>0</v>
      </c>
      <c r="E14" s="1207">
        <v>0</v>
      </c>
    </row>
    <row r="15" spans="1:5" ht="27.95" customHeight="1">
      <c r="A15" s="1164">
        <v>13</v>
      </c>
      <c r="B15" s="1204" t="s">
        <v>1291</v>
      </c>
      <c r="C15" s="1201">
        <v>0</v>
      </c>
      <c r="D15" s="1213">
        <v>0</v>
      </c>
      <c r="E15" s="1203">
        <v>0</v>
      </c>
    </row>
    <row r="16" spans="1:5" ht="27.95" customHeight="1">
      <c r="A16" s="1170">
        <v>14</v>
      </c>
      <c r="B16" s="1200" t="s">
        <v>1292</v>
      </c>
      <c r="C16" s="1201">
        <v>0</v>
      </c>
      <c r="D16" s="1202">
        <v>0</v>
      </c>
      <c r="E16" s="1203">
        <v>0</v>
      </c>
    </row>
    <row r="17" spans="1:7" ht="27.95" customHeight="1">
      <c r="A17" s="1170">
        <v>15</v>
      </c>
      <c r="B17" s="1200" t="s">
        <v>1293</v>
      </c>
      <c r="C17" s="1201">
        <v>672553</v>
      </c>
      <c r="D17" s="1202">
        <v>0</v>
      </c>
      <c r="E17" s="1203">
        <v>2506073</v>
      </c>
    </row>
    <row r="18" spans="1:7" ht="27.95" customHeight="1">
      <c r="A18" s="1208">
        <v>16</v>
      </c>
      <c r="B18" s="1214" t="s">
        <v>1294</v>
      </c>
      <c r="C18" s="1210">
        <v>102312</v>
      </c>
      <c r="D18" s="1215">
        <v>0</v>
      </c>
      <c r="E18" s="1212">
        <v>2394712</v>
      </c>
      <c r="G18" s="1215"/>
    </row>
    <row r="19" spans="1:7" ht="27.95" customHeight="1">
      <c r="A19" s="1170">
        <v>17</v>
      </c>
      <c r="B19" s="1200" t="s">
        <v>1295</v>
      </c>
      <c r="C19" s="1201">
        <v>570241</v>
      </c>
      <c r="D19" s="1202">
        <v>0</v>
      </c>
      <c r="E19" s="1203">
        <v>111361</v>
      </c>
    </row>
    <row r="20" spans="1:7" ht="27.95" customHeight="1">
      <c r="A20" s="1216">
        <v>18</v>
      </c>
      <c r="B20" s="1214" t="s">
        <v>1296</v>
      </c>
      <c r="C20" s="1210">
        <v>0</v>
      </c>
      <c r="D20" s="1211">
        <v>0</v>
      </c>
      <c r="E20" s="1212">
        <v>0</v>
      </c>
    </row>
    <row r="21" spans="1:7" ht="27.95" customHeight="1" thickBot="1">
      <c r="A21" s="1179">
        <v>19</v>
      </c>
      <c r="B21" s="1217" t="s">
        <v>1297</v>
      </c>
      <c r="C21" s="1181">
        <v>0</v>
      </c>
      <c r="D21" s="1218">
        <v>0</v>
      </c>
      <c r="E21" s="1184">
        <v>0</v>
      </c>
    </row>
    <row r="22" spans="1:7" ht="14.25" thickTop="1">
      <c r="A22" s="1026"/>
      <c r="B22" s="1027"/>
      <c r="C22" s="1028"/>
      <c r="D22" s="1028"/>
      <c r="E22" s="1028"/>
    </row>
    <row r="23" spans="1:7" ht="13.5">
      <c r="A23" s="1029"/>
      <c r="B23" s="1029"/>
      <c r="C23" s="1030"/>
      <c r="D23" s="1030"/>
      <c r="E23" s="1030"/>
    </row>
    <row r="24" spans="1:7" ht="13.5">
      <c r="A24" s="1029"/>
      <c r="B24" s="1029"/>
      <c r="C24" s="1030"/>
      <c r="D24" s="1030"/>
      <c r="E24" s="1030"/>
    </row>
    <row r="25" spans="1:7" ht="13.5">
      <c r="A25" s="1029"/>
      <c r="B25" s="1029"/>
      <c r="C25" s="1030"/>
      <c r="D25" s="1030"/>
      <c r="E25" s="1030"/>
    </row>
    <row r="26" spans="1:7">
      <c r="A26" s="1031"/>
      <c r="B26" s="1031"/>
      <c r="C26" s="1032"/>
      <c r="D26" s="1032"/>
      <c r="E26" s="1032"/>
    </row>
  </sheetData>
  <printOptions horizontalCentered="1"/>
  <pageMargins left="0.55118110236220474" right="0.51181102362204722" top="1.1023622047244095" bottom="0.55118110236220474" header="0.39370078740157483" footer="0.23622047244094491"/>
  <pageSetup paperSize="9" scale="70" orientation="portrait" r:id="rId1"/>
  <headerFooter alignWithMargins="0">
    <oddHeader>&amp;C
&amp;"Arial,Félkövér"&amp;14GYÖNGYÖS VÁROS ÖNKORMÁNYZATA 2017. ÉVI MARADVÁNY KIMUTATÁSA&amp;R&amp;"Arial,Félkövér"&amp;12 14. melléklet a ./2018. (V..) önkormányzati rendelethez</oddHeader>
    <oddFooter>&amp;L&amp;"Arial,Normál"&amp;F&amp;C&amp;"Arial,Normál"&amp;P/&amp;N&amp;R&amp;"Arial,Normál"14. melléklet a ./2018. (V..) önkormányzati rendelethez</oddFooter>
  </headerFooter>
  <rowBreaks count="1" manualBreakCount="1">
    <brk id="2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0" zoomScaleNormal="100" workbookViewId="0">
      <selection activeCell="E29" sqref="E29"/>
    </sheetView>
  </sheetViews>
  <sheetFormatPr defaultRowHeight="12.75"/>
  <cols>
    <col min="1" max="1" width="6.140625" style="953" bestFit="1" customWidth="1"/>
    <col min="2" max="2" width="78.28515625" style="953" bestFit="1" customWidth="1"/>
    <col min="3" max="3" width="12.7109375" style="1033" bestFit="1" customWidth="1"/>
    <col min="4" max="4" width="14.42578125" style="1033" bestFit="1" customWidth="1"/>
    <col min="5" max="5" width="15.7109375" style="1033" customWidth="1"/>
    <col min="6" max="256" width="9.140625" style="953"/>
    <col min="257" max="257" width="6.140625" style="953" bestFit="1" customWidth="1"/>
    <col min="258" max="258" width="78.28515625" style="953" bestFit="1" customWidth="1"/>
    <col min="259" max="259" width="11.85546875" style="953" bestFit="1" customWidth="1"/>
    <col min="260" max="260" width="14.42578125" style="953" bestFit="1" customWidth="1"/>
    <col min="261" max="261" width="15.7109375" style="953" customWidth="1"/>
    <col min="262" max="512" width="9.140625" style="953"/>
    <col min="513" max="513" width="6.140625" style="953" bestFit="1" customWidth="1"/>
    <col min="514" max="514" width="78.28515625" style="953" bestFit="1" customWidth="1"/>
    <col min="515" max="515" width="11.85546875" style="953" bestFit="1" customWidth="1"/>
    <col min="516" max="516" width="14.42578125" style="953" bestFit="1" customWidth="1"/>
    <col min="517" max="517" width="15.7109375" style="953" customWidth="1"/>
    <col min="518" max="768" width="9.140625" style="953"/>
    <col min="769" max="769" width="6.140625" style="953" bestFit="1" customWidth="1"/>
    <col min="770" max="770" width="78.28515625" style="953" bestFit="1" customWidth="1"/>
    <col min="771" max="771" width="11.85546875" style="953" bestFit="1" customWidth="1"/>
    <col min="772" max="772" width="14.42578125" style="953" bestFit="1" customWidth="1"/>
    <col min="773" max="773" width="15.7109375" style="953" customWidth="1"/>
    <col min="774" max="1024" width="9.140625" style="953"/>
    <col min="1025" max="1025" width="6.140625" style="953" bestFit="1" customWidth="1"/>
    <col min="1026" max="1026" width="78.28515625" style="953" bestFit="1" customWidth="1"/>
    <col min="1027" max="1027" width="11.85546875" style="953" bestFit="1" customWidth="1"/>
    <col min="1028" max="1028" width="14.42578125" style="953" bestFit="1" customWidth="1"/>
    <col min="1029" max="1029" width="15.7109375" style="953" customWidth="1"/>
    <col min="1030" max="1280" width="9.140625" style="953"/>
    <col min="1281" max="1281" width="6.140625" style="953" bestFit="1" customWidth="1"/>
    <col min="1282" max="1282" width="78.28515625" style="953" bestFit="1" customWidth="1"/>
    <col min="1283" max="1283" width="11.85546875" style="953" bestFit="1" customWidth="1"/>
    <col min="1284" max="1284" width="14.42578125" style="953" bestFit="1" customWidth="1"/>
    <col min="1285" max="1285" width="15.7109375" style="953" customWidth="1"/>
    <col min="1286" max="1536" width="9.140625" style="953"/>
    <col min="1537" max="1537" width="6.140625" style="953" bestFit="1" customWidth="1"/>
    <col min="1538" max="1538" width="78.28515625" style="953" bestFit="1" customWidth="1"/>
    <col min="1539" max="1539" width="11.85546875" style="953" bestFit="1" customWidth="1"/>
    <col min="1540" max="1540" width="14.42578125" style="953" bestFit="1" customWidth="1"/>
    <col min="1541" max="1541" width="15.7109375" style="953" customWidth="1"/>
    <col min="1542" max="1792" width="9.140625" style="953"/>
    <col min="1793" max="1793" width="6.140625" style="953" bestFit="1" customWidth="1"/>
    <col min="1794" max="1794" width="78.28515625" style="953" bestFit="1" customWidth="1"/>
    <col min="1795" max="1795" width="11.85546875" style="953" bestFit="1" customWidth="1"/>
    <col min="1796" max="1796" width="14.42578125" style="953" bestFit="1" customWidth="1"/>
    <col min="1797" max="1797" width="15.7109375" style="953" customWidth="1"/>
    <col min="1798" max="2048" width="9.140625" style="953"/>
    <col min="2049" max="2049" width="6.140625" style="953" bestFit="1" customWidth="1"/>
    <col min="2050" max="2050" width="78.28515625" style="953" bestFit="1" customWidth="1"/>
    <col min="2051" max="2051" width="11.85546875" style="953" bestFit="1" customWidth="1"/>
    <col min="2052" max="2052" width="14.42578125" style="953" bestFit="1" customWidth="1"/>
    <col min="2053" max="2053" width="15.7109375" style="953" customWidth="1"/>
    <col min="2054" max="2304" width="9.140625" style="953"/>
    <col min="2305" max="2305" width="6.140625" style="953" bestFit="1" customWidth="1"/>
    <col min="2306" max="2306" width="78.28515625" style="953" bestFit="1" customWidth="1"/>
    <col min="2307" max="2307" width="11.85546875" style="953" bestFit="1" customWidth="1"/>
    <col min="2308" max="2308" width="14.42578125" style="953" bestFit="1" customWidth="1"/>
    <col min="2309" max="2309" width="15.7109375" style="953" customWidth="1"/>
    <col min="2310" max="2560" width="9.140625" style="953"/>
    <col min="2561" max="2561" width="6.140625" style="953" bestFit="1" customWidth="1"/>
    <col min="2562" max="2562" width="78.28515625" style="953" bestFit="1" customWidth="1"/>
    <col min="2563" max="2563" width="11.85546875" style="953" bestFit="1" customWidth="1"/>
    <col min="2564" max="2564" width="14.42578125" style="953" bestFit="1" customWidth="1"/>
    <col min="2565" max="2565" width="15.7109375" style="953" customWidth="1"/>
    <col min="2566" max="2816" width="9.140625" style="953"/>
    <col min="2817" max="2817" width="6.140625" style="953" bestFit="1" customWidth="1"/>
    <col min="2818" max="2818" width="78.28515625" style="953" bestFit="1" customWidth="1"/>
    <col min="2819" max="2819" width="11.85546875" style="953" bestFit="1" customWidth="1"/>
    <col min="2820" max="2820" width="14.42578125" style="953" bestFit="1" customWidth="1"/>
    <col min="2821" max="2821" width="15.7109375" style="953" customWidth="1"/>
    <col min="2822" max="3072" width="9.140625" style="953"/>
    <col min="3073" max="3073" width="6.140625" style="953" bestFit="1" customWidth="1"/>
    <col min="3074" max="3074" width="78.28515625" style="953" bestFit="1" customWidth="1"/>
    <col min="3075" max="3075" width="11.85546875" style="953" bestFit="1" customWidth="1"/>
    <col min="3076" max="3076" width="14.42578125" style="953" bestFit="1" customWidth="1"/>
    <col min="3077" max="3077" width="15.7109375" style="953" customWidth="1"/>
    <col min="3078" max="3328" width="9.140625" style="953"/>
    <col min="3329" max="3329" width="6.140625" style="953" bestFit="1" customWidth="1"/>
    <col min="3330" max="3330" width="78.28515625" style="953" bestFit="1" customWidth="1"/>
    <col min="3331" max="3331" width="11.85546875" style="953" bestFit="1" customWidth="1"/>
    <col min="3332" max="3332" width="14.42578125" style="953" bestFit="1" customWidth="1"/>
    <col min="3333" max="3333" width="15.7109375" style="953" customWidth="1"/>
    <col min="3334" max="3584" width="9.140625" style="953"/>
    <col min="3585" max="3585" width="6.140625" style="953" bestFit="1" customWidth="1"/>
    <col min="3586" max="3586" width="78.28515625" style="953" bestFit="1" customWidth="1"/>
    <col min="3587" max="3587" width="11.85546875" style="953" bestFit="1" customWidth="1"/>
    <col min="3588" max="3588" width="14.42578125" style="953" bestFit="1" customWidth="1"/>
    <col min="3589" max="3589" width="15.7109375" style="953" customWidth="1"/>
    <col min="3590" max="3840" width="9.140625" style="953"/>
    <col min="3841" max="3841" width="6.140625" style="953" bestFit="1" customWidth="1"/>
    <col min="3842" max="3842" width="78.28515625" style="953" bestFit="1" customWidth="1"/>
    <col min="3843" max="3843" width="11.85546875" style="953" bestFit="1" customWidth="1"/>
    <col min="3844" max="3844" width="14.42578125" style="953" bestFit="1" customWidth="1"/>
    <col min="3845" max="3845" width="15.7109375" style="953" customWidth="1"/>
    <col min="3846" max="4096" width="9.140625" style="953"/>
    <col min="4097" max="4097" width="6.140625" style="953" bestFit="1" customWidth="1"/>
    <col min="4098" max="4098" width="78.28515625" style="953" bestFit="1" customWidth="1"/>
    <col min="4099" max="4099" width="11.85546875" style="953" bestFit="1" customWidth="1"/>
    <col min="4100" max="4100" width="14.42578125" style="953" bestFit="1" customWidth="1"/>
    <col min="4101" max="4101" width="15.7109375" style="953" customWidth="1"/>
    <col min="4102" max="4352" width="9.140625" style="953"/>
    <col min="4353" max="4353" width="6.140625" style="953" bestFit="1" customWidth="1"/>
    <col min="4354" max="4354" width="78.28515625" style="953" bestFit="1" customWidth="1"/>
    <col min="4355" max="4355" width="11.85546875" style="953" bestFit="1" customWidth="1"/>
    <col min="4356" max="4356" width="14.42578125" style="953" bestFit="1" customWidth="1"/>
    <col min="4357" max="4357" width="15.7109375" style="953" customWidth="1"/>
    <col min="4358" max="4608" width="9.140625" style="953"/>
    <col min="4609" max="4609" width="6.140625" style="953" bestFit="1" customWidth="1"/>
    <col min="4610" max="4610" width="78.28515625" style="953" bestFit="1" customWidth="1"/>
    <col min="4611" max="4611" width="11.85546875" style="953" bestFit="1" customWidth="1"/>
    <col min="4612" max="4612" width="14.42578125" style="953" bestFit="1" customWidth="1"/>
    <col min="4613" max="4613" width="15.7109375" style="953" customWidth="1"/>
    <col min="4614" max="4864" width="9.140625" style="953"/>
    <col min="4865" max="4865" width="6.140625" style="953" bestFit="1" customWidth="1"/>
    <col min="4866" max="4866" width="78.28515625" style="953" bestFit="1" customWidth="1"/>
    <col min="4867" max="4867" width="11.85546875" style="953" bestFit="1" customWidth="1"/>
    <col min="4868" max="4868" width="14.42578125" style="953" bestFit="1" customWidth="1"/>
    <col min="4869" max="4869" width="15.7109375" style="953" customWidth="1"/>
    <col min="4870" max="5120" width="9.140625" style="953"/>
    <col min="5121" max="5121" width="6.140625" style="953" bestFit="1" customWidth="1"/>
    <col min="5122" max="5122" width="78.28515625" style="953" bestFit="1" customWidth="1"/>
    <col min="5123" max="5123" width="11.85546875" style="953" bestFit="1" customWidth="1"/>
    <col min="5124" max="5124" width="14.42578125" style="953" bestFit="1" customWidth="1"/>
    <col min="5125" max="5125" width="15.7109375" style="953" customWidth="1"/>
    <col min="5126" max="5376" width="9.140625" style="953"/>
    <col min="5377" max="5377" width="6.140625" style="953" bestFit="1" customWidth="1"/>
    <col min="5378" max="5378" width="78.28515625" style="953" bestFit="1" customWidth="1"/>
    <col min="5379" max="5379" width="11.85546875" style="953" bestFit="1" customWidth="1"/>
    <col min="5380" max="5380" width="14.42578125" style="953" bestFit="1" customWidth="1"/>
    <col min="5381" max="5381" width="15.7109375" style="953" customWidth="1"/>
    <col min="5382" max="5632" width="9.140625" style="953"/>
    <col min="5633" max="5633" width="6.140625" style="953" bestFit="1" customWidth="1"/>
    <col min="5634" max="5634" width="78.28515625" style="953" bestFit="1" customWidth="1"/>
    <col min="5635" max="5635" width="11.85546875" style="953" bestFit="1" customWidth="1"/>
    <col min="5636" max="5636" width="14.42578125" style="953" bestFit="1" customWidth="1"/>
    <col min="5637" max="5637" width="15.7109375" style="953" customWidth="1"/>
    <col min="5638" max="5888" width="9.140625" style="953"/>
    <col min="5889" max="5889" width="6.140625" style="953" bestFit="1" customWidth="1"/>
    <col min="5890" max="5890" width="78.28515625" style="953" bestFit="1" customWidth="1"/>
    <col min="5891" max="5891" width="11.85546875" style="953" bestFit="1" customWidth="1"/>
    <col min="5892" max="5892" width="14.42578125" style="953" bestFit="1" customWidth="1"/>
    <col min="5893" max="5893" width="15.7109375" style="953" customWidth="1"/>
    <col min="5894" max="6144" width="9.140625" style="953"/>
    <col min="6145" max="6145" width="6.140625" style="953" bestFit="1" customWidth="1"/>
    <col min="6146" max="6146" width="78.28515625" style="953" bestFit="1" customWidth="1"/>
    <col min="6147" max="6147" width="11.85546875" style="953" bestFit="1" customWidth="1"/>
    <col min="6148" max="6148" width="14.42578125" style="953" bestFit="1" customWidth="1"/>
    <col min="6149" max="6149" width="15.7109375" style="953" customWidth="1"/>
    <col min="6150" max="6400" width="9.140625" style="953"/>
    <col min="6401" max="6401" width="6.140625" style="953" bestFit="1" customWidth="1"/>
    <col min="6402" max="6402" width="78.28515625" style="953" bestFit="1" customWidth="1"/>
    <col min="6403" max="6403" width="11.85546875" style="953" bestFit="1" customWidth="1"/>
    <col min="6404" max="6404" width="14.42578125" style="953" bestFit="1" customWidth="1"/>
    <col min="6405" max="6405" width="15.7109375" style="953" customWidth="1"/>
    <col min="6406" max="6656" width="9.140625" style="953"/>
    <col min="6657" max="6657" width="6.140625" style="953" bestFit="1" customWidth="1"/>
    <col min="6658" max="6658" width="78.28515625" style="953" bestFit="1" customWidth="1"/>
    <col min="6659" max="6659" width="11.85546875" style="953" bestFit="1" customWidth="1"/>
    <col min="6660" max="6660" width="14.42578125" style="953" bestFit="1" customWidth="1"/>
    <col min="6661" max="6661" width="15.7109375" style="953" customWidth="1"/>
    <col min="6662" max="6912" width="9.140625" style="953"/>
    <col min="6913" max="6913" width="6.140625" style="953" bestFit="1" customWidth="1"/>
    <col min="6914" max="6914" width="78.28515625" style="953" bestFit="1" customWidth="1"/>
    <col min="6915" max="6915" width="11.85546875" style="953" bestFit="1" customWidth="1"/>
    <col min="6916" max="6916" width="14.42578125" style="953" bestFit="1" customWidth="1"/>
    <col min="6917" max="6917" width="15.7109375" style="953" customWidth="1"/>
    <col min="6918" max="7168" width="9.140625" style="953"/>
    <col min="7169" max="7169" width="6.140625" style="953" bestFit="1" customWidth="1"/>
    <col min="7170" max="7170" width="78.28515625" style="953" bestFit="1" customWidth="1"/>
    <col min="7171" max="7171" width="11.85546875" style="953" bestFit="1" customWidth="1"/>
    <col min="7172" max="7172" width="14.42578125" style="953" bestFit="1" customWidth="1"/>
    <col min="7173" max="7173" width="15.7109375" style="953" customWidth="1"/>
    <col min="7174" max="7424" width="9.140625" style="953"/>
    <col min="7425" max="7425" width="6.140625" style="953" bestFit="1" customWidth="1"/>
    <col min="7426" max="7426" width="78.28515625" style="953" bestFit="1" customWidth="1"/>
    <col min="7427" max="7427" width="11.85546875" style="953" bestFit="1" customWidth="1"/>
    <col min="7428" max="7428" width="14.42578125" style="953" bestFit="1" customWidth="1"/>
    <col min="7429" max="7429" width="15.7109375" style="953" customWidth="1"/>
    <col min="7430" max="7680" width="9.140625" style="953"/>
    <col min="7681" max="7681" width="6.140625" style="953" bestFit="1" customWidth="1"/>
    <col min="7682" max="7682" width="78.28515625" style="953" bestFit="1" customWidth="1"/>
    <col min="7683" max="7683" width="11.85546875" style="953" bestFit="1" customWidth="1"/>
    <col min="7684" max="7684" width="14.42578125" style="953" bestFit="1" customWidth="1"/>
    <col min="7685" max="7685" width="15.7109375" style="953" customWidth="1"/>
    <col min="7686" max="7936" width="9.140625" style="953"/>
    <col min="7937" max="7937" width="6.140625" style="953" bestFit="1" customWidth="1"/>
    <col min="7938" max="7938" width="78.28515625" style="953" bestFit="1" customWidth="1"/>
    <col min="7939" max="7939" width="11.85546875" style="953" bestFit="1" customWidth="1"/>
    <col min="7940" max="7940" width="14.42578125" style="953" bestFit="1" customWidth="1"/>
    <col min="7941" max="7941" width="15.7109375" style="953" customWidth="1"/>
    <col min="7942" max="8192" width="9.140625" style="953"/>
    <col min="8193" max="8193" width="6.140625" style="953" bestFit="1" customWidth="1"/>
    <col min="8194" max="8194" width="78.28515625" style="953" bestFit="1" customWidth="1"/>
    <col min="8195" max="8195" width="11.85546875" style="953" bestFit="1" customWidth="1"/>
    <col min="8196" max="8196" width="14.42578125" style="953" bestFit="1" customWidth="1"/>
    <col min="8197" max="8197" width="15.7109375" style="953" customWidth="1"/>
    <col min="8198" max="8448" width="9.140625" style="953"/>
    <col min="8449" max="8449" width="6.140625" style="953" bestFit="1" customWidth="1"/>
    <col min="8450" max="8450" width="78.28515625" style="953" bestFit="1" customWidth="1"/>
    <col min="8451" max="8451" width="11.85546875" style="953" bestFit="1" customWidth="1"/>
    <col min="8452" max="8452" width="14.42578125" style="953" bestFit="1" customWidth="1"/>
    <col min="8453" max="8453" width="15.7109375" style="953" customWidth="1"/>
    <col min="8454" max="8704" width="9.140625" style="953"/>
    <col min="8705" max="8705" width="6.140625" style="953" bestFit="1" customWidth="1"/>
    <col min="8706" max="8706" width="78.28515625" style="953" bestFit="1" customWidth="1"/>
    <col min="8707" max="8707" width="11.85546875" style="953" bestFit="1" customWidth="1"/>
    <col min="8708" max="8708" width="14.42578125" style="953" bestFit="1" customWidth="1"/>
    <col min="8709" max="8709" width="15.7109375" style="953" customWidth="1"/>
    <col min="8710" max="8960" width="9.140625" style="953"/>
    <col min="8961" max="8961" width="6.140625" style="953" bestFit="1" customWidth="1"/>
    <col min="8962" max="8962" width="78.28515625" style="953" bestFit="1" customWidth="1"/>
    <col min="8963" max="8963" width="11.85546875" style="953" bestFit="1" customWidth="1"/>
    <col min="8964" max="8964" width="14.42578125" style="953" bestFit="1" customWidth="1"/>
    <col min="8965" max="8965" width="15.7109375" style="953" customWidth="1"/>
    <col min="8966" max="9216" width="9.140625" style="953"/>
    <col min="9217" max="9217" width="6.140625" style="953" bestFit="1" customWidth="1"/>
    <col min="9218" max="9218" width="78.28515625" style="953" bestFit="1" customWidth="1"/>
    <col min="9219" max="9219" width="11.85546875" style="953" bestFit="1" customWidth="1"/>
    <col min="9220" max="9220" width="14.42578125" style="953" bestFit="1" customWidth="1"/>
    <col min="9221" max="9221" width="15.7109375" style="953" customWidth="1"/>
    <col min="9222" max="9472" width="9.140625" style="953"/>
    <col min="9473" max="9473" width="6.140625" style="953" bestFit="1" customWidth="1"/>
    <col min="9474" max="9474" width="78.28515625" style="953" bestFit="1" customWidth="1"/>
    <col min="9475" max="9475" width="11.85546875" style="953" bestFit="1" customWidth="1"/>
    <col min="9476" max="9476" width="14.42578125" style="953" bestFit="1" customWidth="1"/>
    <col min="9477" max="9477" width="15.7109375" style="953" customWidth="1"/>
    <col min="9478" max="9728" width="9.140625" style="953"/>
    <col min="9729" max="9729" width="6.140625" style="953" bestFit="1" customWidth="1"/>
    <col min="9730" max="9730" width="78.28515625" style="953" bestFit="1" customWidth="1"/>
    <col min="9731" max="9731" width="11.85546875" style="953" bestFit="1" customWidth="1"/>
    <col min="9732" max="9732" width="14.42578125" style="953" bestFit="1" customWidth="1"/>
    <col min="9733" max="9733" width="15.7109375" style="953" customWidth="1"/>
    <col min="9734" max="9984" width="9.140625" style="953"/>
    <col min="9985" max="9985" width="6.140625" style="953" bestFit="1" customWidth="1"/>
    <col min="9986" max="9986" width="78.28515625" style="953" bestFit="1" customWidth="1"/>
    <col min="9987" max="9987" width="11.85546875" style="953" bestFit="1" customWidth="1"/>
    <col min="9988" max="9988" width="14.42578125" style="953" bestFit="1" customWidth="1"/>
    <col min="9989" max="9989" width="15.7109375" style="953" customWidth="1"/>
    <col min="9990" max="10240" width="9.140625" style="953"/>
    <col min="10241" max="10241" width="6.140625" style="953" bestFit="1" customWidth="1"/>
    <col min="10242" max="10242" width="78.28515625" style="953" bestFit="1" customWidth="1"/>
    <col min="10243" max="10243" width="11.85546875" style="953" bestFit="1" customWidth="1"/>
    <col min="10244" max="10244" width="14.42578125" style="953" bestFit="1" customWidth="1"/>
    <col min="10245" max="10245" width="15.7109375" style="953" customWidth="1"/>
    <col min="10246" max="10496" width="9.140625" style="953"/>
    <col min="10497" max="10497" width="6.140625" style="953" bestFit="1" customWidth="1"/>
    <col min="10498" max="10498" width="78.28515625" style="953" bestFit="1" customWidth="1"/>
    <col min="10499" max="10499" width="11.85546875" style="953" bestFit="1" customWidth="1"/>
    <col min="10500" max="10500" width="14.42578125" style="953" bestFit="1" customWidth="1"/>
    <col min="10501" max="10501" width="15.7109375" style="953" customWidth="1"/>
    <col min="10502" max="10752" width="9.140625" style="953"/>
    <col min="10753" max="10753" width="6.140625" style="953" bestFit="1" customWidth="1"/>
    <col min="10754" max="10754" width="78.28515625" style="953" bestFit="1" customWidth="1"/>
    <col min="10755" max="10755" width="11.85546875" style="953" bestFit="1" customWidth="1"/>
    <col min="10756" max="10756" width="14.42578125" style="953" bestFit="1" customWidth="1"/>
    <col min="10757" max="10757" width="15.7109375" style="953" customWidth="1"/>
    <col min="10758" max="11008" width="9.140625" style="953"/>
    <col min="11009" max="11009" width="6.140625" style="953" bestFit="1" customWidth="1"/>
    <col min="11010" max="11010" width="78.28515625" style="953" bestFit="1" customWidth="1"/>
    <col min="11011" max="11011" width="11.85546875" style="953" bestFit="1" customWidth="1"/>
    <col min="11012" max="11012" width="14.42578125" style="953" bestFit="1" customWidth="1"/>
    <col min="11013" max="11013" width="15.7109375" style="953" customWidth="1"/>
    <col min="11014" max="11264" width="9.140625" style="953"/>
    <col min="11265" max="11265" width="6.140625" style="953" bestFit="1" customWidth="1"/>
    <col min="11266" max="11266" width="78.28515625" style="953" bestFit="1" customWidth="1"/>
    <col min="11267" max="11267" width="11.85546875" style="953" bestFit="1" customWidth="1"/>
    <col min="11268" max="11268" width="14.42578125" style="953" bestFit="1" customWidth="1"/>
    <col min="11269" max="11269" width="15.7109375" style="953" customWidth="1"/>
    <col min="11270" max="11520" width="9.140625" style="953"/>
    <col min="11521" max="11521" width="6.140625" style="953" bestFit="1" customWidth="1"/>
    <col min="11522" max="11522" width="78.28515625" style="953" bestFit="1" customWidth="1"/>
    <col min="11523" max="11523" width="11.85546875" style="953" bestFit="1" customWidth="1"/>
    <col min="11524" max="11524" width="14.42578125" style="953" bestFit="1" customWidth="1"/>
    <col min="11525" max="11525" width="15.7109375" style="953" customWidth="1"/>
    <col min="11526" max="11776" width="9.140625" style="953"/>
    <col min="11777" max="11777" width="6.140625" style="953" bestFit="1" customWidth="1"/>
    <col min="11778" max="11778" width="78.28515625" style="953" bestFit="1" customWidth="1"/>
    <col min="11779" max="11779" width="11.85546875" style="953" bestFit="1" customWidth="1"/>
    <col min="11780" max="11780" width="14.42578125" style="953" bestFit="1" customWidth="1"/>
    <col min="11781" max="11781" width="15.7109375" style="953" customWidth="1"/>
    <col min="11782" max="12032" width="9.140625" style="953"/>
    <col min="12033" max="12033" width="6.140625" style="953" bestFit="1" customWidth="1"/>
    <col min="12034" max="12034" width="78.28515625" style="953" bestFit="1" customWidth="1"/>
    <col min="12035" max="12035" width="11.85546875" style="953" bestFit="1" customWidth="1"/>
    <col min="12036" max="12036" width="14.42578125" style="953" bestFit="1" customWidth="1"/>
    <col min="12037" max="12037" width="15.7109375" style="953" customWidth="1"/>
    <col min="12038" max="12288" width="9.140625" style="953"/>
    <col min="12289" max="12289" width="6.140625" style="953" bestFit="1" customWidth="1"/>
    <col min="12290" max="12290" width="78.28515625" style="953" bestFit="1" customWidth="1"/>
    <col min="12291" max="12291" width="11.85546875" style="953" bestFit="1" customWidth="1"/>
    <col min="12292" max="12292" width="14.42578125" style="953" bestFit="1" customWidth="1"/>
    <col min="12293" max="12293" width="15.7109375" style="953" customWidth="1"/>
    <col min="12294" max="12544" width="9.140625" style="953"/>
    <col min="12545" max="12545" width="6.140625" style="953" bestFit="1" customWidth="1"/>
    <col min="12546" max="12546" width="78.28515625" style="953" bestFit="1" customWidth="1"/>
    <col min="12547" max="12547" width="11.85546875" style="953" bestFit="1" customWidth="1"/>
    <col min="12548" max="12548" width="14.42578125" style="953" bestFit="1" customWidth="1"/>
    <col min="12549" max="12549" width="15.7109375" style="953" customWidth="1"/>
    <col min="12550" max="12800" width="9.140625" style="953"/>
    <col min="12801" max="12801" width="6.140625" style="953" bestFit="1" customWidth="1"/>
    <col min="12802" max="12802" width="78.28515625" style="953" bestFit="1" customWidth="1"/>
    <col min="12803" max="12803" width="11.85546875" style="953" bestFit="1" customWidth="1"/>
    <col min="12804" max="12804" width="14.42578125" style="953" bestFit="1" customWidth="1"/>
    <col min="12805" max="12805" width="15.7109375" style="953" customWidth="1"/>
    <col min="12806" max="13056" width="9.140625" style="953"/>
    <col min="13057" max="13057" width="6.140625" style="953" bestFit="1" customWidth="1"/>
    <col min="13058" max="13058" width="78.28515625" style="953" bestFit="1" customWidth="1"/>
    <col min="13059" max="13059" width="11.85546875" style="953" bestFit="1" customWidth="1"/>
    <col min="13060" max="13060" width="14.42578125" style="953" bestFit="1" customWidth="1"/>
    <col min="13061" max="13061" width="15.7109375" style="953" customWidth="1"/>
    <col min="13062" max="13312" width="9.140625" style="953"/>
    <col min="13313" max="13313" width="6.140625" style="953" bestFit="1" customWidth="1"/>
    <col min="13314" max="13314" width="78.28515625" style="953" bestFit="1" customWidth="1"/>
    <col min="13315" max="13315" width="11.85546875" style="953" bestFit="1" customWidth="1"/>
    <col min="13316" max="13316" width="14.42578125" style="953" bestFit="1" customWidth="1"/>
    <col min="13317" max="13317" width="15.7109375" style="953" customWidth="1"/>
    <col min="13318" max="13568" width="9.140625" style="953"/>
    <col min="13569" max="13569" width="6.140625" style="953" bestFit="1" customWidth="1"/>
    <col min="13570" max="13570" width="78.28515625" style="953" bestFit="1" customWidth="1"/>
    <col min="13571" max="13571" width="11.85546875" style="953" bestFit="1" customWidth="1"/>
    <col min="13572" max="13572" width="14.42578125" style="953" bestFit="1" customWidth="1"/>
    <col min="13573" max="13573" width="15.7109375" style="953" customWidth="1"/>
    <col min="13574" max="13824" width="9.140625" style="953"/>
    <col min="13825" max="13825" width="6.140625" style="953" bestFit="1" customWidth="1"/>
    <col min="13826" max="13826" width="78.28515625" style="953" bestFit="1" customWidth="1"/>
    <col min="13827" max="13827" width="11.85546875" style="953" bestFit="1" customWidth="1"/>
    <col min="13828" max="13828" width="14.42578125" style="953" bestFit="1" customWidth="1"/>
    <col min="13829" max="13829" width="15.7109375" style="953" customWidth="1"/>
    <col min="13830" max="14080" width="9.140625" style="953"/>
    <col min="14081" max="14081" width="6.140625" style="953" bestFit="1" customWidth="1"/>
    <col min="14082" max="14082" width="78.28515625" style="953" bestFit="1" customWidth="1"/>
    <col min="14083" max="14083" width="11.85546875" style="953" bestFit="1" customWidth="1"/>
    <col min="14084" max="14084" width="14.42578125" style="953" bestFit="1" customWidth="1"/>
    <col min="14085" max="14085" width="15.7109375" style="953" customWidth="1"/>
    <col min="14086" max="14336" width="9.140625" style="953"/>
    <col min="14337" max="14337" width="6.140625" style="953" bestFit="1" customWidth="1"/>
    <col min="14338" max="14338" width="78.28515625" style="953" bestFit="1" customWidth="1"/>
    <col min="14339" max="14339" width="11.85546875" style="953" bestFit="1" customWidth="1"/>
    <col min="14340" max="14340" width="14.42578125" style="953" bestFit="1" customWidth="1"/>
    <col min="14341" max="14341" width="15.7109375" style="953" customWidth="1"/>
    <col min="14342" max="14592" width="9.140625" style="953"/>
    <col min="14593" max="14593" width="6.140625" style="953" bestFit="1" customWidth="1"/>
    <col min="14594" max="14594" width="78.28515625" style="953" bestFit="1" customWidth="1"/>
    <col min="14595" max="14595" width="11.85546875" style="953" bestFit="1" customWidth="1"/>
    <col min="14596" max="14596" width="14.42578125" style="953" bestFit="1" customWidth="1"/>
    <col min="14597" max="14597" width="15.7109375" style="953" customWidth="1"/>
    <col min="14598" max="14848" width="9.140625" style="953"/>
    <col min="14849" max="14849" width="6.140625" style="953" bestFit="1" customWidth="1"/>
    <col min="14850" max="14850" width="78.28515625" style="953" bestFit="1" customWidth="1"/>
    <col min="14851" max="14851" width="11.85546875" style="953" bestFit="1" customWidth="1"/>
    <col min="14852" max="14852" width="14.42578125" style="953" bestFit="1" customWidth="1"/>
    <col min="14853" max="14853" width="15.7109375" style="953" customWidth="1"/>
    <col min="14854" max="15104" width="9.140625" style="953"/>
    <col min="15105" max="15105" width="6.140625" style="953" bestFit="1" customWidth="1"/>
    <col min="15106" max="15106" width="78.28515625" style="953" bestFit="1" customWidth="1"/>
    <col min="15107" max="15107" width="11.85546875" style="953" bestFit="1" customWidth="1"/>
    <col min="15108" max="15108" width="14.42578125" style="953" bestFit="1" customWidth="1"/>
    <col min="15109" max="15109" width="15.7109375" style="953" customWidth="1"/>
    <col min="15110" max="15360" width="9.140625" style="953"/>
    <col min="15361" max="15361" width="6.140625" style="953" bestFit="1" customWidth="1"/>
    <col min="15362" max="15362" width="78.28515625" style="953" bestFit="1" customWidth="1"/>
    <col min="15363" max="15363" width="11.85546875" style="953" bestFit="1" customWidth="1"/>
    <col min="15364" max="15364" width="14.42578125" style="953" bestFit="1" customWidth="1"/>
    <col min="15365" max="15365" width="15.7109375" style="953" customWidth="1"/>
    <col min="15366" max="15616" width="9.140625" style="953"/>
    <col min="15617" max="15617" width="6.140625" style="953" bestFit="1" customWidth="1"/>
    <col min="15618" max="15618" width="78.28515625" style="953" bestFit="1" customWidth="1"/>
    <col min="15619" max="15619" width="11.85546875" style="953" bestFit="1" customWidth="1"/>
    <col min="15620" max="15620" width="14.42578125" style="953" bestFit="1" customWidth="1"/>
    <col min="15621" max="15621" width="15.7109375" style="953" customWidth="1"/>
    <col min="15622" max="15872" width="9.140625" style="953"/>
    <col min="15873" max="15873" width="6.140625" style="953" bestFit="1" customWidth="1"/>
    <col min="15874" max="15874" width="78.28515625" style="953" bestFit="1" customWidth="1"/>
    <col min="15875" max="15875" width="11.85546875" style="953" bestFit="1" customWidth="1"/>
    <col min="15876" max="15876" width="14.42578125" style="953" bestFit="1" customWidth="1"/>
    <col min="15877" max="15877" width="15.7109375" style="953" customWidth="1"/>
    <col min="15878" max="16128" width="9.140625" style="953"/>
    <col min="16129" max="16129" width="6.140625" style="953" bestFit="1" customWidth="1"/>
    <col min="16130" max="16130" width="78.28515625" style="953" bestFit="1" customWidth="1"/>
    <col min="16131" max="16131" width="11.85546875" style="953" bestFit="1" customWidth="1"/>
    <col min="16132" max="16132" width="14.42578125" style="953" bestFit="1" customWidth="1"/>
    <col min="16133" max="16133" width="15.7109375" style="953" customWidth="1"/>
    <col min="16134" max="16384" width="9.140625" style="953"/>
  </cols>
  <sheetData>
    <row r="1" spans="1:5" ht="17.25" customHeight="1" thickBot="1">
      <c r="A1" s="1034"/>
      <c r="B1" s="1"/>
      <c r="C1" s="21"/>
      <c r="D1" s="21"/>
      <c r="E1" s="4" t="s">
        <v>0</v>
      </c>
    </row>
    <row r="2" spans="1:5" ht="31.5" customHeight="1" thickTop="1">
      <c r="A2" s="1035" t="s">
        <v>1274</v>
      </c>
      <c r="B2" s="1036" t="s">
        <v>1275</v>
      </c>
      <c r="C2" s="1037" t="s">
        <v>1276</v>
      </c>
      <c r="D2" s="1038" t="s">
        <v>1277</v>
      </c>
      <c r="E2" s="1039" t="s">
        <v>1278</v>
      </c>
    </row>
    <row r="3" spans="1:5" ht="15" customHeight="1">
      <c r="A3" s="1040">
        <v>1</v>
      </c>
      <c r="B3" s="1041" t="s">
        <v>1298</v>
      </c>
      <c r="C3" s="1020">
        <v>2896058</v>
      </c>
      <c r="D3" s="1021">
        <v>0</v>
      </c>
      <c r="E3" s="1022">
        <v>3048691</v>
      </c>
    </row>
    <row r="4" spans="1:5" ht="15" customHeight="1">
      <c r="A4" s="1040">
        <v>2</v>
      </c>
      <c r="B4" s="1041" t="s">
        <v>1299</v>
      </c>
      <c r="C4" s="1020">
        <v>217856</v>
      </c>
      <c r="D4" s="1021">
        <v>0</v>
      </c>
      <c r="E4" s="1022">
        <v>212589</v>
      </c>
    </row>
    <row r="5" spans="1:5" ht="15" customHeight="1">
      <c r="A5" s="1040">
        <v>3</v>
      </c>
      <c r="B5" s="1041" t="s">
        <v>1300</v>
      </c>
      <c r="C5" s="1020">
        <v>363738</v>
      </c>
      <c r="D5" s="1021">
        <v>0</v>
      </c>
      <c r="E5" s="1022">
        <v>367439</v>
      </c>
    </row>
    <row r="6" spans="1:5" ht="15" customHeight="1">
      <c r="A6" s="1042">
        <v>4</v>
      </c>
      <c r="B6" s="1043" t="s">
        <v>1301</v>
      </c>
      <c r="C6" s="1023">
        <v>3477652</v>
      </c>
      <c r="D6" s="1044">
        <v>0</v>
      </c>
      <c r="E6" s="1025">
        <v>3628719</v>
      </c>
    </row>
    <row r="7" spans="1:5" ht="15" customHeight="1">
      <c r="A7" s="1040">
        <v>5</v>
      </c>
      <c r="B7" s="1041" t="s">
        <v>1302</v>
      </c>
      <c r="C7" s="948">
        <v>0</v>
      </c>
      <c r="D7" s="1021">
        <v>0</v>
      </c>
      <c r="E7" s="952">
        <v>0</v>
      </c>
    </row>
    <row r="8" spans="1:5" ht="15" customHeight="1">
      <c r="A8" s="1040">
        <v>6</v>
      </c>
      <c r="B8" s="1041" t="s">
        <v>1303</v>
      </c>
      <c r="C8" s="948">
        <v>0</v>
      </c>
      <c r="D8" s="1021">
        <v>0</v>
      </c>
      <c r="E8" s="952">
        <v>0</v>
      </c>
    </row>
    <row r="9" spans="1:5" ht="15" customHeight="1">
      <c r="A9" s="1042">
        <v>7</v>
      </c>
      <c r="B9" s="1043" t="s">
        <v>1304</v>
      </c>
      <c r="C9" s="1023">
        <v>0</v>
      </c>
      <c r="D9" s="1044">
        <v>0</v>
      </c>
      <c r="E9" s="1025">
        <v>0</v>
      </c>
    </row>
    <row r="10" spans="1:5" ht="15" customHeight="1">
      <c r="A10" s="1040">
        <v>8</v>
      </c>
      <c r="B10" s="1041" t="s">
        <v>1305</v>
      </c>
      <c r="C10" s="1020">
        <v>2964548</v>
      </c>
      <c r="D10" s="1021">
        <v>0</v>
      </c>
      <c r="E10" s="1022">
        <v>3203375</v>
      </c>
    </row>
    <row r="11" spans="1:5" ht="15" customHeight="1">
      <c r="A11" s="1040">
        <v>9</v>
      </c>
      <c r="B11" s="1041" t="s">
        <v>1306</v>
      </c>
      <c r="C11" s="1020">
        <v>298044</v>
      </c>
      <c r="D11" s="1021">
        <v>0</v>
      </c>
      <c r="E11" s="1022">
        <v>200477</v>
      </c>
    </row>
    <row r="12" spans="1:5" ht="15" customHeight="1">
      <c r="A12" s="1040">
        <v>10</v>
      </c>
      <c r="B12" s="1041" t="s">
        <v>1307</v>
      </c>
      <c r="C12" s="1020">
        <v>9825</v>
      </c>
      <c r="D12" s="1021">
        <v>0</v>
      </c>
      <c r="E12" s="1022">
        <v>58281</v>
      </c>
    </row>
    <row r="13" spans="1:5" ht="15" customHeight="1">
      <c r="A13" s="1040">
        <v>11</v>
      </c>
      <c r="B13" s="1041" t="s">
        <v>1308</v>
      </c>
      <c r="C13" s="1020">
        <v>502922</v>
      </c>
      <c r="D13" s="1021"/>
      <c r="E13" s="1094">
        <v>979387</v>
      </c>
    </row>
    <row r="14" spans="1:5" ht="15" customHeight="1">
      <c r="A14" s="1040">
        <v>12</v>
      </c>
      <c r="B14" s="1043" t="s">
        <v>1309</v>
      </c>
      <c r="C14" s="1023">
        <v>3775339</v>
      </c>
      <c r="D14" s="1044">
        <v>0</v>
      </c>
      <c r="E14" s="1025">
        <v>4441520</v>
      </c>
    </row>
    <row r="15" spans="1:5" ht="15" customHeight="1">
      <c r="A15" s="1040">
        <v>13</v>
      </c>
      <c r="B15" s="1041" t="s">
        <v>1310</v>
      </c>
      <c r="C15" s="1020">
        <v>126480</v>
      </c>
      <c r="D15" s="1021">
        <v>0</v>
      </c>
      <c r="E15" s="1022">
        <v>144437</v>
      </c>
    </row>
    <row r="16" spans="1:5" ht="15" customHeight="1">
      <c r="A16" s="1040">
        <v>14</v>
      </c>
      <c r="B16" s="1041" t="s">
        <v>1311</v>
      </c>
      <c r="C16" s="1020">
        <v>1022712</v>
      </c>
      <c r="D16" s="1021">
        <v>0</v>
      </c>
      <c r="E16" s="1022">
        <v>1056583</v>
      </c>
    </row>
    <row r="17" spans="1:5" ht="15" customHeight="1">
      <c r="A17" s="1040">
        <v>15</v>
      </c>
      <c r="B17" s="1041" t="s">
        <v>1312</v>
      </c>
      <c r="C17" s="1020">
        <v>0</v>
      </c>
      <c r="D17" s="1021">
        <v>0</v>
      </c>
      <c r="E17" s="1022">
        <v>0</v>
      </c>
    </row>
    <row r="18" spans="1:5" ht="15" customHeight="1">
      <c r="A18" s="1040">
        <v>16</v>
      </c>
      <c r="B18" s="1041" t="s">
        <v>1313</v>
      </c>
      <c r="C18" s="1020">
        <v>133018</v>
      </c>
      <c r="D18" s="1021">
        <v>0</v>
      </c>
      <c r="E18" s="1022">
        <v>129175</v>
      </c>
    </row>
    <row r="19" spans="1:5" ht="15" customHeight="1">
      <c r="A19" s="1040">
        <v>17</v>
      </c>
      <c r="B19" s="1043" t="s">
        <v>1314</v>
      </c>
      <c r="C19" s="1023">
        <v>1282210</v>
      </c>
      <c r="D19" s="1044">
        <v>0</v>
      </c>
      <c r="E19" s="1025">
        <v>1330195</v>
      </c>
    </row>
    <row r="20" spans="1:5" ht="15" customHeight="1">
      <c r="A20" s="1040">
        <v>18</v>
      </c>
      <c r="B20" s="1041" t="s">
        <v>1315</v>
      </c>
      <c r="C20" s="1020">
        <v>1216252</v>
      </c>
      <c r="D20" s="1021">
        <v>0</v>
      </c>
      <c r="E20" s="1022">
        <v>1336285</v>
      </c>
    </row>
    <row r="21" spans="1:5" ht="15" customHeight="1">
      <c r="A21" s="1040">
        <v>19</v>
      </c>
      <c r="B21" s="1041" t="s">
        <v>1316</v>
      </c>
      <c r="C21" s="1020">
        <v>216876</v>
      </c>
      <c r="D21" s="1021">
        <v>0</v>
      </c>
      <c r="E21" s="1022">
        <v>231786</v>
      </c>
    </row>
    <row r="22" spans="1:5" ht="15" customHeight="1">
      <c r="A22" s="1040">
        <v>20</v>
      </c>
      <c r="B22" s="1041" t="s">
        <v>1317</v>
      </c>
      <c r="C22" s="1020">
        <v>375562</v>
      </c>
      <c r="D22" s="1021">
        <v>0</v>
      </c>
      <c r="E22" s="1022">
        <v>337025</v>
      </c>
    </row>
    <row r="23" spans="1:5" ht="15" customHeight="1">
      <c r="A23" s="1040">
        <v>21</v>
      </c>
      <c r="B23" s="1045" t="s">
        <v>1318</v>
      </c>
      <c r="C23" s="1023">
        <v>1808690</v>
      </c>
      <c r="D23" s="1021">
        <v>0</v>
      </c>
      <c r="E23" s="1025">
        <v>1905096</v>
      </c>
    </row>
    <row r="24" spans="1:5" ht="15" customHeight="1">
      <c r="A24" s="1040">
        <v>22</v>
      </c>
      <c r="B24" s="1045" t="s">
        <v>1319</v>
      </c>
      <c r="C24" s="1046">
        <v>432002</v>
      </c>
      <c r="D24" s="1047">
        <v>0</v>
      </c>
      <c r="E24" s="1048">
        <v>456363</v>
      </c>
    </row>
    <row r="25" spans="1:5" ht="15" customHeight="1">
      <c r="A25" s="1040">
        <v>23</v>
      </c>
      <c r="B25" s="1043" t="s">
        <v>1320</v>
      </c>
      <c r="C25" s="1046">
        <v>4000631</v>
      </c>
      <c r="D25" s="1049">
        <v>0</v>
      </c>
      <c r="E25" s="1048">
        <v>4251093</v>
      </c>
    </row>
    <row r="26" spans="1:5" s="1054" customFormat="1" ht="15" customHeight="1">
      <c r="A26" s="1040">
        <v>24</v>
      </c>
      <c r="B26" s="1050" t="s">
        <v>1321</v>
      </c>
      <c r="C26" s="1051">
        <v>-270542</v>
      </c>
      <c r="D26" s="1052">
        <v>0</v>
      </c>
      <c r="E26" s="1053">
        <v>127492</v>
      </c>
    </row>
    <row r="27" spans="1:5" ht="15" customHeight="1">
      <c r="A27" s="1040">
        <v>25</v>
      </c>
      <c r="B27" s="1041" t="s">
        <v>1322</v>
      </c>
      <c r="C27" s="1020">
        <v>515</v>
      </c>
      <c r="D27" s="1047">
        <v>0</v>
      </c>
      <c r="E27" s="1022">
        <v>325</v>
      </c>
    </row>
    <row r="28" spans="1:5" ht="28.5">
      <c r="A28" s="1040">
        <v>26</v>
      </c>
      <c r="B28" s="1055" t="s">
        <v>1323</v>
      </c>
      <c r="C28" s="1020">
        <v>0</v>
      </c>
      <c r="D28" s="1047">
        <v>0</v>
      </c>
      <c r="E28" s="1022">
        <v>0</v>
      </c>
    </row>
    <row r="29" spans="1:5" ht="28.5">
      <c r="A29" s="1040">
        <v>27</v>
      </c>
      <c r="B29" s="1041" t="s">
        <v>1324</v>
      </c>
      <c r="C29" s="1020">
        <v>0</v>
      </c>
      <c r="D29" s="1047">
        <v>0</v>
      </c>
      <c r="E29" s="1022">
        <v>0</v>
      </c>
    </row>
    <row r="30" spans="1:5" ht="15" customHeight="1">
      <c r="A30" s="1040">
        <v>28</v>
      </c>
      <c r="B30" s="1041" t="s">
        <v>1325</v>
      </c>
      <c r="C30" s="1056">
        <v>0</v>
      </c>
      <c r="D30" s="1047">
        <v>0</v>
      </c>
      <c r="E30" s="1022">
        <v>248</v>
      </c>
    </row>
    <row r="31" spans="1:5" ht="15">
      <c r="A31" s="1040">
        <v>29</v>
      </c>
      <c r="B31" s="1055" t="s">
        <v>1326</v>
      </c>
      <c r="C31" s="1020">
        <v>10147</v>
      </c>
      <c r="D31" s="1047">
        <v>0</v>
      </c>
      <c r="E31" s="1022">
        <v>8205</v>
      </c>
    </row>
    <row r="32" spans="1:5" ht="15" customHeight="1">
      <c r="A32" s="1040">
        <v>30</v>
      </c>
      <c r="B32" s="1043" t="s">
        <v>1327</v>
      </c>
      <c r="C32" s="1023">
        <v>10662</v>
      </c>
      <c r="D32" s="1044">
        <v>0</v>
      </c>
      <c r="E32" s="1025">
        <v>8778</v>
      </c>
    </row>
    <row r="33" spans="1:5" ht="15" customHeight="1">
      <c r="A33" s="1040">
        <v>31</v>
      </c>
      <c r="B33" s="1041" t="s">
        <v>1328</v>
      </c>
      <c r="C33" s="1020">
        <v>0</v>
      </c>
      <c r="D33" s="1047">
        <v>0</v>
      </c>
      <c r="E33" s="1022">
        <v>13</v>
      </c>
    </row>
    <row r="34" spans="1:5" ht="15" customHeight="1">
      <c r="A34" s="1040">
        <v>32</v>
      </c>
      <c r="B34" s="1041" t="s">
        <v>1329</v>
      </c>
      <c r="C34" s="1020">
        <v>1</v>
      </c>
      <c r="D34" s="1047">
        <v>0</v>
      </c>
      <c r="E34" s="1022">
        <v>5170</v>
      </c>
    </row>
    <row r="35" spans="1:5" ht="15" customHeight="1">
      <c r="A35" s="1040">
        <v>33</v>
      </c>
      <c r="B35" s="1041" t="s">
        <v>1330</v>
      </c>
      <c r="C35" s="1020">
        <v>0</v>
      </c>
      <c r="D35" s="1047">
        <v>0</v>
      </c>
      <c r="E35" s="1022">
        <v>798</v>
      </c>
    </row>
    <row r="36" spans="1:5" ht="15" customHeight="1">
      <c r="A36" s="1040">
        <v>34</v>
      </c>
      <c r="B36" s="1043" t="s">
        <v>1331</v>
      </c>
      <c r="C36" s="1023">
        <v>1</v>
      </c>
      <c r="D36" s="1044">
        <v>0</v>
      </c>
      <c r="E36" s="1048">
        <v>5981</v>
      </c>
    </row>
    <row r="37" spans="1:5" s="1054" customFormat="1" ht="15" customHeight="1">
      <c r="A37" s="1040">
        <v>35</v>
      </c>
      <c r="B37" s="1057" t="s">
        <v>1332</v>
      </c>
      <c r="C37" s="1051">
        <v>10661</v>
      </c>
      <c r="D37" s="1058">
        <v>0</v>
      </c>
      <c r="E37" s="1022">
        <v>2797</v>
      </c>
    </row>
    <row r="38" spans="1:5" s="1054" customFormat="1" ht="15" customHeight="1" thickBot="1">
      <c r="A38" s="1059">
        <v>36</v>
      </c>
      <c r="B38" s="1060" t="s">
        <v>1333</v>
      </c>
      <c r="C38" s="1061">
        <v>-259881</v>
      </c>
      <c r="D38" s="1062">
        <v>0</v>
      </c>
      <c r="E38" s="1063">
        <v>130289</v>
      </c>
    </row>
    <row r="39" spans="1:5" ht="13.5" thickTop="1"/>
  </sheetData>
  <printOptions horizontalCentered="1"/>
  <pageMargins left="0.55118110236220474" right="0.51181102362204722" top="0.9055118110236221" bottom="0.55118110236220474" header="0.39370078740157483" footer="0.23622047244094491"/>
  <pageSetup paperSize="9" scale="65" orientation="portrait" r:id="rId1"/>
  <headerFooter alignWithMargins="0">
    <oddHeader>&amp;C
&amp;"Arial,Félkövér"&amp;14GYÖNGYÖS VÁROS ÖNKORMÁNYZATA 2017. ÉVI EREDMÉNYKIMUTATÁSA&amp;R&amp;"Arial,Félkövér"&amp;12 15. melléklet a ./2018. (V..) önkormányzati rendelethez</oddHeader>
    <oddFooter>&amp;L&amp;"Arial,Normál"&amp;F&amp;C&amp;"Arial,Normál"&amp;P/&amp;N&amp;R&amp;"Arial,Normál"15. melléklet a ./2018. (V..) önkormányzati rendelethez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10" sqref="A10"/>
    </sheetView>
  </sheetViews>
  <sheetFormatPr defaultColWidth="9.140625" defaultRowHeight="15"/>
  <cols>
    <col min="1" max="1" width="63.7109375" style="630" customWidth="1"/>
    <col min="2" max="3" width="13.42578125" style="625" bestFit="1" customWidth="1"/>
    <col min="4" max="4" width="11.5703125" style="625" bestFit="1" customWidth="1"/>
    <col min="5" max="5" width="8.5703125" style="625" customWidth="1"/>
    <col min="6" max="16384" width="9.140625" style="625"/>
  </cols>
  <sheetData>
    <row r="1" spans="1:8" ht="15.75" thickBot="1">
      <c r="A1" s="623"/>
      <c r="D1" s="624"/>
      <c r="E1" s="624" t="s">
        <v>913</v>
      </c>
    </row>
    <row r="2" spans="1:8" ht="48" thickTop="1">
      <c r="A2" s="1219" t="s">
        <v>914</v>
      </c>
      <c r="B2" s="1220" t="s">
        <v>921</v>
      </c>
      <c r="C2" s="1220" t="s">
        <v>607</v>
      </c>
      <c r="D2" s="1220" t="s">
        <v>1019</v>
      </c>
      <c r="E2" s="1221" t="s">
        <v>1020</v>
      </c>
    </row>
    <row r="3" spans="1:8" ht="21" customHeight="1">
      <c r="A3" s="1435" t="s">
        <v>394</v>
      </c>
      <c r="B3" s="1111">
        <v>8500</v>
      </c>
      <c r="C3" s="1111">
        <v>8500</v>
      </c>
      <c r="D3" s="1111">
        <v>0</v>
      </c>
      <c r="E3" s="1222">
        <v>0</v>
      </c>
    </row>
    <row r="4" spans="1:8" ht="21" customHeight="1">
      <c r="A4" s="1435" t="s">
        <v>472</v>
      </c>
      <c r="B4" s="1111">
        <v>762</v>
      </c>
      <c r="C4" s="1111">
        <v>762</v>
      </c>
      <c r="D4" s="1111">
        <v>762</v>
      </c>
      <c r="E4" s="1222">
        <v>100</v>
      </c>
    </row>
    <row r="5" spans="1:8" ht="21" customHeight="1">
      <c r="A5" s="1435" t="s">
        <v>473</v>
      </c>
      <c r="B5" s="1111">
        <v>2994</v>
      </c>
      <c r="C5" s="1111">
        <v>2994</v>
      </c>
      <c r="D5" s="1111">
        <v>2994</v>
      </c>
      <c r="E5" s="1222">
        <v>100</v>
      </c>
    </row>
    <row r="6" spans="1:8" ht="30">
      <c r="A6" s="1436" t="s">
        <v>1135</v>
      </c>
      <c r="B6" s="1111">
        <v>0</v>
      </c>
      <c r="C6" s="1111">
        <v>3000</v>
      </c>
      <c r="D6" s="1111">
        <v>0</v>
      </c>
      <c r="E6" s="1222">
        <v>0</v>
      </c>
    </row>
    <row r="7" spans="1:8" ht="21" customHeight="1">
      <c r="A7" s="1435" t="s">
        <v>922</v>
      </c>
      <c r="B7" s="1111">
        <v>0</v>
      </c>
      <c r="C7" s="1111">
        <v>74914</v>
      </c>
      <c r="D7" s="1111">
        <v>0</v>
      </c>
      <c r="E7" s="1222">
        <v>0</v>
      </c>
    </row>
    <row r="8" spans="1:8" ht="21" customHeight="1" thickBot="1">
      <c r="A8" s="1223" t="s">
        <v>915</v>
      </c>
      <c r="B8" s="1224">
        <v>12256</v>
      </c>
      <c r="C8" s="1224">
        <v>90170</v>
      </c>
      <c r="D8" s="1437">
        <v>3756</v>
      </c>
      <c r="E8" s="1225">
        <v>4.1654652323389154</v>
      </c>
    </row>
    <row r="9" spans="1:8" ht="31.5" customHeight="1" thickTop="1" thickBot="1">
      <c r="A9" s="1226"/>
      <c r="B9" s="1112"/>
      <c r="C9" s="1112"/>
      <c r="D9" s="1112"/>
      <c r="E9" s="1112"/>
      <c r="H9" s="626"/>
    </row>
    <row r="10" spans="1:8" ht="48" thickTop="1">
      <c r="A10" s="1219" t="s">
        <v>916</v>
      </c>
      <c r="B10" s="1220" t="s">
        <v>921</v>
      </c>
      <c r="C10" s="1220" t="s">
        <v>607</v>
      </c>
      <c r="D10" s="1220" t="s">
        <v>1019</v>
      </c>
      <c r="E10" s="1221" t="s">
        <v>1020</v>
      </c>
    </row>
    <row r="11" spans="1:8" ht="30">
      <c r="A11" s="1227" t="s">
        <v>467</v>
      </c>
      <c r="B11" s="1113">
        <v>9210</v>
      </c>
      <c r="C11" s="1113">
        <v>13985</v>
      </c>
      <c r="D11" s="1113">
        <v>2362</v>
      </c>
      <c r="E11" s="1228">
        <v>16.889524490525563</v>
      </c>
    </row>
    <row r="12" spans="1:8" ht="30">
      <c r="A12" s="1227" t="s">
        <v>917</v>
      </c>
      <c r="B12" s="1113">
        <v>2477</v>
      </c>
      <c r="C12" s="1113">
        <v>3861</v>
      </c>
      <c r="D12" s="1113">
        <v>3861</v>
      </c>
      <c r="E12" s="1228">
        <v>100</v>
      </c>
    </row>
    <row r="13" spans="1:8" ht="30">
      <c r="A13" s="1227" t="s">
        <v>918</v>
      </c>
      <c r="B13" s="1113">
        <v>2413</v>
      </c>
      <c r="C13" s="1113">
        <v>2129</v>
      </c>
      <c r="D13" s="1113">
        <v>2129</v>
      </c>
      <c r="E13" s="1228">
        <v>100</v>
      </c>
    </row>
    <row r="14" spans="1:8">
      <c r="A14" s="1227" t="s">
        <v>470</v>
      </c>
      <c r="B14" s="1113">
        <v>2540</v>
      </c>
      <c r="C14" s="1113">
        <v>2540</v>
      </c>
      <c r="D14" s="1113">
        <v>2540</v>
      </c>
      <c r="E14" s="1228">
        <v>100</v>
      </c>
    </row>
    <row r="15" spans="1:8">
      <c r="A15" s="1227" t="s">
        <v>919</v>
      </c>
      <c r="B15" s="1113">
        <v>27813</v>
      </c>
      <c r="C15" s="1113">
        <v>27265</v>
      </c>
      <c r="D15" s="1113">
        <v>27264</v>
      </c>
      <c r="E15" s="1229">
        <v>99.996332294150008</v>
      </c>
    </row>
    <row r="16" spans="1:8">
      <c r="A16" s="1230" t="s">
        <v>474</v>
      </c>
      <c r="B16" s="1113">
        <v>2650</v>
      </c>
      <c r="C16" s="1113">
        <v>4623</v>
      </c>
      <c r="D16" s="1113">
        <v>4623</v>
      </c>
      <c r="E16" s="1229">
        <v>100</v>
      </c>
    </row>
    <row r="17" spans="1:5">
      <c r="A17" s="1227" t="s">
        <v>920</v>
      </c>
      <c r="B17" s="1113">
        <v>7300</v>
      </c>
      <c r="C17" s="1113">
        <v>0</v>
      </c>
      <c r="D17" s="1113">
        <v>0</v>
      </c>
      <c r="E17" s="1229">
        <v>0</v>
      </c>
    </row>
    <row r="18" spans="1:5" ht="16.5" thickBot="1">
      <c r="A18" s="1223" t="s">
        <v>915</v>
      </c>
      <c r="B18" s="1231">
        <v>54403</v>
      </c>
      <c r="C18" s="1231">
        <v>54403</v>
      </c>
      <c r="D18" s="1231">
        <v>42779</v>
      </c>
      <c r="E18" s="1232">
        <v>78.633531239086082</v>
      </c>
    </row>
    <row r="19" spans="1:5" ht="15.75" thickTop="1">
      <c r="A19" s="627"/>
    </row>
    <row r="20" spans="1:5">
      <c r="A20" s="627"/>
    </row>
    <row r="21" spans="1:5" ht="15.75">
      <c r="A21" s="628"/>
      <c r="B21" s="629"/>
      <c r="C21" s="629"/>
      <c r="E21" s="629"/>
    </row>
    <row r="22" spans="1:5">
      <c r="A22" s="631"/>
      <c r="B22" s="629"/>
      <c r="C22" s="629"/>
      <c r="E22" s="629"/>
    </row>
    <row r="23" spans="1:5" ht="15.75">
      <c r="A23" s="628"/>
      <c r="B23" s="629"/>
      <c r="C23" s="629"/>
      <c r="E23" s="629"/>
    </row>
    <row r="24" spans="1:5" ht="15.75">
      <c r="A24" s="628"/>
      <c r="B24" s="629"/>
      <c r="C24" s="629"/>
      <c r="E24" s="629"/>
    </row>
    <row r="25" spans="1:5" ht="15.75">
      <c r="A25" s="628"/>
    </row>
    <row r="26" spans="1:5" ht="15.75">
      <c r="A26" s="628"/>
      <c r="E26" s="1114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70" orientation="portrait" r:id="rId1"/>
  <headerFooter>
    <oddHeader>&amp;C&amp;"Arial,Félkövér"&amp;14
SZENNYVÍZ- ÉS IVÓVÍZVAGYON 2017. ÉVI HASZNOISÍTÁSI BEVÉTELÉNEK FELHASZNÁLÁSA&amp;R&amp;"Arial,Félkövér"1. számú tájékoztatót tábla</oddHeader>
    <oddFooter>&amp;L&amp;F&amp;C&amp;P/&amp;N&amp;R&amp;"Arial,Normál"1. számú tájékoztató tábla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9"/>
  <sheetViews>
    <sheetView showGridLines="0" zoomScaleNormal="100" workbookViewId="0">
      <pane xSplit="10" ySplit="2" topLeftCell="K3" activePane="bottomRight" state="frozen"/>
      <selection activeCell="Y8" sqref="Y8"/>
      <selection pane="topRight" activeCell="Y8" sqref="Y8"/>
      <selection pane="bottomLeft" activeCell="Y8" sqref="Y8"/>
      <selection pane="bottomRight" activeCell="K2" sqref="K2"/>
    </sheetView>
  </sheetViews>
  <sheetFormatPr defaultColWidth="9.140625" defaultRowHeight="12.75"/>
  <cols>
    <col min="1" max="9" width="4" style="25" customWidth="1"/>
    <col min="10" max="10" width="52.7109375" style="24" customWidth="1"/>
    <col min="11" max="11" width="10.140625" style="24" bestFit="1" customWidth="1"/>
    <col min="12" max="12" width="10.85546875" style="24" customWidth="1"/>
    <col min="13" max="13" width="10.85546875" style="23" customWidth="1"/>
    <col min="14" max="14" width="12.28515625" style="134" customWidth="1"/>
    <col min="15" max="15" width="9.28515625" style="135" customWidth="1"/>
    <col min="16" max="16" width="11.28515625" style="23" customWidth="1"/>
    <col min="17" max="17" width="13.85546875" style="24" customWidth="1"/>
    <col min="18" max="18" width="11.42578125" style="36" bestFit="1" customWidth="1"/>
    <col min="19" max="19" width="13" style="24" customWidth="1"/>
    <col min="20" max="20" width="6.42578125" style="391" customWidth="1"/>
    <col min="21" max="22" width="10.85546875" style="391" customWidth="1"/>
    <col min="23" max="23" width="9.85546875" style="23" customWidth="1"/>
    <col min="24" max="24" width="9.7109375" style="23" customWidth="1"/>
    <col min="25" max="25" width="10" style="23" customWidth="1"/>
    <col min="26" max="26" width="10.28515625" style="23" customWidth="1"/>
    <col min="27" max="27" width="9.85546875" style="23" customWidth="1"/>
    <col min="28" max="29" width="9.28515625" style="23" bestFit="1" customWidth="1"/>
    <col min="30" max="31" width="10.5703125" style="23" customWidth="1"/>
    <col min="32" max="32" width="9.85546875" style="23" customWidth="1"/>
    <col min="33" max="16384" width="9.140625" style="25"/>
  </cols>
  <sheetData>
    <row r="1" spans="1:32" ht="50.25" customHeight="1" thickTop="1">
      <c r="A1" s="1562" t="s">
        <v>42</v>
      </c>
      <c r="B1" s="1555" t="s">
        <v>43</v>
      </c>
      <c r="C1" s="1555" t="s">
        <v>44</v>
      </c>
      <c r="D1" s="1555" t="s">
        <v>45</v>
      </c>
      <c r="E1" s="1555" t="s">
        <v>46</v>
      </c>
      <c r="F1" s="1555" t="s">
        <v>47</v>
      </c>
      <c r="G1" s="1555" t="s">
        <v>42</v>
      </c>
      <c r="H1" s="1555" t="s">
        <v>43</v>
      </c>
      <c r="I1" s="1555"/>
      <c r="J1" s="1557" t="s">
        <v>48</v>
      </c>
      <c r="K1" s="1559" t="s">
        <v>49</v>
      </c>
      <c r="L1" s="1560"/>
      <c r="M1" s="1561"/>
      <c r="N1" s="1559" t="s">
        <v>50</v>
      </c>
      <c r="O1" s="1560"/>
      <c r="P1" s="1561"/>
      <c r="Q1" s="1541" t="s">
        <v>1019</v>
      </c>
      <c r="R1" s="1542"/>
      <c r="S1" s="1543"/>
      <c r="T1" s="1564" t="s">
        <v>1020</v>
      </c>
      <c r="U1" s="1081"/>
      <c r="V1" s="384"/>
    </row>
    <row r="2" spans="1:32" s="28" customFormat="1" ht="47.25" customHeight="1">
      <c r="A2" s="1563"/>
      <c r="B2" s="1556"/>
      <c r="C2" s="1556"/>
      <c r="D2" s="1556"/>
      <c r="E2" s="1556"/>
      <c r="F2" s="1556"/>
      <c r="G2" s="1556"/>
      <c r="H2" s="1556"/>
      <c r="I2" s="1556" t="s">
        <v>45</v>
      </c>
      <c r="J2" s="1558"/>
      <c r="K2" s="26" t="s">
        <v>51</v>
      </c>
      <c r="L2" s="26" t="s">
        <v>52</v>
      </c>
      <c r="M2" s="27" t="s">
        <v>53</v>
      </c>
      <c r="N2" s="26" t="s">
        <v>51</v>
      </c>
      <c r="O2" s="26" t="s">
        <v>52</v>
      </c>
      <c r="P2" s="27" t="s">
        <v>53</v>
      </c>
      <c r="Q2" s="1242" t="s">
        <v>51</v>
      </c>
      <c r="R2" s="1243" t="s">
        <v>52</v>
      </c>
      <c r="S2" s="1242" t="s">
        <v>53</v>
      </c>
      <c r="T2" s="1565"/>
      <c r="U2" s="1082"/>
      <c r="V2" s="385"/>
      <c r="W2" s="513"/>
      <c r="X2" s="513"/>
      <c r="Y2" s="513"/>
      <c r="Z2" s="513"/>
      <c r="AA2" s="513"/>
      <c r="AB2" s="513"/>
      <c r="AC2" s="513"/>
      <c r="AD2" s="513"/>
      <c r="AE2" s="513"/>
      <c r="AF2" s="513"/>
    </row>
    <row r="3" spans="1:32" s="33" customFormat="1">
      <c r="A3" s="1544" t="s">
        <v>54</v>
      </c>
      <c r="B3" s="1545"/>
      <c r="C3" s="1545"/>
      <c r="D3" s="1545"/>
      <c r="E3" s="1546"/>
      <c r="F3" s="29"/>
      <c r="G3" s="1547" t="s">
        <v>55</v>
      </c>
      <c r="H3" s="1548"/>
      <c r="I3" s="1548"/>
      <c r="J3" s="1548"/>
      <c r="K3" s="1098"/>
      <c r="L3" s="1098"/>
      <c r="M3" s="31"/>
      <c r="N3" s="32"/>
      <c r="O3" s="30"/>
      <c r="P3" s="31"/>
      <c r="Q3" s="1549"/>
      <c r="R3" s="1550"/>
      <c r="S3" s="1551"/>
      <c r="T3" s="1244"/>
      <c r="U3" s="1083"/>
      <c r="V3" s="386"/>
      <c r="W3" s="514"/>
      <c r="X3" s="514"/>
      <c r="Y3" s="514"/>
      <c r="Z3" s="514"/>
      <c r="AA3" s="514"/>
      <c r="AB3" s="514"/>
      <c r="AC3" s="514"/>
      <c r="AD3" s="514"/>
      <c r="AE3" s="514"/>
      <c r="AF3" s="514"/>
    </row>
    <row r="4" spans="1:32" ht="15">
      <c r="A4" s="34" t="s">
        <v>56</v>
      </c>
      <c r="B4" s="35"/>
      <c r="C4" s="35"/>
      <c r="D4" s="35"/>
      <c r="E4" s="35"/>
      <c r="F4" s="35"/>
      <c r="G4" s="35"/>
      <c r="H4" s="35"/>
      <c r="I4" s="35"/>
      <c r="J4" s="36"/>
      <c r="K4" s="36"/>
      <c r="L4" s="36"/>
      <c r="M4" s="31"/>
      <c r="N4" s="37"/>
      <c r="O4" s="38"/>
      <c r="P4" s="31"/>
      <c r="Q4" s="1245"/>
      <c r="R4" s="1246"/>
      <c r="S4" s="1247"/>
      <c r="T4" s="1244"/>
      <c r="U4" s="1083"/>
      <c r="V4" s="386"/>
    </row>
    <row r="5" spans="1:32" s="47" customFormat="1">
      <c r="A5" s="45"/>
      <c r="B5" s="40"/>
      <c r="C5" s="40"/>
      <c r="D5" s="40"/>
      <c r="E5" s="40">
        <v>3</v>
      </c>
      <c r="F5" s="40">
        <v>1</v>
      </c>
      <c r="G5" s="41"/>
      <c r="H5" s="42"/>
      <c r="I5" s="41"/>
      <c r="J5" s="41" t="s">
        <v>11</v>
      </c>
      <c r="K5" s="905">
        <v>100</v>
      </c>
      <c r="L5" s="93">
        <v>0</v>
      </c>
      <c r="M5" s="44">
        <v>100</v>
      </c>
      <c r="N5" s="46">
        <v>400</v>
      </c>
      <c r="O5" s="43">
        <v>0</v>
      </c>
      <c r="P5" s="44">
        <v>400</v>
      </c>
      <c r="Q5" s="690">
        <v>310</v>
      </c>
      <c r="R5" s="93">
        <v>0</v>
      </c>
      <c r="S5" s="1248">
        <v>310</v>
      </c>
      <c r="T5" s="1249">
        <v>77.5</v>
      </c>
      <c r="U5" s="387"/>
      <c r="V5" s="387"/>
      <c r="W5" s="515"/>
      <c r="X5" s="515"/>
      <c r="Y5" s="515"/>
      <c r="Z5" s="515"/>
      <c r="AA5" s="515"/>
      <c r="AB5" s="515"/>
      <c r="AC5" s="515"/>
      <c r="AD5" s="515"/>
      <c r="AE5" s="515"/>
      <c r="AF5" s="515"/>
    </row>
    <row r="6" spans="1:32" s="47" customFormat="1">
      <c r="A6" s="45"/>
      <c r="B6" s="40"/>
      <c r="C6" s="40"/>
      <c r="D6" s="40"/>
      <c r="E6" s="40">
        <v>4</v>
      </c>
      <c r="F6" s="40">
        <v>2</v>
      </c>
      <c r="G6" s="41"/>
      <c r="H6" s="42"/>
      <c r="I6" s="41"/>
      <c r="J6" s="41" t="s">
        <v>15</v>
      </c>
      <c r="K6" s="905">
        <v>5340</v>
      </c>
      <c r="L6" s="93">
        <v>1418</v>
      </c>
      <c r="M6" s="44">
        <v>6758</v>
      </c>
      <c r="N6" s="46">
        <v>8287</v>
      </c>
      <c r="O6" s="43">
        <v>1725</v>
      </c>
      <c r="P6" s="44">
        <v>10012</v>
      </c>
      <c r="Q6" s="93">
        <v>7510</v>
      </c>
      <c r="R6" s="93">
        <v>0</v>
      </c>
      <c r="S6" s="1248">
        <v>7510</v>
      </c>
      <c r="T6" s="1249">
        <v>75.009988014382742</v>
      </c>
      <c r="U6" s="387"/>
      <c r="V6" s="387"/>
      <c r="W6" s="515"/>
      <c r="X6" s="515"/>
      <c r="Y6" s="515"/>
      <c r="Z6" s="515"/>
      <c r="AA6" s="515"/>
      <c r="AB6" s="515"/>
      <c r="AC6" s="515"/>
      <c r="AD6" s="515"/>
      <c r="AE6" s="515"/>
      <c r="AF6" s="515"/>
    </row>
    <row r="7" spans="1:32" s="47" customFormat="1">
      <c r="A7" s="45"/>
      <c r="B7" s="40"/>
      <c r="C7" s="40"/>
      <c r="D7" s="40"/>
      <c r="E7" s="40">
        <v>8</v>
      </c>
      <c r="F7" s="40">
        <v>3</v>
      </c>
      <c r="G7" s="41"/>
      <c r="H7" s="42"/>
      <c r="I7" s="41"/>
      <c r="J7" s="41" t="s">
        <v>893</v>
      </c>
      <c r="K7" s="905">
        <v>677837</v>
      </c>
      <c r="L7" s="93">
        <v>0</v>
      </c>
      <c r="M7" s="44">
        <v>677837</v>
      </c>
      <c r="N7" s="46">
        <v>685019</v>
      </c>
      <c r="O7" s="43">
        <v>0</v>
      </c>
      <c r="P7" s="44">
        <v>685019</v>
      </c>
      <c r="Q7" s="690">
        <v>670317</v>
      </c>
      <c r="R7" s="93">
        <v>0</v>
      </c>
      <c r="S7" s="1248">
        <v>670317</v>
      </c>
      <c r="T7" s="1249">
        <v>97.853782157867158</v>
      </c>
      <c r="U7" s="387"/>
      <c r="V7" s="387"/>
      <c r="W7" s="515"/>
      <c r="X7" s="515"/>
      <c r="Y7" s="515"/>
      <c r="Z7" s="515"/>
      <c r="AA7" s="515"/>
      <c r="AB7" s="515"/>
      <c r="AC7" s="515"/>
      <c r="AD7" s="515"/>
      <c r="AE7" s="515"/>
      <c r="AF7" s="515"/>
    </row>
    <row r="8" spans="1:32" s="47" customFormat="1">
      <c r="A8" s="45"/>
      <c r="B8" s="40"/>
      <c r="C8" s="40"/>
      <c r="D8" s="40"/>
      <c r="E8" s="40">
        <v>11</v>
      </c>
      <c r="F8" s="40">
        <v>4</v>
      </c>
      <c r="G8" s="41"/>
      <c r="H8" s="42"/>
      <c r="I8" s="41"/>
      <c r="J8" s="41" t="s">
        <v>57</v>
      </c>
      <c r="K8" s="905">
        <v>8863</v>
      </c>
      <c r="L8" s="93">
        <v>0</v>
      </c>
      <c r="M8" s="44">
        <v>8863</v>
      </c>
      <c r="N8" s="46">
        <v>9477</v>
      </c>
      <c r="O8" s="43">
        <v>0</v>
      </c>
      <c r="P8" s="44">
        <v>9477</v>
      </c>
      <c r="Q8" s="690">
        <v>9477</v>
      </c>
      <c r="R8" s="93">
        <v>0</v>
      </c>
      <c r="S8" s="1248">
        <v>9477</v>
      </c>
      <c r="T8" s="1249">
        <v>100</v>
      </c>
      <c r="U8" s="387"/>
      <c r="V8" s="387"/>
      <c r="W8" s="515"/>
      <c r="X8" s="515"/>
      <c r="Y8" s="515"/>
      <c r="Z8" s="515"/>
      <c r="AA8" s="515"/>
      <c r="AB8" s="515"/>
      <c r="AC8" s="515"/>
      <c r="AD8" s="515"/>
      <c r="AE8" s="515"/>
      <c r="AF8" s="515"/>
    </row>
    <row r="9" spans="1:32" s="47" customFormat="1" ht="15.75" thickBot="1">
      <c r="A9" s="1552" t="s">
        <v>58</v>
      </c>
      <c r="B9" s="1553"/>
      <c r="C9" s="1553"/>
      <c r="D9" s="1553"/>
      <c r="E9" s="1553"/>
      <c r="F9" s="1553"/>
      <c r="G9" s="1553"/>
      <c r="H9" s="1553"/>
      <c r="I9" s="1553"/>
      <c r="J9" s="1554"/>
      <c r="K9" s="906">
        <v>692140</v>
      </c>
      <c r="L9" s="50">
        <v>1418</v>
      </c>
      <c r="M9" s="48">
        <v>693558</v>
      </c>
      <c r="N9" s="49">
        <v>703183</v>
      </c>
      <c r="O9" s="50">
        <v>1725</v>
      </c>
      <c r="P9" s="51">
        <v>704908</v>
      </c>
      <c r="Q9" s="49">
        <v>687614</v>
      </c>
      <c r="R9" s="50">
        <v>0</v>
      </c>
      <c r="S9" s="51">
        <v>687614</v>
      </c>
      <c r="T9" s="1250">
        <v>97.54663019855073</v>
      </c>
      <c r="U9" s="387"/>
      <c r="V9" s="111"/>
      <c r="W9" s="515"/>
      <c r="X9" s="515"/>
      <c r="Y9" s="515"/>
      <c r="Z9" s="515"/>
      <c r="AA9" s="515"/>
      <c r="AB9" s="515"/>
      <c r="AC9" s="515"/>
      <c r="AD9" s="515"/>
      <c r="AE9" s="515"/>
      <c r="AF9" s="515"/>
    </row>
    <row r="10" spans="1:32" ht="15">
      <c r="A10" s="1525" t="s">
        <v>59</v>
      </c>
      <c r="B10" s="1526"/>
      <c r="C10" s="1526"/>
      <c r="D10" s="1526"/>
      <c r="E10" s="1526"/>
      <c r="F10" s="1526"/>
      <c r="G10" s="1526"/>
      <c r="H10" s="1526"/>
      <c r="I10" s="1526"/>
      <c r="J10" s="1526"/>
      <c r="K10" s="1096"/>
      <c r="L10" s="1096"/>
      <c r="M10" s="1539"/>
      <c r="N10" s="1539"/>
      <c r="O10" s="1539"/>
      <c r="P10" s="1539"/>
      <c r="Q10" s="1539"/>
      <c r="R10" s="1539"/>
      <c r="S10" s="1539"/>
      <c r="T10" s="1540"/>
      <c r="U10" s="1086"/>
      <c r="V10" s="388"/>
      <c r="W10" s="515"/>
      <c r="X10" s="515"/>
      <c r="Y10" s="515"/>
      <c r="Z10" s="515"/>
      <c r="AA10" s="515"/>
      <c r="AB10" s="515"/>
      <c r="AC10" s="515"/>
      <c r="AD10" s="515"/>
      <c r="AE10" s="515"/>
      <c r="AF10" s="515"/>
    </row>
    <row r="11" spans="1:32" s="33" customFormat="1">
      <c r="A11" s="39"/>
      <c r="B11" s="29">
        <v>1</v>
      </c>
      <c r="C11" s="29"/>
      <c r="D11" s="29"/>
      <c r="E11" s="29"/>
      <c r="F11" s="29"/>
      <c r="G11" s="42"/>
      <c r="H11" s="42" t="s">
        <v>60</v>
      </c>
      <c r="I11" s="42"/>
      <c r="J11" s="1097"/>
      <c r="K11" s="907">
        <v>100239</v>
      </c>
      <c r="L11" s="54">
        <v>1885</v>
      </c>
      <c r="M11" s="52">
        <v>102124</v>
      </c>
      <c r="N11" s="53">
        <v>102229</v>
      </c>
      <c r="O11" s="54">
        <v>1885</v>
      </c>
      <c r="P11" s="55">
        <v>104114</v>
      </c>
      <c r="Q11" s="53">
        <v>102050</v>
      </c>
      <c r="R11" s="54">
        <v>2066</v>
      </c>
      <c r="S11" s="55">
        <v>104116</v>
      </c>
      <c r="T11" s="1251">
        <v>100.00192097124305</v>
      </c>
      <c r="U11" s="387"/>
      <c r="V11" s="111"/>
      <c r="W11" s="515"/>
      <c r="X11" s="515"/>
      <c r="Y11" s="515"/>
      <c r="Z11" s="515"/>
      <c r="AA11" s="515"/>
      <c r="AB11" s="515"/>
      <c r="AC11" s="515"/>
      <c r="AD11" s="515"/>
      <c r="AE11" s="515"/>
      <c r="AF11" s="515"/>
    </row>
    <row r="12" spans="1:32" s="47" customFormat="1">
      <c r="A12" s="56"/>
      <c r="B12" s="57"/>
      <c r="C12" s="57"/>
      <c r="D12" s="57"/>
      <c r="E12" s="40">
        <v>4</v>
      </c>
      <c r="F12" s="57">
        <v>1</v>
      </c>
      <c r="G12" s="58"/>
      <c r="H12" s="59"/>
      <c r="I12" s="58"/>
      <c r="J12" s="41" t="s">
        <v>15</v>
      </c>
      <c r="K12" s="905">
        <v>9307</v>
      </c>
      <c r="L12" s="93">
        <v>1885</v>
      </c>
      <c r="M12" s="44">
        <v>11192</v>
      </c>
      <c r="N12" s="93">
        <v>9631</v>
      </c>
      <c r="O12" s="93">
        <v>1885</v>
      </c>
      <c r="P12" s="44">
        <v>11516</v>
      </c>
      <c r="Q12" s="690">
        <v>9453</v>
      </c>
      <c r="R12" s="93">
        <v>2066</v>
      </c>
      <c r="S12" s="1248">
        <v>11519</v>
      </c>
      <c r="T12" s="1249">
        <v>100.02605071205279</v>
      </c>
      <c r="U12" s="387"/>
      <c r="V12" s="387"/>
      <c r="W12" s="515"/>
      <c r="X12" s="515"/>
      <c r="Y12" s="515"/>
      <c r="Z12" s="515"/>
      <c r="AA12" s="515"/>
      <c r="AB12" s="515"/>
      <c r="AC12" s="515"/>
      <c r="AD12" s="515"/>
      <c r="AE12" s="515"/>
      <c r="AF12" s="515"/>
    </row>
    <row r="13" spans="1:32" s="47" customFormat="1">
      <c r="A13" s="56"/>
      <c r="B13" s="57"/>
      <c r="C13" s="57"/>
      <c r="D13" s="57"/>
      <c r="E13" s="40"/>
      <c r="F13" s="57"/>
      <c r="G13" s="58"/>
      <c r="H13" s="60"/>
      <c r="I13" s="58"/>
      <c r="J13" s="61" t="s">
        <v>61</v>
      </c>
      <c r="K13" s="908">
        <v>443</v>
      </c>
      <c r="L13" s="620">
        <v>119</v>
      </c>
      <c r="M13" s="62">
        <v>562</v>
      </c>
      <c r="N13" s="687">
        <v>478</v>
      </c>
      <c r="O13" s="687">
        <v>119</v>
      </c>
      <c r="P13" s="62">
        <v>597</v>
      </c>
      <c r="Q13" s="1252">
        <v>370</v>
      </c>
      <c r="R13" s="620">
        <v>100</v>
      </c>
      <c r="S13" s="1253">
        <v>470</v>
      </c>
      <c r="T13" s="1254">
        <v>78.726968174204359</v>
      </c>
      <c r="U13" s="389"/>
      <c r="V13" s="389"/>
      <c r="W13" s="515"/>
      <c r="X13" s="515"/>
      <c r="Y13" s="515"/>
      <c r="Z13" s="515"/>
      <c r="AA13" s="515"/>
      <c r="AB13" s="515"/>
      <c r="AC13" s="515"/>
      <c r="AD13" s="515"/>
      <c r="AE13" s="515"/>
      <c r="AF13" s="515"/>
    </row>
    <row r="14" spans="1:32" s="47" customFormat="1">
      <c r="A14" s="56"/>
      <c r="B14" s="57"/>
      <c r="C14" s="57"/>
      <c r="D14" s="57"/>
      <c r="E14" s="57">
        <v>8</v>
      </c>
      <c r="F14" s="57">
        <v>2</v>
      </c>
      <c r="G14" s="58"/>
      <c r="H14" s="60"/>
      <c r="I14" s="58"/>
      <c r="J14" s="41" t="s">
        <v>893</v>
      </c>
      <c r="K14" s="909">
        <v>90542</v>
      </c>
      <c r="L14" s="688">
        <v>0</v>
      </c>
      <c r="M14" s="65">
        <v>90542</v>
      </c>
      <c r="N14" s="688">
        <v>89765</v>
      </c>
      <c r="O14" s="688">
        <v>0</v>
      </c>
      <c r="P14" s="65">
        <v>89765</v>
      </c>
      <c r="Q14" s="120">
        <v>89764</v>
      </c>
      <c r="R14" s="688">
        <v>0</v>
      </c>
      <c r="S14" s="94">
        <v>89764</v>
      </c>
      <c r="T14" s="1255">
        <v>99.998885980059043</v>
      </c>
      <c r="U14" s="387"/>
      <c r="V14" s="387"/>
      <c r="W14" s="515"/>
      <c r="X14" s="515"/>
      <c r="Y14" s="515"/>
      <c r="Z14" s="515"/>
      <c r="AA14" s="515"/>
      <c r="AB14" s="515"/>
      <c r="AC14" s="515"/>
      <c r="AD14" s="515"/>
      <c r="AE14" s="515"/>
      <c r="AF14" s="515"/>
    </row>
    <row r="15" spans="1:32" s="47" customFormat="1">
      <c r="A15" s="56"/>
      <c r="B15" s="57"/>
      <c r="C15" s="57"/>
      <c r="D15" s="57"/>
      <c r="E15" s="57">
        <v>8</v>
      </c>
      <c r="F15" s="57">
        <v>3</v>
      </c>
      <c r="G15" s="58"/>
      <c r="H15" s="60"/>
      <c r="I15" s="58"/>
      <c r="J15" s="41" t="s">
        <v>894</v>
      </c>
      <c r="K15" s="903">
        <v>0</v>
      </c>
      <c r="L15" s="903">
        <v>0</v>
      </c>
      <c r="M15" s="65">
        <v>0</v>
      </c>
      <c r="N15" s="688">
        <v>1159</v>
      </c>
      <c r="O15" s="688">
        <v>0</v>
      </c>
      <c r="P15" s="65">
        <v>1159</v>
      </c>
      <c r="Q15" s="120">
        <v>1159</v>
      </c>
      <c r="R15" s="688">
        <v>0</v>
      </c>
      <c r="S15" s="94">
        <v>1159</v>
      </c>
      <c r="T15" s="1255">
        <v>100</v>
      </c>
      <c r="U15" s="387"/>
      <c r="V15" s="387"/>
      <c r="W15" s="515"/>
      <c r="X15" s="515"/>
      <c r="Y15" s="515"/>
      <c r="Z15" s="515"/>
      <c r="AA15" s="515"/>
      <c r="AB15" s="515"/>
      <c r="AC15" s="515"/>
      <c r="AD15" s="515"/>
      <c r="AE15" s="515"/>
      <c r="AF15" s="515"/>
    </row>
    <row r="16" spans="1:32" s="47" customFormat="1">
      <c r="A16" s="56"/>
      <c r="B16" s="57"/>
      <c r="C16" s="57"/>
      <c r="D16" s="57"/>
      <c r="E16" s="57">
        <v>11</v>
      </c>
      <c r="F16" s="57">
        <v>4</v>
      </c>
      <c r="G16" s="58"/>
      <c r="H16" s="60"/>
      <c r="I16" s="58"/>
      <c r="J16" s="41" t="s">
        <v>57</v>
      </c>
      <c r="K16" s="903">
        <v>390</v>
      </c>
      <c r="L16" s="903">
        <v>0</v>
      </c>
      <c r="M16" s="65">
        <v>390</v>
      </c>
      <c r="N16" s="688">
        <v>1674</v>
      </c>
      <c r="O16" s="688">
        <v>0</v>
      </c>
      <c r="P16" s="65">
        <v>1674</v>
      </c>
      <c r="Q16" s="120">
        <v>1674</v>
      </c>
      <c r="R16" s="688">
        <v>0</v>
      </c>
      <c r="S16" s="94">
        <v>1674</v>
      </c>
      <c r="T16" s="1255">
        <v>100</v>
      </c>
      <c r="U16" s="387"/>
      <c r="V16" s="387"/>
      <c r="W16" s="515"/>
      <c r="X16" s="515"/>
      <c r="Y16" s="515"/>
      <c r="Z16" s="515"/>
      <c r="AA16" s="515"/>
      <c r="AB16" s="515"/>
      <c r="AC16" s="515"/>
      <c r="AD16" s="515"/>
      <c r="AE16" s="515"/>
      <c r="AF16" s="515"/>
    </row>
    <row r="17" spans="1:32" s="33" customFormat="1">
      <c r="A17" s="66"/>
      <c r="B17" s="67">
        <v>2</v>
      </c>
      <c r="C17" s="67"/>
      <c r="D17" s="67"/>
      <c r="E17" s="67"/>
      <c r="F17" s="67"/>
      <c r="G17" s="68"/>
      <c r="H17" s="68" t="s">
        <v>62</v>
      </c>
      <c r="I17" s="68"/>
      <c r="J17" s="69"/>
      <c r="K17" s="910">
        <v>161419</v>
      </c>
      <c r="L17" s="72">
        <v>4915</v>
      </c>
      <c r="M17" s="70">
        <v>166334</v>
      </c>
      <c r="N17" s="71">
        <v>175449</v>
      </c>
      <c r="O17" s="72">
        <v>4915</v>
      </c>
      <c r="P17" s="73">
        <v>180364</v>
      </c>
      <c r="Q17" s="54">
        <v>174554</v>
      </c>
      <c r="R17" s="54">
        <v>5260</v>
      </c>
      <c r="S17" s="73">
        <v>179814</v>
      </c>
      <c r="T17" s="1256">
        <v>99.695061098667139</v>
      </c>
      <c r="U17" s="387"/>
      <c r="V17" s="111"/>
      <c r="W17" s="515"/>
      <c r="X17" s="515"/>
      <c r="Y17" s="515"/>
      <c r="Z17" s="515"/>
      <c r="AA17" s="515"/>
      <c r="AB17" s="515"/>
      <c r="AC17" s="515"/>
      <c r="AD17" s="515"/>
      <c r="AE17" s="515"/>
      <c r="AF17" s="515"/>
    </row>
    <row r="18" spans="1:32" s="33" customFormat="1">
      <c r="A18" s="66"/>
      <c r="B18" s="67"/>
      <c r="C18" s="67"/>
      <c r="D18" s="67"/>
      <c r="E18" s="40">
        <v>4</v>
      </c>
      <c r="F18" s="57">
        <v>1</v>
      </c>
      <c r="G18" s="58"/>
      <c r="H18" s="59"/>
      <c r="I18" s="58"/>
      <c r="J18" s="41" t="s">
        <v>15</v>
      </c>
      <c r="K18" s="909">
        <v>21769</v>
      </c>
      <c r="L18" s="688">
        <v>4915</v>
      </c>
      <c r="M18" s="65">
        <v>26684</v>
      </c>
      <c r="N18" s="688">
        <v>22312</v>
      </c>
      <c r="O18" s="688">
        <v>4915</v>
      </c>
      <c r="P18" s="65">
        <v>27227</v>
      </c>
      <c r="Q18" s="120">
        <v>23541</v>
      </c>
      <c r="R18" s="688">
        <v>5260</v>
      </c>
      <c r="S18" s="94">
        <v>28801</v>
      </c>
      <c r="T18" s="1255">
        <v>105.78102618724061</v>
      </c>
      <c r="U18" s="387"/>
      <c r="V18" s="387"/>
      <c r="W18" s="515"/>
      <c r="X18" s="515"/>
      <c r="Y18" s="515"/>
      <c r="Z18" s="515"/>
      <c r="AA18" s="515"/>
      <c r="AB18" s="515"/>
      <c r="AC18" s="515"/>
      <c r="AD18" s="515"/>
      <c r="AE18" s="515"/>
      <c r="AF18" s="515"/>
    </row>
    <row r="19" spans="1:32" s="33" customFormat="1">
      <c r="A19" s="66"/>
      <c r="B19" s="67"/>
      <c r="C19" s="67"/>
      <c r="D19" s="67"/>
      <c r="E19" s="40"/>
      <c r="F19" s="57"/>
      <c r="G19" s="58"/>
      <c r="H19" s="60"/>
      <c r="I19" s="58"/>
      <c r="J19" s="61" t="s">
        <v>61</v>
      </c>
      <c r="K19" s="908">
        <v>1010</v>
      </c>
      <c r="L19" s="620">
        <v>273</v>
      </c>
      <c r="M19" s="74">
        <v>1283</v>
      </c>
      <c r="N19" s="620">
        <v>1553</v>
      </c>
      <c r="O19" s="620">
        <v>273</v>
      </c>
      <c r="P19" s="74">
        <v>1826</v>
      </c>
      <c r="Q19" s="1252">
        <v>1128</v>
      </c>
      <c r="R19" s="620">
        <v>304</v>
      </c>
      <c r="S19" s="621">
        <v>1432</v>
      </c>
      <c r="T19" s="1257">
        <v>78.42278203723987</v>
      </c>
      <c r="U19" s="389"/>
      <c r="V19" s="389"/>
      <c r="W19" s="515"/>
      <c r="X19" s="515"/>
      <c r="Y19" s="515"/>
      <c r="Z19" s="515"/>
      <c r="AA19" s="515"/>
      <c r="AB19" s="515"/>
      <c r="AC19" s="515"/>
      <c r="AD19" s="515"/>
      <c r="AE19" s="515"/>
      <c r="AF19" s="515"/>
    </row>
    <row r="20" spans="1:32" s="47" customFormat="1">
      <c r="A20" s="56"/>
      <c r="B20" s="57"/>
      <c r="C20" s="57"/>
      <c r="D20" s="57"/>
      <c r="E20" s="57">
        <v>8</v>
      </c>
      <c r="F20" s="57">
        <v>2</v>
      </c>
      <c r="G20" s="58"/>
      <c r="H20" s="60"/>
      <c r="I20" s="58"/>
      <c r="J20" s="41" t="s">
        <v>893</v>
      </c>
      <c r="K20" s="905">
        <v>138126</v>
      </c>
      <c r="L20" s="93">
        <v>0</v>
      </c>
      <c r="M20" s="44">
        <v>138126</v>
      </c>
      <c r="N20" s="93">
        <v>150415</v>
      </c>
      <c r="O20" s="93">
        <v>0</v>
      </c>
      <c r="P20" s="44">
        <v>150415</v>
      </c>
      <c r="Q20" s="690">
        <v>148291</v>
      </c>
      <c r="R20" s="93">
        <v>0</v>
      </c>
      <c r="S20" s="1248">
        <v>148291</v>
      </c>
      <c r="T20" s="1249">
        <v>98.587906791210983</v>
      </c>
      <c r="U20" s="387"/>
      <c r="V20" s="387"/>
      <c r="W20" s="515"/>
      <c r="X20" s="515"/>
      <c r="Y20" s="515"/>
      <c r="Z20" s="515"/>
      <c r="AA20" s="515"/>
      <c r="AB20" s="515"/>
      <c r="AC20" s="515"/>
      <c r="AD20" s="515"/>
      <c r="AE20" s="515"/>
      <c r="AF20" s="515"/>
    </row>
    <row r="21" spans="1:32" s="47" customFormat="1">
      <c r="A21" s="56"/>
      <c r="B21" s="57"/>
      <c r="C21" s="57"/>
      <c r="D21" s="57"/>
      <c r="E21" s="57">
        <v>8</v>
      </c>
      <c r="F21" s="57">
        <v>3</v>
      </c>
      <c r="G21" s="58"/>
      <c r="H21" s="60"/>
      <c r="I21" s="58"/>
      <c r="J21" s="41" t="s">
        <v>894</v>
      </c>
      <c r="K21" s="902">
        <v>0</v>
      </c>
      <c r="L21" s="902">
        <v>0</v>
      </c>
      <c r="M21" s="44">
        <v>0</v>
      </c>
      <c r="N21" s="93">
        <v>1658</v>
      </c>
      <c r="O21" s="93">
        <v>0</v>
      </c>
      <c r="P21" s="44">
        <v>1658</v>
      </c>
      <c r="Q21" s="690">
        <v>1658</v>
      </c>
      <c r="R21" s="93">
        <v>0</v>
      </c>
      <c r="S21" s="1248">
        <v>1658</v>
      </c>
      <c r="T21" s="1249">
        <v>100</v>
      </c>
      <c r="U21" s="387"/>
      <c r="V21" s="387"/>
      <c r="W21" s="515"/>
      <c r="X21" s="515"/>
      <c r="Y21" s="515"/>
      <c r="Z21" s="515"/>
      <c r="AA21" s="515"/>
      <c r="AB21" s="515"/>
      <c r="AC21" s="515"/>
      <c r="AD21" s="515"/>
      <c r="AE21" s="515"/>
      <c r="AF21" s="515"/>
    </row>
    <row r="22" spans="1:32" s="47" customFormat="1">
      <c r="A22" s="56"/>
      <c r="B22" s="57"/>
      <c r="C22" s="57"/>
      <c r="D22" s="57"/>
      <c r="E22" s="57">
        <v>11</v>
      </c>
      <c r="F22" s="57">
        <v>4</v>
      </c>
      <c r="G22" s="58"/>
      <c r="H22" s="60"/>
      <c r="I22" s="58"/>
      <c r="J22" s="41" t="s">
        <v>57</v>
      </c>
      <c r="K22" s="902">
        <v>1524</v>
      </c>
      <c r="L22" s="902">
        <v>0</v>
      </c>
      <c r="M22" s="44">
        <v>1524</v>
      </c>
      <c r="N22" s="93">
        <v>1064</v>
      </c>
      <c r="O22" s="93">
        <v>0</v>
      </c>
      <c r="P22" s="44">
        <v>1064</v>
      </c>
      <c r="Q22" s="690">
        <v>1064</v>
      </c>
      <c r="R22" s="93">
        <v>0</v>
      </c>
      <c r="S22" s="1248">
        <v>1064</v>
      </c>
      <c r="T22" s="1249">
        <v>100</v>
      </c>
      <c r="U22" s="387"/>
      <c r="V22" s="387"/>
      <c r="W22" s="515"/>
      <c r="X22" s="515"/>
      <c r="Y22" s="515"/>
      <c r="Z22" s="515"/>
      <c r="AA22" s="515"/>
      <c r="AB22" s="515"/>
      <c r="AC22" s="515"/>
      <c r="AD22" s="515"/>
      <c r="AE22" s="515"/>
      <c r="AF22" s="515"/>
    </row>
    <row r="23" spans="1:32" s="33" customFormat="1">
      <c r="A23" s="66"/>
      <c r="B23" s="67">
        <v>3</v>
      </c>
      <c r="C23" s="67"/>
      <c r="D23" s="67"/>
      <c r="E23" s="67"/>
      <c r="F23" s="67"/>
      <c r="G23" s="68"/>
      <c r="H23" s="68" t="s">
        <v>63</v>
      </c>
      <c r="I23" s="68"/>
      <c r="J23" s="69"/>
      <c r="K23" s="910">
        <v>790366</v>
      </c>
      <c r="L23" s="72">
        <v>6335</v>
      </c>
      <c r="M23" s="70">
        <v>796701</v>
      </c>
      <c r="N23" s="71">
        <v>810950</v>
      </c>
      <c r="O23" s="72">
        <v>6335</v>
      </c>
      <c r="P23" s="73">
        <v>817285</v>
      </c>
      <c r="Q23" s="71">
        <v>812598</v>
      </c>
      <c r="R23" s="72">
        <v>4613</v>
      </c>
      <c r="S23" s="73">
        <v>817211</v>
      </c>
      <c r="T23" s="1256">
        <v>99.99094563096105</v>
      </c>
      <c r="U23" s="387"/>
      <c r="V23" s="111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</row>
    <row r="24" spans="1:32" s="33" customFormat="1">
      <c r="A24" s="66"/>
      <c r="B24" s="57"/>
      <c r="C24" s="67"/>
      <c r="D24" s="67"/>
      <c r="E24" s="57">
        <v>1</v>
      </c>
      <c r="F24" s="57">
        <v>1</v>
      </c>
      <c r="G24" s="68"/>
      <c r="H24" s="68"/>
      <c r="I24" s="68"/>
      <c r="J24" s="41" t="s">
        <v>7</v>
      </c>
      <c r="K24" s="909">
        <v>0</v>
      </c>
      <c r="L24" s="72">
        <v>0</v>
      </c>
      <c r="M24" s="65">
        <v>0</v>
      </c>
      <c r="N24" s="688">
        <v>914</v>
      </c>
      <c r="O24" s="688">
        <v>0</v>
      </c>
      <c r="P24" s="65">
        <v>914</v>
      </c>
      <c r="Q24" s="120">
        <v>914</v>
      </c>
      <c r="R24" s="72">
        <v>0</v>
      </c>
      <c r="S24" s="94">
        <v>914</v>
      </c>
      <c r="T24" s="1255">
        <v>100</v>
      </c>
      <c r="U24" s="387"/>
      <c r="V24" s="387"/>
      <c r="W24" s="515"/>
      <c r="X24" s="515"/>
      <c r="Y24" s="515"/>
      <c r="Z24" s="515"/>
      <c r="AA24" s="515"/>
      <c r="AB24" s="515"/>
      <c r="AC24" s="515"/>
      <c r="AD24" s="515"/>
      <c r="AE24" s="515"/>
      <c r="AF24" s="515"/>
    </row>
    <row r="25" spans="1:32" s="47" customFormat="1">
      <c r="A25" s="45"/>
      <c r="B25" s="40"/>
      <c r="C25" s="40"/>
      <c r="D25" s="40"/>
      <c r="E25" s="40">
        <v>4</v>
      </c>
      <c r="F25" s="57">
        <v>2</v>
      </c>
      <c r="G25" s="58"/>
      <c r="H25" s="59"/>
      <c r="I25" s="58"/>
      <c r="J25" s="41" t="s">
        <v>15</v>
      </c>
      <c r="K25" s="905">
        <v>23461</v>
      </c>
      <c r="L25" s="93">
        <v>6335</v>
      </c>
      <c r="M25" s="44">
        <v>29796</v>
      </c>
      <c r="N25" s="93">
        <v>23461</v>
      </c>
      <c r="O25" s="93">
        <v>6335</v>
      </c>
      <c r="P25" s="44">
        <v>29796</v>
      </c>
      <c r="Q25" s="690">
        <v>25110</v>
      </c>
      <c r="R25" s="93">
        <v>4613</v>
      </c>
      <c r="S25" s="1248">
        <v>29723</v>
      </c>
      <c r="T25" s="1249">
        <v>99.755000671231045</v>
      </c>
      <c r="U25" s="387"/>
      <c r="V25" s="387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</row>
    <row r="26" spans="1:32" s="47" customFormat="1">
      <c r="A26" s="45"/>
      <c r="B26" s="40"/>
      <c r="C26" s="40"/>
      <c r="D26" s="40"/>
      <c r="E26" s="40"/>
      <c r="F26" s="57"/>
      <c r="G26" s="58"/>
      <c r="H26" s="60"/>
      <c r="I26" s="58"/>
      <c r="J26" s="61" t="s">
        <v>61</v>
      </c>
      <c r="K26" s="911">
        <v>12872</v>
      </c>
      <c r="L26" s="687">
        <v>3476</v>
      </c>
      <c r="M26" s="62">
        <v>16348</v>
      </c>
      <c r="N26" s="687">
        <v>9475</v>
      </c>
      <c r="O26" s="687">
        <v>3476</v>
      </c>
      <c r="P26" s="62">
        <v>12951</v>
      </c>
      <c r="Q26" s="1258">
        <v>10732</v>
      </c>
      <c r="R26" s="687">
        <v>2147</v>
      </c>
      <c r="S26" s="1253">
        <v>12879</v>
      </c>
      <c r="T26" s="1254">
        <v>99.444058373870746</v>
      </c>
      <c r="U26" s="389"/>
      <c r="V26" s="389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</row>
    <row r="27" spans="1:32" s="47" customFormat="1">
      <c r="A27" s="45"/>
      <c r="B27" s="40"/>
      <c r="C27" s="40"/>
      <c r="D27" s="40"/>
      <c r="E27" s="57">
        <v>8</v>
      </c>
      <c r="F27" s="57">
        <v>3</v>
      </c>
      <c r="G27" s="58"/>
      <c r="H27" s="60"/>
      <c r="I27" s="58"/>
      <c r="J27" s="41" t="s">
        <v>893</v>
      </c>
      <c r="K27" s="905">
        <v>765839</v>
      </c>
      <c r="L27" s="93">
        <v>0</v>
      </c>
      <c r="M27" s="44">
        <v>765839</v>
      </c>
      <c r="N27" s="93">
        <v>784032</v>
      </c>
      <c r="O27" s="93">
        <v>0</v>
      </c>
      <c r="P27" s="44">
        <v>784032</v>
      </c>
      <c r="Q27" s="690">
        <v>784031</v>
      </c>
      <c r="R27" s="93">
        <v>0</v>
      </c>
      <c r="S27" s="1248">
        <v>784031</v>
      </c>
      <c r="T27" s="1249">
        <v>99.999872454185549</v>
      </c>
      <c r="U27" s="387"/>
      <c r="V27" s="387"/>
      <c r="W27" s="515"/>
      <c r="X27" s="515"/>
      <c r="Y27" s="515"/>
      <c r="Z27" s="515"/>
      <c r="AA27" s="515"/>
      <c r="AB27" s="515"/>
      <c r="AC27" s="515"/>
      <c r="AD27" s="515"/>
      <c r="AE27" s="515"/>
      <c r="AF27" s="515"/>
    </row>
    <row r="28" spans="1:32" s="47" customFormat="1">
      <c r="A28" s="56"/>
      <c r="B28" s="57"/>
      <c r="C28" s="57"/>
      <c r="D28" s="57"/>
      <c r="E28" s="57">
        <v>11</v>
      </c>
      <c r="F28" s="57">
        <v>4</v>
      </c>
      <c r="G28" s="58"/>
      <c r="H28" s="60"/>
      <c r="I28" s="58"/>
      <c r="J28" s="41" t="s">
        <v>57</v>
      </c>
      <c r="K28" s="905">
        <v>1066</v>
      </c>
      <c r="L28" s="93">
        <v>0</v>
      </c>
      <c r="M28" s="44">
        <v>1066</v>
      </c>
      <c r="N28" s="93">
        <v>2543</v>
      </c>
      <c r="O28" s="93">
        <v>0</v>
      </c>
      <c r="P28" s="44">
        <v>2543</v>
      </c>
      <c r="Q28" s="690">
        <v>2543</v>
      </c>
      <c r="R28" s="93">
        <v>0</v>
      </c>
      <c r="S28" s="1248">
        <v>2543</v>
      </c>
      <c r="T28" s="1249">
        <v>100</v>
      </c>
      <c r="U28" s="387"/>
      <c r="V28" s="387"/>
      <c r="W28" s="515"/>
      <c r="X28" s="515"/>
      <c r="Y28" s="515"/>
      <c r="Z28" s="515"/>
      <c r="AA28" s="515"/>
      <c r="AB28" s="515"/>
      <c r="AC28" s="515"/>
      <c r="AD28" s="515"/>
      <c r="AE28" s="515"/>
      <c r="AF28" s="515"/>
    </row>
    <row r="29" spans="1:32" s="33" customFormat="1">
      <c r="A29" s="66"/>
      <c r="B29" s="57">
        <v>4</v>
      </c>
      <c r="C29" s="67"/>
      <c r="D29" s="67"/>
      <c r="E29" s="67"/>
      <c r="F29" s="67"/>
      <c r="G29" s="68"/>
      <c r="H29" s="68" t="s">
        <v>64</v>
      </c>
      <c r="I29" s="68"/>
      <c r="J29" s="69"/>
      <c r="K29" s="910">
        <v>224686</v>
      </c>
      <c r="L29" s="72">
        <v>11273</v>
      </c>
      <c r="M29" s="70">
        <v>235959</v>
      </c>
      <c r="N29" s="71">
        <v>209490</v>
      </c>
      <c r="O29" s="72">
        <v>11051</v>
      </c>
      <c r="P29" s="73">
        <v>220541</v>
      </c>
      <c r="Q29" s="71">
        <v>208929</v>
      </c>
      <c r="R29" s="72">
        <v>7889</v>
      </c>
      <c r="S29" s="73">
        <v>216818</v>
      </c>
      <c r="T29" s="1256">
        <v>98.311878516919762</v>
      </c>
      <c r="U29" s="387"/>
      <c r="V29" s="111"/>
      <c r="W29" s="515"/>
      <c r="X29" s="515"/>
      <c r="Y29" s="515"/>
      <c r="Z29" s="515"/>
      <c r="AA29" s="515"/>
      <c r="AB29" s="515"/>
      <c r="AC29" s="515"/>
      <c r="AD29" s="515"/>
      <c r="AE29" s="515"/>
      <c r="AF29" s="515"/>
    </row>
    <row r="30" spans="1:32" s="33" customFormat="1">
      <c r="A30" s="66"/>
      <c r="B30" s="57"/>
      <c r="C30" s="67"/>
      <c r="D30" s="67"/>
      <c r="E30" s="57">
        <v>1</v>
      </c>
      <c r="F30" s="57">
        <v>1</v>
      </c>
      <c r="G30" s="68"/>
      <c r="H30" s="68"/>
      <c r="I30" s="68"/>
      <c r="J30" s="41" t="s">
        <v>7</v>
      </c>
      <c r="K30" s="909">
        <v>0</v>
      </c>
      <c r="L30" s="72">
        <v>0</v>
      </c>
      <c r="M30" s="65">
        <v>0</v>
      </c>
      <c r="N30" s="688">
        <v>3041</v>
      </c>
      <c r="O30" s="688">
        <v>0</v>
      </c>
      <c r="P30" s="65">
        <v>3041</v>
      </c>
      <c r="Q30" s="120">
        <v>1645</v>
      </c>
      <c r="R30" s="72">
        <v>0</v>
      </c>
      <c r="S30" s="94">
        <v>1645</v>
      </c>
      <c r="T30" s="1255">
        <v>54.094048010522854</v>
      </c>
      <c r="U30" s="387"/>
      <c r="V30" s="387"/>
      <c r="W30" s="515"/>
      <c r="X30" s="515"/>
      <c r="Y30" s="515"/>
      <c r="Z30" s="515"/>
      <c r="AA30" s="515"/>
      <c r="AB30" s="515"/>
      <c r="AC30" s="515"/>
      <c r="AD30" s="515"/>
      <c r="AE30" s="515"/>
      <c r="AF30" s="515"/>
    </row>
    <row r="31" spans="1:32" s="33" customFormat="1">
      <c r="A31" s="66"/>
      <c r="B31" s="57"/>
      <c r="C31" s="67"/>
      <c r="D31" s="67"/>
      <c r="E31" s="57">
        <v>4</v>
      </c>
      <c r="F31" s="40">
        <v>2</v>
      </c>
      <c r="G31" s="58"/>
      <c r="H31" s="58"/>
      <c r="I31" s="58"/>
      <c r="J31" s="78" t="s">
        <v>15</v>
      </c>
      <c r="K31" s="909">
        <v>41750</v>
      </c>
      <c r="L31" s="688">
        <v>11273</v>
      </c>
      <c r="M31" s="65">
        <v>53023</v>
      </c>
      <c r="N31" s="688">
        <v>43746</v>
      </c>
      <c r="O31" s="688">
        <v>11051</v>
      </c>
      <c r="P31" s="65">
        <v>54797</v>
      </c>
      <c r="Q31" s="120">
        <v>45867</v>
      </c>
      <c r="R31" s="688">
        <v>7889</v>
      </c>
      <c r="S31" s="94">
        <v>53756</v>
      </c>
      <c r="T31" s="1255">
        <v>98.100260963191417</v>
      </c>
      <c r="U31" s="387"/>
      <c r="V31" s="387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</row>
    <row r="32" spans="1:32" s="33" customFormat="1">
      <c r="A32" s="66"/>
      <c r="B32" s="57"/>
      <c r="C32" s="67"/>
      <c r="D32" s="67"/>
      <c r="E32" s="57">
        <v>6</v>
      </c>
      <c r="F32" s="40">
        <v>3</v>
      </c>
      <c r="G32" s="58"/>
      <c r="H32" s="58"/>
      <c r="I32" s="58"/>
      <c r="J32" s="78" t="s">
        <v>1078</v>
      </c>
      <c r="K32" s="909">
        <v>0</v>
      </c>
      <c r="L32" s="688">
        <v>0</v>
      </c>
      <c r="M32" s="65">
        <v>0</v>
      </c>
      <c r="N32" s="688">
        <v>0</v>
      </c>
      <c r="O32" s="688">
        <v>0</v>
      </c>
      <c r="P32" s="65">
        <v>0</v>
      </c>
      <c r="Q32" s="120">
        <v>1100</v>
      </c>
      <c r="R32" s="688">
        <v>0</v>
      </c>
      <c r="S32" s="94">
        <v>1100</v>
      </c>
      <c r="T32" s="1255">
        <v>0</v>
      </c>
      <c r="U32" s="387"/>
      <c r="V32" s="387"/>
      <c r="W32" s="515"/>
      <c r="X32" s="515"/>
      <c r="Y32" s="515"/>
      <c r="Z32" s="515"/>
      <c r="AA32" s="515"/>
      <c r="AB32" s="515"/>
      <c r="AC32" s="515"/>
      <c r="AD32" s="515"/>
      <c r="AE32" s="515"/>
      <c r="AF32" s="515"/>
    </row>
    <row r="33" spans="1:32" s="47" customFormat="1">
      <c r="A33" s="45"/>
      <c r="B33" s="40"/>
      <c r="C33" s="40"/>
      <c r="D33" s="40"/>
      <c r="E33" s="40">
        <v>8</v>
      </c>
      <c r="F33" s="40">
        <v>4</v>
      </c>
      <c r="G33" s="41"/>
      <c r="H33" s="41"/>
      <c r="I33" s="41"/>
      <c r="J33" s="41" t="s">
        <v>893</v>
      </c>
      <c r="K33" s="905">
        <v>178136</v>
      </c>
      <c r="L33" s="93">
        <v>0</v>
      </c>
      <c r="M33" s="44">
        <v>178136</v>
      </c>
      <c r="N33" s="93">
        <v>152139</v>
      </c>
      <c r="O33" s="93">
        <v>0</v>
      </c>
      <c r="P33" s="44">
        <v>152139</v>
      </c>
      <c r="Q33" s="690">
        <v>149753</v>
      </c>
      <c r="R33" s="93">
        <v>0</v>
      </c>
      <c r="S33" s="1248">
        <v>149753</v>
      </c>
      <c r="T33" s="1249">
        <v>98.431697329415869</v>
      </c>
      <c r="U33" s="387"/>
      <c r="V33" s="387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</row>
    <row r="34" spans="1:32" s="47" customFormat="1">
      <c r="A34" s="45"/>
      <c r="B34" s="40"/>
      <c r="C34" s="40"/>
      <c r="D34" s="40"/>
      <c r="E34" s="40">
        <v>8</v>
      </c>
      <c r="F34" s="40">
        <v>5</v>
      </c>
      <c r="G34" s="41"/>
      <c r="H34" s="41"/>
      <c r="I34" s="41"/>
      <c r="J34" s="41" t="s">
        <v>894</v>
      </c>
      <c r="K34" s="902">
        <v>0</v>
      </c>
      <c r="L34" s="902">
        <v>0</v>
      </c>
      <c r="M34" s="44">
        <v>0</v>
      </c>
      <c r="N34" s="93">
        <v>5720</v>
      </c>
      <c r="O34" s="93">
        <v>0</v>
      </c>
      <c r="P34" s="44">
        <v>5720</v>
      </c>
      <c r="Q34" s="690">
        <v>5720</v>
      </c>
      <c r="R34" s="93">
        <v>0</v>
      </c>
      <c r="S34" s="1248">
        <v>5720</v>
      </c>
      <c r="T34" s="1249">
        <v>100</v>
      </c>
      <c r="U34" s="387"/>
      <c r="V34" s="387"/>
      <c r="W34" s="515"/>
      <c r="X34" s="515"/>
      <c r="Y34" s="515"/>
      <c r="Z34" s="515"/>
      <c r="AA34" s="515"/>
      <c r="AB34" s="515"/>
      <c r="AC34" s="515"/>
      <c r="AD34" s="515"/>
      <c r="AE34" s="515"/>
      <c r="AF34" s="515"/>
    </row>
    <row r="35" spans="1:32" s="47" customFormat="1">
      <c r="A35" s="45"/>
      <c r="B35" s="40"/>
      <c r="C35" s="40"/>
      <c r="D35" s="40"/>
      <c r="E35" s="40">
        <v>11</v>
      </c>
      <c r="F35" s="40">
        <v>6</v>
      </c>
      <c r="G35" s="41"/>
      <c r="H35" s="41"/>
      <c r="I35" s="41"/>
      <c r="J35" s="41" t="s">
        <v>57</v>
      </c>
      <c r="K35" s="905">
        <v>2145</v>
      </c>
      <c r="L35" s="93">
        <v>0</v>
      </c>
      <c r="M35" s="44">
        <v>2145</v>
      </c>
      <c r="N35" s="93">
        <v>2189</v>
      </c>
      <c r="O35" s="93">
        <v>0</v>
      </c>
      <c r="P35" s="44">
        <v>2189</v>
      </c>
      <c r="Q35" s="690">
        <v>2189</v>
      </c>
      <c r="R35" s="93">
        <v>0</v>
      </c>
      <c r="S35" s="1248">
        <v>2189</v>
      </c>
      <c r="T35" s="1249">
        <v>100</v>
      </c>
      <c r="U35" s="387"/>
      <c r="V35" s="387"/>
      <c r="W35" s="515"/>
      <c r="X35" s="515"/>
      <c r="Y35" s="515"/>
      <c r="Z35" s="515"/>
      <c r="AA35" s="515"/>
      <c r="AB35" s="515"/>
      <c r="AC35" s="515"/>
      <c r="AD35" s="515"/>
      <c r="AE35" s="515"/>
      <c r="AF35" s="515"/>
    </row>
    <row r="36" spans="1:32" s="47" customFormat="1">
      <c r="A36" s="45"/>
      <c r="B36" s="40"/>
      <c r="C36" s="40"/>
      <c r="D36" s="40"/>
      <c r="E36" s="40">
        <v>12</v>
      </c>
      <c r="F36" s="40">
        <v>7</v>
      </c>
      <c r="G36" s="41"/>
      <c r="H36" s="41"/>
      <c r="I36" s="41"/>
      <c r="J36" s="41" t="s">
        <v>65</v>
      </c>
      <c r="K36" s="905">
        <v>2655</v>
      </c>
      <c r="L36" s="93">
        <v>0</v>
      </c>
      <c r="M36" s="44">
        <v>2655</v>
      </c>
      <c r="N36" s="93">
        <v>2655</v>
      </c>
      <c r="O36" s="93">
        <v>0</v>
      </c>
      <c r="P36" s="44">
        <v>2655</v>
      </c>
      <c r="Q36" s="690">
        <v>2655</v>
      </c>
      <c r="R36" s="93">
        <v>0</v>
      </c>
      <c r="S36" s="1248">
        <v>2655</v>
      </c>
      <c r="T36" s="1249">
        <v>100</v>
      </c>
      <c r="U36" s="387"/>
      <c r="V36" s="387"/>
      <c r="W36" s="515"/>
      <c r="X36" s="515"/>
      <c r="Y36" s="515"/>
      <c r="Z36" s="515"/>
      <c r="AA36" s="515"/>
      <c r="AB36" s="515"/>
      <c r="AC36" s="515"/>
      <c r="AD36" s="515"/>
      <c r="AE36" s="515"/>
      <c r="AF36" s="515"/>
    </row>
    <row r="37" spans="1:32" s="33" customFormat="1">
      <c r="A37" s="66"/>
      <c r="B37" s="57">
        <v>5</v>
      </c>
      <c r="C37" s="67"/>
      <c r="D37" s="67"/>
      <c r="E37" s="67"/>
      <c r="F37" s="67"/>
      <c r="G37" s="68"/>
      <c r="H37" s="68" t="s">
        <v>66</v>
      </c>
      <c r="I37" s="68"/>
      <c r="J37" s="69"/>
      <c r="K37" s="1065">
        <v>0</v>
      </c>
      <c r="L37" s="912">
        <v>0</v>
      </c>
      <c r="M37" s="70">
        <v>0</v>
      </c>
      <c r="N37" s="71">
        <v>34668</v>
      </c>
      <c r="O37" s="72">
        <v>222</v>
      </c>
      <c r="P37" s="73">
        <v>34890</v>
      </c>
      <c r="Q37" s="71">
        <v>32963</v>
      </c>
      <c r="R37" s="72">
        <v>118</v>
      </c>
      <c r="S37" s="73">
        <v>33081</v>
      </c>
      <c r="T37" s="1256">
        <v>94.815133276010329</v>
      </c>
      <c r="U37" s="387"/>
      <c r="V37" s="111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</row>
    <row r="38" spans="1:32" s="33" customFormat="1">
      <c r="A38" s="66"/>
      <c r="B38" s="57"/>
      <c r="C38" s="67"/>
      <c r="D38" s="67"/>
      <c r="E38" s="57">
        <v>1</v>
      </c>
      <c r="F38" s="57">
        <v>1</v>
      </c>
      <c r="G38" s="68"/>
      <c r="H38" s="68"/>
      <c r="I38" s="68"/>
      <c r="J38" s="41" t="s">
        <v>7</v>
      </c>
      <c r="K38" s="65">
        <v>0</v>
      </c>
      <c r="L38" s="65">
        <v>0</v>
      </c>
      <c r="M38" s="65">
        <v>0</v>
      </c>
      <c r="N38" s="688">
        <v>1000</v>
      </c>
      <c r="O38" s="688">
        <v>0</v>
      </c>
      <c r="P38" s="65">
        <v>1000</v>
      </c>
      <c r="Q38" s="120">
        <v>1000</v>
      </c>
      <c r="R38" s="72">
        <v>0</v>
      </c>
      <c r="S38" s="94">
        <v>1000</v>
      </c>
      <c r="T38" s="1255">
        <v>100</v>
      </c>
      <c r="U38" s="387"/>
      <c r="V38" s="387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</row>
    <row r="39" spans="1:32" s="33" customFormat="1">
      <c r="A39" s="66"/>
      <c r="B39" s="57"/>
      <c r="C39" s="67"/>
      <c r="D39" s="67"/>
      <c r="E39" s="57">
        <v>2</v>
      </c>
      <c r="F39" s="40">
        <v>2</v>
      </c>
      <c r="G39" s="68"/>
      <c r="H39" s="68"/>
      <c r="I39" s="68"/>
      <c r="J39" s="41" t="s">
        <v>9</v>
      </c>
      <c r="K39" s="65">
        <v>0</v>
      </c>
      <c r="L39" s="65">
        <v>0</v>
      </c>
      <c r="M39" s="65">
        <v>0</v>
      </c>
      <c r="N39" s="688">
        <v>4084</v>
      </c>
      <c r="O39" s="688">
        <v>0</v>
      </c>
      <c r="P39" s="65">
        <v>4084</v>
      </c>
      <c r="Q39" s="120">
        <v>4084</v>
      </c>
      <c r="R39" s="72">
        <v>0</v>
      </c>
      <c r="S39" s="94">
        <v>4084</v>
      </c>
      <c r="T39" s="1255">
        <v>100</v>
      </c>
      <c r="U39" s="387"/>
      <c r="V39" s="387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</row>
    <row r="40" spans="1:32" s="33" customFormat="1">
      <c r="A40" s="66"/>
      <c r="B40" s="57"/>
      <c r="C40" s="67"/>
      <c r="D40" s="67"/>
      <c r="E40" s="57">
        <v>4</v>
      </c>
      <c r="F40" s="40">
        <v>3</v>
      </c>
      <c r="G40" s="58"/>
      <c r="H40" s="58"/>
      <c r="I40" s="58"/>
      <c r="J40" s="78" t="s">
        <v>15</v>
      </c>
      <c r="K40" s="65">
        <v>0</v>
      </c>
      <c r="L40" s="65">
        <v>0</v>
      </c>
      <c r="M40" s="65">
        <v>0</v>
      </c>
      <c r="N40" s="688">
        <v>1124</v>
      </c>
      <c r="O40" s="688">
        <v>222</v>
      </c>
      <c r="P40" s="65">
        <v>1346</v>
      </c>
      <c r="Q40" s="120">
        <v>1225</v>
      </c>
      <c r="R40" s="688">
        <v>118</v>
      </c>
      <c r="S40" s="94">
        <v>1343</v>
      </c>
      <c r="T40" s="1255">
        <v>99.77711738484399</v>
      </c>
      <c r="U40" s="387"/>
      <c r="V40" s="387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</row>
    <row r="41" spans="1:32" s="47" customFormat="1">
      <c r="A41" s="45"/>
      <c r="B41" s="40"/>
      <c r="C41" s="40"/>
      <c r="D41" s="40"/>
      <c r="E41" s="40">
        <v>8</v>
      </c>
      <c r="F41" s="40">
        <v>4</v>
      </c>
      <c r="G41" s="41"/>
      <c r="H41" s="41"/>
      <c r="I41" s="41"/>
      <c r="J41" s="41" t="s">
        <v>893</v>
      </c>
      <c r="K41" s="44">
        <v>0</v>
      </c>
      <c r="L41" s="44">
        <v>0</v>
      </c>
      <c r="M41" s="44">
        <v>0</v>
      </c>
      <c r="N41" s="93">
        <v>27036</v>
      </c>
      <c r="O41" s="93">
        <v>0</v>
      </c>
      <c r="P41" s="44">
        <v>27036</v>
      </c>
      <c r="Q41" s="690">
        <v>25230</v>
      </c>
      <c r="R41" s="93">
        <v>0</v>
      </c>
      <c r="S41" s="1248">
        <v>25230</v>
      </c>
      <c r="T41" s="1249">
        <v>93.320017754105635</v>
      </c>
      <c r="U41" s="387"/>
      <c r="V41" s="387"/>
      <c r="W41" s="515"/>
      <c r="X41" s="515"/>
      <c r="Y41" s="515"/>
      <c r="Z41" s="515"/>
      <c r="AA41" s="515"/>
      <c r="AB41" s="515"/>
      <c r="AC41" s="515"/>
      <c r="AD41" s="515"/>
      <c r="AE41" s="515"/>
      <c r="AF41" s="515"/>
    </row>
    <row r="42" spans="1:32" s="47" customFormat="1">
      <c r="A42" s="45"/>
      <c r="B42" s="40"/>
      <c r="C42" s="40"/>
      <c r="D42" s="40"/>
      <c r="E42" s="40">
        <v>8</v>
      </c>
      <c r="F42" s="40">
        <v>5</v>
      </c>
      <c r="G42" s="41"/>
      <c r="H42" s="41"/>
      <c r="I42" s="41"/>
      <c r="J42" s="41" t="s">
        <v>894</v>
      </c>
      <c r="K42" s="44">
        <v>0</v>
      </c>
      <c r="L42" s="44">
        <v>0</v>
      </c>
      <c r="M42" s="44">
        <v>0</v>
      </c>
      <c r="N42" s="93">
        <v>1424</v>
      </c>
      <c r="O42" s="93">
        <v>0</v>
      </c>
      <c r="P42" s="44">
        <v>1424</v>
      </c>
      <c r="Q42" s="690">
        <v>1424</v>
      </c>
      <c r="R42" s="93">
        <v>0</v>
      </c>
      <c r="S42" s="1248">
        <v>1424</v>
      </c>
      <c r="T42" s="1249">
        <v>100</v>
      </c>
      <c r="U42" s="387"/>
      <c r="V42" s="387"/>
      <c r="W42" s="515"/>
      <c r="X42" s="515"/>
      <c r="Y42" s="515"/>
      <c r="Z42" s="515"/>
      <c r="AA42" s="515"/>
      <c r="AB42" s="515"/>
      <c r="AC42" s="515"/>
      <c r="AD42" s="515"/>
      <c r="AE42" s="515"/>
      <c r="AF42" s="515"/>
    </row>
    <row r="43" spans="1:32" s="47" customFormat="1">
      <c r="A43" s="45"/>
      <c r="B43" s="40"/>
      <c r="C43" s="40"/>
      <c r="D43" s="40"/>
      <c r="E43" s="40">
        <v>11</v>
      </c>
      <c r="F43" s="40">
        <v>6</v>
      </c>
      <c r="G43" s="41"/>
      <c r="H43" s="41"/>
      <c r="I43" s="41"/>
      <c r="J43" s="41" t="s">
        <v>57</v>
      </c>
      <c r="K43" s="44">
        <v>0</v>
      </c>
      <c r="L43" s="44">
        <v>0</v>
      </c>
      <c r="M43" s="44">
        <v>0</v>
      </c>
      <c r="N43" s="93">
        <v>0</v>
      </c>
      <c r="O43" s="93">
        <v>0</v>
      </c>
      <c r="P43" s="44">
        <v>0</v>
      </c>
      <c r="Q43" s="690">
        <v>0</v>
      </c>
      <c r="R43" s="93">
        <v>0</v>
      </c>
      <c r="S43" s="1248">
        <v>0</v>
      </c>
      <c r="T43" s="1249">
        <v>0</v>
      </c>
      <c r="U43" s="387"/>
      <c r="V43" s="387"/>
      <c r="W43" s="515"/>
      <c r="X43" s="515"/>
      <c r="Y43" s="515"/>
      <c r="Z43" s="515"/>
      <c r="AA43" s="515"/>
      <c r="AB43" s="515"/>
      <c r="AC43" s="515"/>
      <c r="AD43" s="515"/>
      <c r="AE43" s="515"/>
      <c r="AF43" s="515"/>
    </row>
    <row r="44" spans="1:32" s="47" customFormat="1">
      <c r="A44" s="45"/>
      <c r="B44" s="40"/>
      <c r="C44" s="40"/>
      <c r="D44" s="40"/>
      <c r="E44" s="40">
        <v>12</v>
      </c>
      <c r="F44" s="40">
        <v>7</v>
      </c>
      <c r="G44" s="41"/>
      <c r="H44" s="41"/>
      <c r="I44" s="41"/>
      <c r="J44" s="41" t="s">
        <v>65</v>
      </c>
      <c r="K44" s="44">
        <v>0</v>
      </c>
      <c r="L44" s="44">
        <v>0</v>
      </c>
      <c r="M44" s="44">
        <v>0</v>
      </c>
      <c r="N44" s="93">
        <v>0</v>
      </c>
      <c r="O44" s="93">
        <v>0</v>
      </c>
      <c r="P44" s="44">
        <v>0</v>
      </c>
      <c r="Q44" s="690">
        <v>0</v>
      </c>
      <c r="R44" s="93">
        <v>0</v>
      </c>
      <c r="S44" s="1248">
        <v>0</v>
      </c>
      <c r="T44" s="1249">
        <v>0</v>
      </c>
      <c r="U44" s="387"/>
      <c r="V44" s="387"/>
      <c r="W44" s="515"/>
      <c r="X44" s="515"/>
      <c r="Y44" s="515"/>
      <c r="Z44" s="515"/>
      <c r="AA44" s="515"/>
      <c r="AB44" s="515"/>
      <c r="AC44" s="515"/>
      <c r="AD44" s="515"/>
      <c r="AE44" s="515"/>
      <c r="AF44" s="515"/>
    </row>
    <row r="45" spans="1:32" s="47" customFormat="1" ht="13.5" thickBot="1">
      <c r="A45" s="80" t="s">
        <v>67</v>
      </c>
      <c r="B45" s="81"/>
      <c r="C45" s="81"/>
      <c r="D45" s="81"/>
      <c r="E45" s="81"/>
      <c r="F45" s="81"/>
      <c r="G45" s="82"/>
      <c r="H45" s="82"/>
      <c r="I45" s="82"/>
      <c r="J45" s="83"/>
      <c r="K45" s="906">
        <v>1276710</v>
      </c>
      <c r="L45" s="50">
        <v>24408</v>
      </c>
      <c r="M45" s="48">
        <v>1301118</v>
      </c>
      <c r="N45" s="49">
        <v>1332786</v>
      </c>
      <c r="O45" s="50">
        <v>24408</v>
      </c>
      <c r="P45" s="51">
        <v>1357194</v>
      </c>
      <c r="Q45" s="49">
        <v>1331094</v>
      </c>
      <c r="R45" s="50">
        <v>19946</v>
      </c>
      <c r="S45" s="51">
        <v>1351040</v>
      </c>
      <c r="T45" s="1250">
        <v>99.546564455781564</v>
      </c>
      <c r="U45" s="387"/>
      <c r="V45" s="111"/>
      <c r="W45" s="515"/>
      <c r="X45" s="515"/>
      <c r="Y45" s="515"/>
      <c r="Z45" s="515"/>
      <c r="AA45" s="515"/>
      <c r="AB45" s="515"/>
      <c r="AC45" s="515"/>
      <c r="AD45" s="515"/>
      <c r="AE45" s="515"/>
      <c r="AF45" s="515"/>
    </row>
    <row r="46" spans="1:32" ht="15">
      <c r="A46" s="1525" t="s">
        <v>68</v>
      </c>
      <c r="B46" s="1526"/>
      <c r="C46" s="1526"/>
      <c r="D46" s="1526"/>
      <c r="E46" s="1526"/>
      <c r="F46" s="1526"/>
      <c r="G46" s="1526"/>
      <c r="H46" s="1526"/>
      <c r="I46" s="1526"/>
      <c r="J46" s="1526"/>
      <c r="K46" s="1526"/>
      <c r="L46" s="1526"/>
      <c r="M46" s="1526"/>
      <c r="N46" s="1526"/>
      <c r="O46" s="1526"/>
      <c r="P46" s="1526"/>
      <c r="Q46" s="1526"/>
      <c r="R46" s="1526"/>
      <c r="S46" s="1526"/>
      <c r="T46" s="1527"/>
      <c r="U46" s="1084"/>
      <c r="V46" s="388"/>
      <c r="W46" s="515"/>
      <c r="X46" s="515"/>
      <c r="Y46" s="515"/>
      <c r="Z46" s="515"/>
      <c r="AA46" s="515"/>
      <c r="AB46" s="515"/>
      <c r="AC46" s="515"/>
      <c r="AD46" s="515"/>
      <c r="AE46" s="515"/>
      <c r="AF46" s="515"/>
    </row>
    <row r="47" spans="1:32" s="33" customFormat="1">
      <c r="A47" s="39">
        <v>1</v>
      </c>
      <c r="B47" s="29"/>
      <c r="C47" s="29"/>
      <c r="D47" s="29"/>
      <c r="E47" s="29">
        <v>1</v>
      </c>
      <c r="F47" s="29"/>
      <c r="G47" s="42" t="s">
        <v>7</v>
      </c>
      <c r="H47" s="42"/>
      <c r="I47" s="42"/>
      <c r="J47" s="1097"/>
      <c r="K47" s="907">
        <v>1252842</v>
      </c>
      <c r="L47" s="54">
        <v>0</v>
      </c>
      <c r="M47" s="52">
        <v>1252842</v>
      </c>
      <c r="N47" s="53">
        <v>1514079</v>
      </c>
      <c r="O47" s="54">
        <v>0</v>
      </c>
      <c r="P47" s="55">
        <v>1514079</v>
      </c>
      <c r="Q47" s="53">
        <v>1521462</v>
      </c>
      <c r="R47" s="54">
        <v>0</v>
      </c>
      <c r="S47" s="55">
        <v>1521462</v>
      </c>
      <c r="T47" s="1251">
        <v>100.48762316893635</v>
      </c>
      <c r="U47" s="387"/>
      <c r="V47" s="111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</row>
    <row r="48" spans="1:32" s="33" customFormat="1">
      <c r="A48" s="39"/>
      <c r="B48" s="29">
        <v>1</v>
      </c>
      <c r="C48" s="29"/>
      <c r="D48" s="29"/>
      <c r="E48" s="29"/>
      <c r="F48" s="29"/>
      <c r="G48" s="42"/>
      <c r="H48" s="1528" t="s">
        <v>69</v>
      </c>
      <c r="I48" s="1529"/>
      <c r="J48" s="1530"/>
      <c r="K48" s="907">
        <v>1066852</v>
      </c>
      <c r="L48" s="54">
        <v>0</v>
      </c>
      <c r="M48" s="52">
        <v>1066852</v>
      </c>
      <c r="N48" s="53">
        <v>1317455</v>
      </c>
      <c r="O48" s="54">
        <v>0</v>
      </c>
      <c r="P48" s="55">
        <v>1317455</v>
      </c>
      <c r="Q48" s="54">
        <v>1326028</v>
      </c>
      <c r="R48" s="54">
        <v>0</v>
      </c>
      <c r="S48" s="55">
        <v>1326028</v>
      </c>
      <c r="T48" s="1251">
        <v>100.6507243131644</v>
      </c>
      <c r="U48" s="387"/>
      <c r="V48" s="111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</row>
    <row r="49" spans="1:32" s="47" customFormat="1">
      <c r="A49" s="45"/>
      <c r="B49" s="40"/>
      <c r="C49" s="40"/>
      <c r="D49" s="40"/>
      <c r="E49" s="40"/>
      <c r="F49" s="40">
        <v>1</v>
      </c>
      <c r="G49" s="41"/>
      <c r="H49" s="41"/>
      <c r="I49" s="41"/>
      <c r="J49" s="79" t="s">
        <v>70</v>
      </c>
      <c r="K49" s="905">
        <v>761918</v>
      </c>
      <c r="L49" s="93">
        <v>0</v>
      </c>
      <c r="M49" s="44">
        <v>761918</v>
      </c>
      <c r="N49" s="93">
        <v>848802</v>
      </c>
      <c r="O49" s="43">
        <v>0</v>
      </c>
      <c r="P49" s="44">
        <v>848802</v>
      </c>
      <c r="Q49" s="690">
        <v>848802</v>
      </c>
      <c r="R49" s="93">
        <v>0</v>
      </c>
      <c r="S49" s="1248">
        <v>848802</v>
      </c>
      <c r="T49" s="1249">
        <v>100</v>
      </c>
      <c r="U49" s="387"/>
      <c r="V49" s="387"/>
      <c r="W49" s="515"/>
      <c r="X49" s="515"/>
      <c r="Y49" s="515"/>
      <c r="Z49" s="515"/>
      <c r="AA49" s="515"/>
      <c r="AB49" s="515"/>
      <c r="AC49" s="515"/>
      <c r="AD49" s="515"/>
      <c r="AE49" s="515"/>
      <c r="AF49" s="515"/>
    </row>
    <row r="50" spans="1:32" s="47" customFormat="1">
      <c r="A50" s="45"/>
      <c r="B50" s="40"/>
      <c r="C50" s="40"/>
      <c r="D50" s="40"/>
      <c r="E50" s="40"/>
      <c r="F50" s="40">
        <v>2</v>
      </c>
      <c r="G50" s="41"/>
      <c r="H50" s="41"/>
      <c r="I50" s="41"/>
      <c r="J50" s="79" t="s">
        <v>71</v>
      </c>
      <c r="K50" s="905">
        <v>304934</v>
      </c>
      <c r="L50" s="93">
        <v>0</v>
      </c>
      <c r="M50" s="44">
        <v>304934</v>
      </c>
      <c r="N50" s="93">
        <v>306858</v>
      </c>
      <c r="O50" s="43">
        <v>0</v>
      </c>
      <c r="P50" s="44">
        <v>306858</v>
      </c>
      <c r="Q50" s="690">
        <v>306858</v>
      </c>
      <c r="R50" s="93">
        <v>0</v>
      </c>
      <c r="S50" s="1248">
        <v>306858</v>
      </c>
      <c r="T50" s="1249">
        <v>100</v>
      </c>
      <c r="U50" s="387"/>
      <c r="V50" s="387"/>
      <c r="W50" s="515"/>
      <c r="X50" s="515"/>
      <c r="Y50" s="515"/>
      <c r="Z50" s="515"/>
      <c r="AA50" s="515"/>
      <c r="AB50" s="515"/>
      <c r="AC50" s="515"/>
      <c r="AD50" s="515"/>
      <c r="AE50" s="515"/>
      <c r="AF50" s="515"/>
    </row>
    <row r="51" spans="1:32" s="47" customFormat="1">
      <c r="A51" s="56"/>
      <c r="B51" s="57"/>
      <c r="C51" s="57"/>
      <c r="D51" s="57"/>
      <c r="E51" s="57"/>
      <c r="F51" s="57">
        <v>3</v>
      </c>
      <c r="G51" s="58"/>
      <c r="H51" s="60"/>
      <c r="I51" s="58"/>
      <c r="J51" s="84" t="s">
        <v>72</v>
      </c>
      <c r="K51" s="44">
        <v>0</v>
      </c>
      <c r="L51" s="44">
        <v>0</v>
      </c>
      <c r="M51" s="44">
        <v>0</v>
      </c>
      <c r="N51" s="93">
        <v>334</v>
      </c>
      <c r="O51" s="43">
        <v>0</v>
      </c>
      <c r="P51" s="44">
        <v>334</v>
      </c>
      <c r="Q51" s="632">
        <v>334</v>
      </c>
      <c r="R51" s="688">
        <v>0</v>
      </c>
      <c r="S51" s="1248">
        <v>334</v>
      </c>
      <c r="T51" s="1249">
        <v>100</v>
      </c>
      <c r="U51" s="387"/>
      <c r="V51" s="387"/>
      <c r="W51" s="515"/>
      <c r="X51" s="515"/>
      <c r="Y51" s="515"/>
      <c r="Z51" s="515"/>
      <c r="AA51" s="515"/>
      <c r="AB51" s="515"/>
      <c r="AC51" s="515"/>
      <c r="AD51" s="515"/>
      <c r="AE51" s="515"/>
      <c r="AF51" s="515"/>
    </row>
    <row r="52" spans="1:32" s="47" customFormat="1">
      <c r="A52" s="56"/>
      <c r="B52" s="57"/>
      <c r="C52" s="57"/>
      <c r="D52" s="57"/>
      <c r="E52" s="57"/>
      <c r="F52" s="57">
        <v>4</v>
      </c>
      <c r="G52" s="58"/>
      <c r="H52" s="60"/>
      <c r="I52" s="58"/>
      <c r="J52" s="84" t="s">
        <v>73</v>
      </c>
      <c r="K52" s="44">
        <v>0</v>
      </c>
      <c r="L52" s="44">
        <v>0</v>
      </c>
      <c r="M52" s="44">
        <v>0</v>
      </c>
      <c r="N52" s="93">
        <v>16055</v>
      </c>
      <c r="O52" s="64">
        <v>0</v>
      </c>
      <c r="P52" s="65">
        <v>16055</v>
      </c>
      <c r="Q52" s="632">
        <v>16055</v>
      </c>
      <c r="R52" s="688">
        <v>0</v>
      </c>
      <c r="S52" s="1248">
        <v>16055</v>
      </c>
      <c r="T52" s="1249">
        <v>100</v>
      </c>
      <c r="U52" s="387"/>
      <c r="V52" s="387"/>
      <c r="W52" s="515"/>
      <c r="X52" s="515"/>
      <c r="Y52" s="515"/>
      <c r="Z52" s="515"/>
      <c r="AA52" s="515"/>
      <c r="AB52" s="515"/>
      <c r="AC52" s="515"/>
      <c r="AD52" s="515"/>
      <c r="AE52" s="515"/>
      <c r="AF52" s="515"/>
    </row>
    <row r="53" spans="1:32" s="47" customFormat="1">
      <c r="A53" s="56"/>
      <c r="B53" s="57"/>
      <c r="C53" s="57"/>
      <c r="D53" s="57"/>
      <c r="E53" s="57"/>
      <c r="F53" s="57">
        <v>5</v>
      </c>
      <c r="G53" s="58"/>
      <c r="H53" s="60"/>
      <c r="I53" s="58"/>
      <c r="J53" s="78" t="s">
        <v>74</v>
      </c>
      <c r="K53" s="44">
        <v>0</v>
      </c>
      <c r="L53" s="44">
        <v>0</v>
      </c>
      <c r="M53" s="44">
        <v>0</v>
      </c>
      <c r="N53" s="93">
        <v>15781</v>
      </c>
      <c r="O53" s="64">
        <v>0</v>
      </c>
      <c r="P53" s="65">
        <v>15781</v>
      </c>
      <c r="Q53" s="632">
        <v>15781</v>
      </c>
      <c r="R53" s="688">
        <v>0</v>
      </c>
      <c r="S53" s="1248">
        <v>15781</v>
      </c>
      <c r="T53" s="1249">
        <v>100</v>
      </c>
      <c r="U53" s="387"/>
      <c r="V53" s="387"/>
      <c r="W53" s="515"/>
      <c r="X53" s="515"/>
      <c r="Y53" s="515"/>
      <c r="Z53" s="515"/>
      <c r="AA53" s="515"/>
      <c r="AB53" s="515"/>
      <c r="AC53" s="515"/>
      <c r="AD53" s="515"/>
      <c r="AE53" s="515"/>
      <c r="AF53" s="515"/>
    </row>
    <row r="54" spans="1:32" s="47" customFormat="1">
      <c r="A54" s="56"/>
      <c r="B54" s="57"/>
      <c r="C54" s="57"/>
      <c r="D54" s="57"/>
      <c r="E54" s="57"/>
      <c r="F54" s="57">
        <v>6</v>
      </c>
      <c r="G54" s="58"/>
      <c r="H54" s="60"/>
      <c r="I54" s="58"/>
      <c r="J54" s="84" t="s">
        <v>75</v>
      </c>
      <c r="K54" s="44">
        <v>0</v>
      </c>
      <c r="L54" s="44">
        <v>0</v>
      </c>
      <c r="M54" s="44">
        <v>0</v>
      </c>
      <c r="N54" s="93">
        <v>72852</v>
      </c>
      <c r="O54" s="64">
        <v>0</v>
      </c>
      <c r="P54" s="65">
        <v>72852</v>
      </c>
      <c r="Q54" s="632">
        <v>72852</v>
      </c>
      <c r="R54" s="688">
        <v>0</v>
      </c>
      <c r="S54" s="1248">
        <v>72852</v>
      </c>
      <c r="T54" s="1249">
        <v>100</v>
      </c>
      <c r="U54" s="387"/>
      <c r="V54" s="387"/>
      <c r="W54" s="515"/>
      <c r="X54" s="515"/>
      <c r="Y54" s="515"/>
      <c r="Z54" s="515"/>
      <c r="AA54" s="515"/>
      <c r="AB54" s="515"/>
      <c r="AC54" s="515"/>
      <c r="AD54" s="515"/>
      <c r="AE54" s="515"/>
      <c r="AF54" s="515"/>
    </row>
    <row r="55" spans="1:32" s="47" customFormat="1">
      <c r="A55" s="56"/>
      <c r="B55" s="57"/>
      <c r="C55" s="57"/>
      <c r="D55" s="57"/>
      <c r="E55" s="57"/>
      <c r="F55" s="57">
        <v>7</v>
      </c>
      <c r="G55" s="58"/>
      <c r="H55" s="60"/>
      <c r="I55" s="58"/>
      <c r="J55" s="84" t="s">
        <v>76</v>
      </c>
      <c r="K55" s="65">
        <v>0</v>
      </c>
      <c r="L55" s="65">
        <v>0</v>
      </c>
      <c r="M55" s="65">
        <v>0</v>
      </c>
      <c r="N55" s="688">
        <v>9727</v>
      </c>
      <c r="O55" s="64">
        <v>0</v>
      </c>
      <c r="P55" s="65">
        <v>9727</v>
      </c>
      <c r="Q55" s="632">
        <v>9727</v>
      </c>
      <c r="R55" s="688">
        <v>0</v>
      </c>
      <c r="S55" s="94">
        <v>9727</v>
      </c>
      <c r="T55" s="1255">
        <v>100</v>
      </c>
      <c r="U55" s="387"/>
      <c r="V55" s="387"/>
      <c r="W55" s="515"/>
      <c r="X55" s="515"/>
      <c r="Y55" s="515"/>
      <c r="Z55" s="515"/>
      <c r="AA55" s="515"/>
      <c r="AB55" s="515"/>
      <c r="AC55" s="515"/>
      <c r="AD55" s="515"/>
      <c r="AE55" s="515"/>
      <c r="AF55" s="515"/>
    </row>
    <row r="56" spans="1:32" s="47" customFormat="1">
      <c r="A56" s="56"/>
      <c r="B56" s="57"/>
      <c r="C56" s="57"/>
      <c r="D56" s="57"/>
      <c r="E56" s="57"/>
      <c r="F56" s="57">
        <v>8</v>
      </c>
      <c r="G56" s="58"/>
      <c r="H56" s="60"/>
      <c r="I56" s="58"/>
      <c r="J56" s="84" t="s">
        <v>77</v>
      </c>
      <c r="K56" s="65">
        <v>0</v>
      </c>
      <c r="L56" s="65">
        <v>0</v>
      </c>
      <c r="M56" s="65">
        <v>0</v>
      </c>
      <c r="N56" s="688">
        <v>13992</v>
      </c>
      <c r="O56" s="64">
        <v>0</v>
      </c>
      <c r="P56" s="65">
        <v>13992</v>
      </c>
      <c r="Q56" s="632">
        <v>13992</v>
      </c>
      <c r="R56" s="688">
        <v>0</v>
      </c>
      <c r="S56" s="94">
        <v>13992</v>
      </c>
      <c r="T56" s="1255">
        <v>100</v>
      </c>
      <c r="U56" s="387"/>
      <c r="V56" s="387"/>
      <c r="W56" s="515"/>
      <c r="X56" s="515"/>
      <c r="Y56" s="515"/>
      <c r="Z56" s="515"/>
      <c r="AA56" s="515"/>
      <c r="AB56" s="515"/>
      <c r="AC56" s="515"/>
      <c r="AD56" s="515"/>
      <c r="AE56" s="515"/>
      <c r="AF56" s="515"/>
    </row>
    <row r="57" spans="1:32" s="47" customFormat="1">
      <c r="A57" s="56"/>
      <c r="B57" s="57"/>
      <c r="C57" s="57"/>
      <c r="D57" s="57"/>
      <c r="E57" s="57"/>
      <c r="F57" s="57">
        <v>9</v>
      </c>
      <c r="G57" s="58"/>
      <c r="H57" s="60"/>
      <c r="I57" s="58"/>
      <c r="J57" s="1458" t="s">
        <v>895</v>
      </c>
      <c r="K57" s="65">
        <v>0</v>
      </c>
      <c r="L57" s="65">
        <v>0</v>
      </c>
      <c r="M57" s="65">
        <v>0</v>
      </c>
      <c r="N57" s="688">
        <v>21286</v>
      </c>
      <c r="O57" s="64">
        <v>0</v>
      </c>
      <c r="P57" s="65">
        <v>21286</v>
      </c>
      <c r="Q57" s="632">
        <v>21286</v>
      </c>
      <c r="R57" s="688">
        <v>0</v>
      </c>
      <c r="S57" s="94">
        <v>21286</v>
      </c>
      <c r="T57" s="1255">
        <v>100</v>
      </c>
      <c r="U57" s="387"/>
      <c r="V57" s="387"/>
      <c r="W57" s="515"/>
      <c r="X57" s="515"/>
      <c r="Y57" s="515"/>
      <c r="Z57" s="515"/>
      <c r="AA57" s="515"/>
      <c r="AB57" s="515"/>
      <c r="AC57" s="515"/>
      <c r="AD57" s="515"/>
      <c r="AE57" s="515"/>
      <c r="AF57" s="515"/>
    </row>
    <row r="58" spans="1:32" s="47" customFormat="1">
      <c r="A58" s="56"/>
      <c r="B58" s="57"/>
      <c r="C58" s="57"/>
      <c r="D58" s="57"/>
      <c r="E58" s="57"/>
      <c r="F58" s="57">
        <v>10</v>
      </c>
      <c r="G58" s="58"/>
      <c r="H58" s="60"/>
      <c r="I58" s="58"/>
      <c r="J58" s="84" t="s">
        <v>896</v>
      </c>
      <c r="K58" s="65">
        <v>0</v>
      </c>
      <c r="L58" s="65">
        <v>0</v>
      </c>
      <c r="M58" s="65">
        <v>0</v>
      </c>
      <c r="N58" s="688">
        <v>2950</v>
      </c>
      <c r="O58" s="64">
        <v>0</v>
      </c>
      <c r="P58" s="65">
        <v>2950</v>
      </c>
      <c r="Q58" s="632">
        <v>2950</v>
      </c>
      <c r="R58" s="688">
        <v>0</v>
      </c>
      <c r="S58" s="94">
        <v>2950</v>
      </c>
      <c r="T58" s="1255">
        <v>100</v>
      </c>
      <c r="U58" s="387"/>
      <c r="V58" s="387"/>
      <c r="W58" s="515"/>
      <c r="X58" s="515"/>
      <c r="Y58" s="515"/>
      <c r="Z58" s="515"/>
      <c r="AA58" s="515"/>
      <c r="AB58" s="515"/>
      <c r="AC58" s="515"/>
      <c r="AD58" s="515"/>
      <c r="AE58" s="515"/>
      <c r="AF58" s="515"/>
    </row>
    <row r="59" spans="1:32" s="47" customFormat="1">
      <c r="A59" s="56"/>
      <c r="B59" s="57"/>
      <c r="C59" s="57"/>
      <c r="D59" s="57"/>
      <c r="E59" s="57"/>
      <c r="F59" s="57">
        <v>11</v>
      </c>
      <c r="G59" s="58"/>
      <c r="H59" s="60"/>
      <c r="I59" s="58"/>
      <c r="J59" s="84" t="s">
        <v>897</v>
      </c>
      <c r="K59" s="65">
        <v>0</v>
      </c>
      <c r="L59" s="65">
        <v>0</v>
      </c>
      <c r="M59" s="65">
        <v>0</v>
      </c>
      <c r="N59" s="688">
        <v>2312</v>
      </c>
      <c r="O59" s="64">
        <v>0</v>
      </c>
      <c r="P59" s="65">
        <v>2312</v>
      </c>
      <c r="Q59" s="632">
        <v>2312</v>
      </c>
      <c r="R59" s="688">
        <v>0</v>
      </c>
      <c r="S59" s="94">
        <v>2312</v>
      </c>
      <c r="T59" s="1255">
        <v>100</v>
      </c>
      <c r="U59" s="387"/>
      <c r="V59" s="387"/>
      <c r="W59" s="515"/>
      <c r="X59" s="515"/>
      <c r="Y59" s="515"/>
      <c r="Z59" s="515"/>
      <c r="AA59" s="515"/>
      <c r="AB59" s="515"/>
      <c r="AC59" s="515"/>
      <c r="AD59" s="515"/>
      <c r="AE59" s="515"/>
      <c r="AF59" s="515"/>
    </row>
    <row r="60" spans="1:32" s="47" customFormat="1">
      <c r="A60" s="56"/>
      <c r="B60" s="57"/>
      <c r="C60" s="57"/>
      <c r="D60" s="57"/>
      <c r="E60" s="57"/>
      <c r="F60" s="57">
        <v>12</v>
      </c>
      <c r="G60" s="58"/>
      <c r="H60" s="60"/>
      <c r="I60" s="58"/>
      <c r="J60" s="84" t="s">
        <v>944</v>
      </c>
      <c r="K60" s="65">
        <v>0</v>
      </c>
      <c r="L60" s="65">
        <v>0</v>
      </c>
      <c r="M60" s="65">
        <v>0</v>
      </c>
      <c r="N60" s="688">
        <v>6506</v>
      </c>
      <c r="O60" s="64">
        <v>0</v>
      </c>
      <c r="P60" s="65">
        <v>6506</v>
      </c>
      <c r="Q60" s="632">
        <v>6506</v>
      </c>
      <c r="R60" s="688">
        <v>0</v>
      </c>
      <c r="S60" s="94">
        <v>6506</v>
      </c>
      <c r="T60" s="1255">
        <v>100</v>
      </c>
      <c r="U60" s="387"/>
      <c r="V60" s="387"/>
      <c r="W60" s="515"/>
      <c r="X60" s="515"/>
      <c r="Y60" s="515"/>
      <c r="Z60" s="515"/>
      <c r="AA60" s="515"/>
      <c r="AB60" s="515"/>
      <c r="AC60" s="515"/>
      <c r="AD60" s="515"/>
      <c r="AE60" s="515"/>
      <c r="AF60" s="515"/>
    </row>
    <row r="61" spans="1:32" s="47" customFormat="1">
      <c r="A61" s="56"/>
      <c r="B61" s="57"/>
      <c r="C61" s="57"/>
      <c r="D61" s="57"/>
      <c r="E61" s="57"/>
      <c r="F61" s="57">
        <v>13</v>
      </c>
      <c r="G61" s="58"/>
      <c r="H61" s="60"/>
      <c r="I61" s="58"/>
      <c r="J61" s="84" t="s">
        <v>1076</v>
      </c>
      <c r="K61" s="65">
        <v>0</v>
      </c>
      <c r="L61" s="65">
        <v>0</v>
      </c>
      <c r="M61" s="65">
        <v>0</v>
      </c>
      <c r="N61" s="632">
        <v>0</v>
      </c>
      <c r="O61" s="64">
        <v>0</v>
      </c>
      <c r="P61" s="65">
        <v>0</v>
      </c>
      <c r="Q61" s="632">
        <v>8573</v>
      </c>
      <c r="R61" s="688">
        <v>0</v>
      </c>
      <c r="S61" s="94">
        <v>8573</v>
      </c>
      <c r="T61" s="1255">
        <v>0</v>
      </c>
      <c r="U61" s="387"/>
      <c r="V61" s="387"/>
      <c r="W61" s="515"/>
      <c r="X61" s="515"/>
      <c r="Y61" s="515"/>
      <c r="Z61" s="515"/>
      <c r="AA61" s="515"/>
      <c r="AB61" s="515"/>
      <c r="AC61" s="515"/>
      <c r="AD61" s="515"/>
      <c r="AE61" s="515"/>
      <c r="AF61" s="515"/>
    </row>
    <row r="62" spans="1:32" s="47" customFormat="1">
      <c r="A62" s="56"/>
      <c r="B62" s="67">
        <v>2</v>
      </c>
      <c r="C62" s="57"/>
      <c r="D62" s="57"/>
      <c r="E62" s="67"/>
      <c r="F62" s="57"/>
      <c r="G62" s="58"/>
      <c r="H62" s="85" t="s">
        <v>78</v>
      </c>
      <c r="I62" s="58"/>
      <c r="J62" s="85"/>
      <c r="K62" s="910">
        <v>185990</v>
      </c>
      <c r="L62" s="72">
        <v>0</v>
      </c>
      <c r="M62" s="70">
        <v>185990</v>
      </c>
      <c r="N62" s="71">
        <v>196624</v>
      </c>
      <c r="O62" s="72">
        <v>0</v>
      </c>
      <c r="P62" s="73">
        <v>196624</v>
      </c>
      <c r="Q62" s="71">
        <v>195434</v>
      </c>
      <c r="R62" s="72">
        <v>0</v>
      </c>
      <c r="S62" s="73">
        <v>195434</v>
      </c>
      <c r="T62" s="1256">
        <v>99.394783953128822</v>
      </c>
      <c r="U62" s="387"/>
      <c r="V62" s="111"/>
      <c r="W62" s="515"/>
      <c r="X62" s="515"/>
      <c r="Y62" s="515"/>
      <c r="Z62" s="515"/>
      <c r="AA62" s="515"/>
      <c r="AB62" s="515"/>
      <c r="AC62" s="515"/>
      <c r="AD62" s="515"/>
      <c r="AE62" s="515"/>
      <c r="AF62" s="515"/>
    </row>
    <row r="63" spans="1:32" s="47" customFormat="1">
      <c r="A63" s="56"/>
      <c r="B63" s="57"/>
      <c r="C63" s="57"/>
      <c r="D63" s="57"/>
      <c r="E63" s="57"/>
      <c r="F63" s="57">
        <v>1</v>
      </c>
      <c r="G63" s="58"/>
      <c r="H63" s="58"/>
      <c r="I63" s="58"/>
      <c r="J63" s="79" t="s">
        <v>79</v>
      </c>
      <c r="K63" s="63">
        <v>90116</v>
      </c>
      <c r="L63" s="688">
        <v>0</v>
      </c>
      <c r="M63" s="65">
        <v>90116</v>
      </c>
      <c r="N63" s="688">
        <v>89942</v>
      </c>
      <c r="O63" s="64">
        <v>0</v>
      </c>
      <c r="P63" s="65">
        <v>89942</v>
      </c>
      <c r="Q63" s="632">
        <v>89342</v>
      </c>
      <c r="R63" s="688">
        <v>0</v>
      </c>
      <c r="S63" s="94">
        <v>89342</v>
      </c>
      <c r="T63" s="1255">
        <v>99.332903426652734</v>
      </c>
      <c r="U63" s="387"/>
      <c r="V63" s="387"/>
      <c r="W63" s="515"/>
      <c r="X63" s="515"/>
      <c r="Y63" s="515"/>
      <c r="Z63" s="515"/>
      <c r="AA63" s="515"/>
      <c r="AB63" s="515"/>
      <c r="AC63" s="515"/>
      <c r="AD63" s="515"/>
      <c r="AE63" s="515"/>
      <c r="AF63" s="515"/>
    </row>
    <row r="64" spans="1:32" s="47" customFormat="1">
      <c r="A64" s="45"/>
      <c r="B64" s="40"/>
      <c r="C64" s="40"/>
      <c r="D64" s="40"/>
      <c r="E64" s="40"/>
      <c r="F64" s="40">
        <v>2</v>
      </c>
      <c r="G64" s="41"/>
      <c r="H64" s="41"/>
      <c r="I64" s="41"/>
      <c r="J64" s="79" t="s">
        <v>80</v>
      </c>
      <c r="K64" s="46">
        <v>30932</v>
      </c>
      <c r="L64" s="93">
        <v>0</v>
      </c>
      <c r="M64" s="44">
        <v>30932</v>
      </c>
      <c r="N64" s="93">
        <v>68008</v>
      </c>
      <c r="O64" s="43">
        <v>0</v>
      </c>
      <c r="P64" s="44">
        <v>68008</v>
      </c>
      <c r="Q64" s="1259">
        <v>67418</v>
      </c>
      <c r="R64" s="93">
        <v>0</v>
      </c>
      <c r="S64" s="1248">
        <v>67418</v>
      </c>
      <c r="T64" s="1249">
        <v>99.132455005293494</v>
      </c>
      <c r="U64" s="387"/>
      <c r="V64" s="387"/>
      <c r="W64" s="515"/>
      <c r="X64" s="515"/>
      <c r="Y64" s="515"/>
      <c r="Z64" s="515"/>
      <c r="AA64" s="515"/>
      <c r="AB64" s="515"/>
      <c r="AC64" s="515"/>
      <c r="AD64" s="515"/>
      <c r="AE64" s="515"/>
      <c r="AF64" s="515"/>
    </row>
    <row r="65" spans="1:32" s="47" customFormat="1">
      <c r="A65" s="56"/>
      <c r="B65" s="57"/>
      <c r="C65" s="57"/>
      <c r="D65" s="57"/>
      <c r="E65" s="57"/>
      <c r="F65" s="57">
        <v>3</v>
      </c>
      <c r="G65" s="58"/>
      <c r="H65" s="60"/>
      <c r="I65" s="58"/>
      <c r="J65" s="78" t="s">
        <v>81</v>
      </c>
      <c r="K65" s="63">
        <v>6480</v>
      </c>
      <c r="L65" s="688">
        <v>0</v>
      </c>
      <c r="M65" s="44">
        <v>6480</v>
      </c>
      <c r="N65" s="93">
        <v>5843</v>
      </c>
      <c r="O65" s="64">
        <v>0</v>
      </c>
      <c r="P65" s="44">
        <v>5843</v>
      </c>
      <c r="Q65" s="632">
        <v>5843</v>
      </c>
      <c r="R65" s="688">
        <v>0</v>
      </c>
      <c r="S65" s="1248">
        <v>5843</v>
      </c>
      <c r="T65" s="1249">
        <v>100</v>
      </c>
      <c r="U65" s="387"/>
      <c r="V65" s="387"/>
      <c r="W65" s="515"/>
      <c r="X65" s="515"/>
      <c r="Y65" s="515"/>
      <c r="Z65" s="515"/>
      <c r="AA65" s="515"/>
      <c r="AB65" s="515"/>
      <c r="AC65" s="515"/>
      <c r="AD65" s="515"/>
      <c r="AE65" s="515"/>
      <c r="AF65" s="515"/>
    </row>
    <row r="66" spans="1:32" s="47" customFormat="1">
      <c r="A66" s="56"/>
      <c r="B66" s="57"/>
      <c r="C66" s="57"/>
      <c r="D66" s="57"/>
      <c r="E66" s="57"/>
      <c r="F66" s="40">
        <v>4</v>
      </c>
      <c r="G66" s="58"/>
      <c r="H66" s="60"/>
      <c r="I66" s="58"/>
      <c r="J66" s="78" t="s">
        <v>992</v>
      </c>
      <c r="K66" s="63">
        <v>8180</v>
      </c>
      <c r="L66" s="688">
        <v>0</v>
      </c>
      <c r="M66" s="44">
        <v>8180</v>
      </c>
      <c r="N66" s="93">
        <v>12922</v>
      </c>
      <c r="O66" s="64">
        <v>0</v>
      </c>
      <c r="P66" s="44">
        <v>12922</v>
      </c>
      <c r="Q66" s="632">
        <v>12922</v>
      </c>
      <c r="R66" s="688">
        <v>0</v>
      </c>
      <c r="S66" s="1248">
        <v>12922</v>
      </c>
      <c r="T66" s="1249">
        <v>100</v>
      </c>
      <c r="U66" s="387"/>
      <c r="V66" s="387"/>
      <c r="W66" s="515"/>
      <c r="X66" s="515"/>
      <c r="Y66" s="515"/>
      <c r="Z66" s="515"/>
      <c r="AA66" s="515"/>
      <c r="AB66" s="515"/>
      <c r="AC66" s="515"/>
      <c r="AD66" s="515"/>
      <c r="AE66" s="515"/>
      <c r="AF66" s="515"/>
    </row>
    <row r="67" spans="1:32" s="47" customFormat="1">
      <c r="A67" s="56"/>
      <c r="B67" s="57"/>
      <c r="C67" s="57"/>
      <c r="D67" s="57"/>
      <c r="E67" s="57"/>
      <c r="F67" s="57">
        <v>5</v>
      </c>
      <c r="G67" s="58"/>
      <c r="H67" s="60"/>
      <c r="I67" s="58"/>
      <c r="J67" s="78" t="s">
        <v>82</v>
      </c>
      <c r="K67" s="63">
        <v>5678</v>
      </c>
      <c r="L67" s="688">
        <v>0</v>
      </c>
      <c r="M67" s="44">
        <v>5678</v>
      </c>
      <c r="N67" s="93">
        <v>5678</v>
      </c>
      <c r="O67" s="64">
        <v>0</v>
      </c>
      <c r="P67" s="44">
        <v>5678</v>
      </c>
      <c r="Q67" s="632">
        <v>5678</v>
      </c>
      <c r="R67" s="688">
        <v>0</v>
      </c>
      <c r="S67" s="1248">
        <v>5678</v>
      </c>
      <c r="T67" s="1249">
        <v>100</v>
      </c>
      <c r="U67" s="387"/>
      <c r="V67" s="387"/>
      <c r="W67" s="515"/>
      <c r="X67" s="515"/>
      <c r="Y67" s="515"/>
      <c r="Z67" s="515"/>
      <c r="AA67" s="515"/>
      <c r="AB67" s="515"/>
      <c r="AC67" s="515"/>
      <c r="AD67" s="515"/>
      <c r="AE67" s="515"/>
      <c r="AF67" s="515"/>
    </row>
    <row r="68" spans="1:32" s="47" customFormat="1">
      <c r="A68" s="56"/>
      <c r="B68" s="57"/>
      <c r="C68" s="57"/>
      <c r="D68" s="57"/>
      <c r="E68" s="57"/>
      <c r="F68" s="40">
        <v>6</v>
      </c>
      <c r="G68" s="58"/>
      <c r="H68" s="60"/>
      <c r="I68" s="58"/>
      <c r="J68" s="78" t="s">
        <v>83</v>
      </c>
      <c r="K68" s="63">
        <v>11785</v>
      </c>
      <c r="L68" s="688">
        <v>0</v>
      </c>
      <c r="M68" s="44">
        <v>11785</v>
      </c>
      <c r="N68" s="93">
        <v>8417</v>
      </c>
      <c r="O68" s="64">
        <v>0</v>
      </c>
      <c r="P68" s="44">
        <v>8417</v>
      </c>
      <c r="Q68" s="632">
        <v>8417</v>
      </c>
      <c r="R68" s="688">
        <v>0</v>
      </c>
      <c r="S68" s="1248">
        <v>8417</v>
      </c>
      <c r="T68" s="1249">
        <v>100</v>
      </c>
      <c r="U68" s="387"/>
      <c r="V68" s="387"/>
      <c r="W68" s="515"/>
      <c r="X68" s="515"/>
      <c r="Y68" s="515"/>
      <c r="Z68" s="515"/>
      <c r="AA68" s="515"/>
      <c r="AB68" s="515"/>
      <c r="AC68" s="515"/>
      <c r="AD68" s="515"/>
      <c r="AE68" s="515"/>
      <c r="AF68" s="515"/>
    </row>
    <row r="69" spans="1:32" s="47" customFormat="1">
      <c r="A69" s="56"/>
      <c r="B69" s="57"/>
      <c r="C69" s="57"/>
      <c r="D69" s="57"/>
      <c r="E69" s="57"/>
      <c r="F69" s="40">
        <v>7</v>
      </c>
      <c r="G69" s="58"/>
      <c r="H69" s="60"/>
      <c r="I69" s="58"/>
      <c r="J69" s="78" t="s">
        <v>74</v>
      </c>
      <c r="K69" s="905">
        <v>10436</v>
      </c>
      <c r="L69" s="93">
        <v>0</v>
      </c>
      <c r="M69" s="44">
        <v>10436</v>
      </c>
      <c r="N69" s="93">
        <v>0</v>
      </c>
      <c r="O69" s="43">
        <v>0</v>
      </c>
      <c r="P69" s="44">
        <v>0</v>
      </c>
      <c r="Q69" s="690">
        <v>0</v>
      </c>
      <c r="R69" s="93">
        <v>0</v>
      </c>
      <c r="S69" s="1248">
        <v>0</v>
      </c>
      <c r="T69" s="1249">
        <v>0</v>
      </c>
      <c r="U69" s="387"/>
      <c r="V69" s="387"/>
      <c r="W69" s="515"/>
      <c r="X69" s="515"/>
      <c r="Y69" s="515"/>
      <c r="Z69" s="515"/>
      <c r="AA69" s="515"/>
      <c r="AB69" s="515"/>
      <c r="AC69" s="515"/>
      <c r="AD69" s="515"/>
      <c r="AE69" s="515"/>
      <c r="AF69" s="515"/>
    </row>
    <row r="70" spans="1:32" s="47" customFormat="1">
      <c r="A70" s="56"/>
      <c r="B70" s="57"/>
      <c r="C70" s="57"/>
      <c r="D70" s="57"/>
      <c r="E70" s="57"/>
      <c r="F70" s="57">
        <v>8</v>
      </c>
      <c r="G70" s="58"/>
      <c r="H70" s="60"/>
      <c r="I70" s="58"/>
      <c r="J70" s="84" t="s">
        <v>84</v>
      </c>
      <c r="K70" s="905">
        <v>12200</v>
      </c>
      <c r="L70" s="93">
        <v>0</v>
      </c>
      <c r="M70" s="44">
        <v>12200</v>
      </c>
      <c r="N70" s="93">
        <v>0</v>
      </c>
      <c r="O70" s="43">
        <v>0</v>
      </c>
      <c r="P70" s="44">
        <v>0</v>
      </c>
      <c r="Q70" s="690">
        <v>0</v>
      </c>
      <c r="R70" s="93">
        <v>0</v>
      </c>
      <c r="S70" s="1248">
        <v>0</v>
      </c>
      <c r="T70" s="1249">
        <v>0</v>
      </c>
      <c r="U70" s="387"/>
      <c r="V70" s="387"/>
      <c r="W70" s="515"/>
      <c r="X70" s="515"/>
      <c r="Y70" s="515"/>
      <c r="Z70" s="515"/>
      <c r="AA70" s="515"/>
      <c r="AB70" s="515"/>
      <c r="AC70" s="515"/>
      <c r="AD70" s="515"/>
      <c r="AE70" s="515"/>
      <c r="AF70" s="515"/>
    </row>
    <row r="71" spans="1:32" s="47" customFormat="1">
      <c r="A71" s="56"/>
      <c r="B71" s="57"/>
      <c r="C71" s="57"/>
      <c r="D71" s="57"/>
      <c r="E71" s="57"/>
      <c r="F71" s="57">
        <v>9</v>
      </c>
      <c r="G71" s="58"/>
      <c r="H71" s="60"/>
      <c r="I71" s="58"/>
      <c r="J71" s="84" t="s">
        <v>76</v>
      </c>
      <c r="K71" s="905">
        <v>10183</v>
      </c>
      <c r="L71" s="93">
        <v>0</v>
      </c>
      <c r="M71" s="44">
        <v>10183</v>
      </c>
      <c r="N71" s="93">
        <v>0</v>
      </c>
      <c r="O71" s="43">
        <v>0</v>
      </c>
      <c r="P71" s="44">
        <v>0</v>
      </c>
      <c r="Q71" s="690">
        <v>0</v>
      </c>
      <c r="R71" s="93">
        <v>0</v>
      </c>
      <c r="S71" s="1248">
        <v>0</v>
      </c>
      <c r="T71" s="1249">
        <v>0</v>
      </c>
      <c r="U71" s="387"/>
      <c r="V71" s="387"/>
      <c r="W71" s="515"/>
      <c r="X71" s="515"/>
      <c r="Y71" s="515"/>
      <c r="Z71" s="515"/>
      <c r="AA71" s="515"/>
      <c r="AB71" s="515"/>
      <c r="AC71" s="515"/>
      <c r="AD71" s="515"/>
      <c r="AE71" s="515"/>
      <c r="AF71" s="515"/>
    </row>
    <row r="72" spans="1:32" s="47" customFormat="1">
      <c r="A72" s="56"/>
      <c r="B72" s="57"/>
      <c r="C72" s="57"/>
      <c r="D72" s="57"/>
      <c r="E72" s="57"/>
      <c r="F72" s="57">
        <v>10</v>
      </c>
      <c r="G72" s="58"/>
      <c r="H72" s="60"/>
      <c r="I72" s="58"/>
      <c r="J72" s="84" t="s">
        <v>938</v>
      </c>
      <c r="K72" s="44">
        <v>0</v>
      </c>
      <c r="L72" s="44">
        <v>0</v>
      </c>
      <c r="M72" s="44">
        <v>0</v>
      </c>
      <c r="N72" s="93">
        <v>2865</v>
      </c>
      <c r="O72" s="43">
        <v>0</v>
      </c>
      <c r="P72" s="44">
        <v>2865</v>
      </c>
      <c r="Q72" s="690">
        <v>2865</v>
      </c>
      <c r="R72" s="93">
        <v>0</v>
      </c>
      <c r="S72" s="1248">
        <v>2865</v>
      </c>
      <c r="T72" s="1249">
        <v>100</v>
      </c>
      <c r="U72" s="387"/>
      <c r="V72" s="387"/>
      <c r="W72" s="515"/>
      <c r="X72" s="515"/>
      <c r="Y72" s="515"/>
      <c r="Z72" s="515"/>
      <c r="AA72" s="515"/>
      <c r="AB72" s="515"/>
      <c r="AC72" s="515"/>
      <c r="AD72" s="515"/>
      <c r="AE72" s="515"/>
      <c r="AF72" s="515"/>
    </row>
    <row r="73" spans="1:32" s="47" customFormat="1">
      <c r="A73" s="56"/>
      <c r="B73" s="57"/>
      <c r="C73" s="57"/>
      <c r="D73" s="57"/>
      <c r="E73" s="57"/>
      <c r="F73" s="57">
        <v>11</v>
      </c>
      <c r="G73" s="58"/>
      <c r="H73" s="60"/>
      <c r="I73" s="58"/>
      <c r="J73" s="84" t="s">
        <v>898</v>
      </c>
      <c r="K73" s="44">
        <v>0</v>
      </c>
      <c r="L73" s="44">
        <v>0</v>
      </c>
      <c r="M73" s="44">
        <v>0</v>
      </c>
      <c r="N73" s="93">
        <v>2208</v>
      </c>
      <c r="O73" s="43">
        <v>0</v>
      </c>
      <c r="P73" s="44">
        <v>2208</v>
      </c>
      <c r="Q73" s="690">
        <v>2208</v>
      </c>
      <c r="R73" s="93">
        <v>0</v>
      </c>
      <c r="S73" s="1248">
        <v>2208</v>
      </c>
      <c r="T73" s="1249">
        <v>100</v>
      </c>
      <c r="U73" s="387"/>
      <c r="V73" s="387"/>
      <c r="W73" s="515"/>
      <c r="X73" s="515"/>
      <c r="Y73" s="515"/>
      <c r="Z73" s="515"/>
      <c r="AA73" s="515"/>
      <c r="AB73" s="515"/>
      <c r="AC73" s="515"/>
      <c r="AD73" s="515"/>
      <c r="AE73" s="515"/>
      <c r="AF73" s="515"/>
    </row>
    <row r="74" spans="1:32" s="47" customFormat="1">
      <c r="A74" s="56"/>
      <c r="B74" s="57"/>
      <c r="C74" s="57"/>
      <c r="D74" s="57"/>
      <c r="E74" s="57"/>
      <c r="F74" s="57">
        <v>12</v>
      </c>
      <c r="G74" s="58"/>
      <c r="H74" s="60"/>
      <c r="I74" s="58"/>
      <c r="J74" s="84" t="s">
        <v>981</v>
      </c>
      <c r="K74" s="44">
        <v>0</v>
      </c>
      <c r="L74" s="44">
        <v>0</v>
      </c>
      <c r="M74" s="44">
        <v>0</v>
      </c>
      <c r="N74" s="690">
        <v>391</v>
      </c>
      <c r="O74" s="43">
        <v>0</v>
      </c>
      <c r="P74" s="44">
        <v>391</v>
      </c>
      <c r="Q74" s="690">
        <v>391</v>
      </c>
      <c r="R74" s="93">
        <v>0</v>
      </c>
      <c r="S74" s="1248">
        <v>391</v>
      </c>
      <c r="T74" s="1249">
        <v>100</v>
      </c>
      <c r="U74" s="387"/>
      <c r="V74" s="387"/>
      <c r="W74" s="515"/>
      <c r="X74" s="515"/>
      <c r="Y74" s="515"/>
      <c r="Z74" s="515"/>
      <c r="AA74" s="515"/>
      <c r="AB74" s="515"/>
      <c r="AC74" s="515"/>
      <c r="AD74" s="515"/>
      <c r="AE74" s="515"/>
      <c r="AF74" s="515"/>
    </row>
    <row r="75" spans="1:32" s="47" customFormat="1">
      <c r="A75" s="56"/>
      <c r="B75" s="57"/>
      <c r="C75" s="57"/>
      <c r="D75" s="57"/>
      <c r="E75" s="57"/>
      <c r="F75" s="57">
        <v>13</v>
      </c>
      <c r="G75" s="58"/>
      <c r="H75" s="60"/>
      <c r="I75" s="58"/>
      <c r="J75" s="84" t="s">
        <v>982</v>
      </c>
      <c r="K75" s="44">
        <v>0</v>
      </c>
      <c r="L75" s="44">
        <v>0</v>
      </c>
      <c r="M75" s="44">
        <v>0</v>
      </c>
      <c r="N75" s="690">
        <v>100</v>
      </c>
      <c r="O75" s="43">
        <v>0</v>
      </c>
      <c r="P75" s="44">
        <v>100</v>
      </c>
      <c r="Q75" s="690">
        <v>100</v>
      </c>
      <c r="R75" s="93">
        <v>0</v>
      </c>
      <c r="S75" s="1248">
        <v>100</v>
      </c>
      <c r="T75" s="1249">
        <v>100</v>
      </c>
      <c r="U75" s="387"/>
      <c r="V75" s="387"/>
      <c r="W75" s="515"/>
      <c r="X75" s="515"/>
      <c r="Y75" s="515"/>
      <c r="Z75" s="515"/>
      <c r="AA75" s="515"/>
      <c r="AB75" s="515"/>
      <c r="AC75" s="515"/>
      <c r="AD75" s="515"/>
      <c r="AE75" s="515"/>
      <c r="AF75" s="515"/>
    </row>
    <row r="76" spans="1:32" s="47" customFormat="1">
      <c r="A76" s="56"/>
      <c r="B76" s="57"/>
      <c r="C76" s="57"/>
      <c r="D76" s="57"/>
      <c r="E76" s="57"/>
      <c r="F76" s="57">
        <v>14</v>
      </c>
      <c r="G76" s="58"/>
      <c r="H76" s="60"/>
      <c r="I76" s="58"/>
      <c r="J76" s="84" t="s">
        <v>983</v>
      </c>
      <c r="K76" s="44">
        <v>0</v>
      </c>
      <c r="L76" s="44">
        <v>0</v>
      </c>
      <c r="M76" s="44">
        <v>0</v>
      </c>
      <c r="N76" s="690">
        <v>250</v>
      </c>
      <c r="O76" s="43">
        <v>0</v>
      </c>
      <c r="P76" s="44">
        <v>250</v>
      </c>
      <c r="Q76" s="690">
        <v>250</v>
      </c>
      <c r="R76" s="93">
        <v>0</v>
      </c>
      <c r="S76" s="1248">
        <v>250</v>
      </c>
      <c r="T76" s="1249">
        <v>100</v>
      </c>
      <c r="U76" s="387"/>
      <c r="V76" s="387"/>
      <c r="W76" s="515"/>
      <c r="X76" s="515"/>
      <c r="Y76" s="515"/>
      <c r="Z76" s="515"/>
      <c r="AA76" s="515"/>
      <c r="AB76" s="515"/>
      <c r="AC76" s="515"/>
      <c r="AD76" s="515"/>
      <c r="AE76" s="515"/>
      <c r="AF76" s="515"/>
    </row>
    <row r="77" spans="1:32" s="33" customFormat="1">
      <c r="A77" s="66">
        <v>2</v>
      </c>
      <c r="B77" s="67"/>
      <c r="C77" s="67"/>
      <c r="D77" s="67"/>
      <c r="E77" s="67">
        <v>2</v>
      </c>
      <c r="F77" s="67"/>
      <c r="G77" s="68" t="s">
        <v>9</v>
      </c>
      <c r="H77" s="68"/>
      <c r="I77" s="68"/>
      <c r="J77" s="69"/>
      <c r="K77" s="910">
        <v>0</v>
      </c>
      <c r="L77" s="54">
        <v>0</v>
      </c>
      <c r="M77" s="52">
        <v>0</v>
      </c>
      <c r="N77" s="55">
        <v>2236783</v>
      </c>
      <c r="O77" s="54">
        <v>0</v>
      </c>
      <c r="P77" s="73">
        <v>2236783</v>
      </c>
      <c r="Q77" s="55">
        <v>2236783</v>
      </c>
      <c r="R77" s="54">
        <v>0</v>
      </c>
      <c r="S77" s="73">
        <v>2236783</v>
      </c>
      <c r="T77" s="1249">
        <v>100</v>
      </c>
      <c r="U77" s="387"/>
      <c r="V77" s="387"/>
      <c r="W77" s="515"/>
      <c r="X77" s="515"/>
      <c r="Y77" s="515"/>
      <c r="Z77" s="515"/>
      <c r="AA77" s="515"/>
      <c r="AB77" s="515"/>
      <c r="AC77" s="515"/>
      <c r="AD77" s="515"/>
      <c r="AE77" s="515"/>
      <c r="AF77" s="515"/>
    </row>
    <row r="78" spans="1:32" s="90" customFormat="1">
      <c r="A78" s="1109"/>
      <c r="B78" s="1110"/>
      <c r="C78" s="1110"/>
      <c r="D78" s="1110"/>
      <c r="E78" s="1110"/>
      <c r="F78" s="86">
        <v>1</v>
      </c>
      <c r="G78" s="87"/>
      <c r="H78" s="88"/>
      <c r="I78" s="88"/>
      <c r="J78" s="84" t="s">
        <v>945</v>
      </c>
      <c r="K78" s="63">
        <v>0</v>
      </c>
      <c r="L78" s="64">
        <v>0</v>
      </c>
      <c r="M78" s="44">
        <v>0</v>
      </c>
      <c r="N78" s="64">
        <v>1162</v>
      </c>
      <c r="O78" s="64">
        <v>0</v>
      </c>
      <c r="P78" s="44">
        <v>1162</v>
      </c>
      <c r="Q78" s="632">
        <v>1162</v>
      </c>
      <c r="R78" s="64">
        <v>0</v>
      </c>
      <c r="S78" s="65">
        <v>1162</v>
      </c>
      <c r="T78" s="1260">
        <v>100</v>
      </c>
      <c r="U78" s="132"/>
      <c r="V78" s="132"/>
      <c r="W78" s="515"/>
      <c r="X78" s="515"/>
      <c r="Y78" s="515"/>
      <c r="Z78" s="515"/>
      <c r="AA78" s="515"/>
      <c r="AB78" s="515"/>
      <c r="AC78" s="515"/>
      <c r="AD78" s="515"/>
      <c r="AE78" s="515"/>
      <c r="AF78" s="515"/>
    </row>
    <row r="79" spans="1:32" s="90" customFormat="1">
      <c r="A79" s="1109"/>
      <c r="B79" s="1110"/>
      <c r="C79" s="1110"/>
      <c r="D79" s="1110"/>
      <c r="E79" s="1110"/>
      <c r="F79" s="86">
        <v>2</v>
      </c>
      <c r="G79" s="87"/>
      <c r="H79" s="88"/>
      <c r="I79" s="88"/>
      <c r="J79" s="89" t="s">
        <v>984</v>
      </c>
      <c r="K79" s="909">
        <v>0</v>
      </c>
      <c r="L79" s="688">
        <v>0</v>
      </c>
      <c r="M79" s="44">
        <v>0</v>
      </c>
      <c r="N79" s="64">
        <v>700</v>
      </c>
      <c r="O79" s="64">
        <v>0</v>
      </c>
      <c r="P79" s="44">
        <v>700</v>
      </c>
      <c r="Q79" s="632">
        <v>700</v>
      </c>
      <c r="R79" s="64">
        <v>0</v>
      </c>
      <c r="S79" s="65">
        <v>700</v>
      </c>
      <c r="T79" s="1260">
        <v>100</v>
      </c>
      <c r="U79" s="132"/>
      <c r="V79" s="132"/>
      <c r="W79" s="515"/>
      <c r="X79" s="515"/>
      <c r="Y79" s="515"/>
      <c r="Z79" s="515"/>
      <c r="AA79" s="515"/>
      <c r="AB79" s="515"/>
      <c r="AC79" s="515"/>
      <c r="AD79" s="515"/>
      <c r="AE79" s="515"/>
      <c r="AF79" s="515"/>
    </row>
    <row r="80" spans="1:32" s="90" customFormat="1" ht="25.5">
      <c r="A80" s="1109"/>
      <c r="B80" s="1110"/>
      <c r="C80" s="1110"/>
      <c r="D80" s="1110"/>
      <c r="E80" s="1110"/>
      <c r="F80" s="40">
        <v>3</v>
      </c>
      <c r="G80" s="87"/>
      <c r="H80" s="88"/>
      <c r="I80" s="88"/>
      <c r="J80" s="89" t="s">
        <v>985</v>
      </c>
      <c r="K80" s="909">
        <v>0</v>
      </c>
      <c r="L80" s="688">
        <v>0</v>
      </c>
      <c r="M80" s="44">
        <v>0</v>
      </c>
      <c r="N80" s="64">
        <v>9121</v>
      </c>
      <c r="O80" s="64">
        <v>0</v>
      </c>
      <c r="P80" s="44">
        <v>9121</v>
      </c>
      <c r="Q80" s="632">
        <v>9121</v>
      </c>
      <c r="R80" s="64">
        <v>0</v>
      </c>
      <c r="S80" s="65">
        <v>9121</v>
      </c>
      <c r="T80" s="1260">
        <v>100</v>
      </c>
      <c r="U80" s="132"/>
      <c r="V80" s="132"/>
      <c r="W80" s="515"/>
      <c r="X80" s="515"/>
      <c r="Y80" s="515"/>
      <c r="Z80" s="515"/>
      <c r="AA80" s="515"/>
      <c r="AB80" s="515"/>
      <c r="AC80" s="515"/>
      <c r="AD80" s="515"/>
      <c r="AE80" s="515"/>
      <c r="AF80" s="515"/>
    </row>
    <row r="81" spans="1:32" s="90" customFormat="1">
      <c r="A81" s="1109"/>
      <c r="B81" s="1110"/>
      <c r="C81" s="1110"/>
      <c r="D81" s="1110"/>
      <c r="E81" s="1110"/>
      <c r="F81" s="57">
        <v>4</v>
      </c>
      <c r="G81" s="87"/>
      <c r="H81" s="88"/>
      <c r="I81" s="88"/>
      <c r="J81" s="89" t="s">
        <v>90</v>
      </c>
      <c r="K81" s="909">
        <v>0</v>
      </c>
      <c r="L81" s="688">
        <v>0</v>
      </c>
      <c r="M81" s="44">
        <v>0</v>
      </c>
      <c r="N81" s="64">
        <v>500</v>
      </c>
      <c r="O81" s="64">
        <v>0</v>
      </c>
      <c r="P81" s="44">
        <v>500</v>
      </c>
      <c r="Q81" s="632">
        <v>500</v>
      </c>
      <c r="R81" s="64">
        <v>0</v>
      </c>
      <c r="S81" s="65">
        <v>500</v>
      </c>
      <c r="T81" s="1260">
        <v>100</v>
      </c>
      <c r="U81" s="132"/>
      <c r="V81" s="132"/>
      <c r="W81" s="515"/>
      <c r="X81" s="515"/>
      <c r="Y81" s="515"/>
      <c r="Z81" s="515"/>
      <c r="AA81" s="515"/>
      <c r="AB81" s="515"/>
      <c r="AC81" s="515"/>
      <c r="AD81" s="515"/>
      <c r="AE81" s="515"/>
      <c r="AF81" s="515"/>
    </row>
    <row r="82" spans="1:32" s="90" customFormat="1" ht="25.5">
      <c r="A82" s="1109"/>
      <c r="B82" s="1110"/>
      <c r="C82" s="1110"/>
      <c r="D82" s="1110"/>
      <c r="E82" s="1110"/>
      <c r="F82" s="57">
        <v>5</v>
      </c>
      <c r="G82" s="87"/>
      <c r="H82" s="91"/>
      <c r="I82" s="88"/>
      <c r="J82" s="92" t="s">
        <v>85</v>
      </c>
      <c r="K82" s="909">
        <v>0</v>
      </c>
      <c r="L82" s="688">
        <v>0</v>
      </c>
      <c r="M82" s="44">
        <v>0</v>
      </c>
      <c r="N82" s="64">
        <v>9000</v>
      </c>
      <c r="O82" s="64">
        <v>0</v>
      </c>
      <c r="P82" s="44">
        <v>9000</v>
      </c>
      <c r="Q82" s="632">
        <v>9000</v>
      </c>
      <c r="R82" s="64">
        <v>0</v>
      </c>
      <c r="S82" s="65">
        <v>9000</v>
      </c>
      <c r="T82" s="1260">
        <v>100</v>
      </c>
      <c r="U82" s="132"/>
      <c r="V82" s="132"/>
      <c r="W82" s="515"/>
      <c r="X82" s="515"/>
      <c r="Y82" s="515"/>
      <c r="Z82" s="515"/>
      <c r="AA82" s="515"/>
      <c r="AB82" s="515"/>
      <c r="AC82" s="515"/>
      <c r="AD82" s="515"/>
      <c r="AE82" s="515"/>
      <c r="AF82" s="515"/>
    </row>
    <row r="83" spans="1:32" s="33" customFormat="1">
      <c r="A83" s="39"/>
      <c r="B83" s="29">
        <v>2</v>
      </c>
      <c r="C83" s="29"/>
      <c r="D83" s="29"/>
      <c r="E83" s="29"/>
      <c r="F83" s="57">
        <v>6</v>
      </c>
      <c r="G83" s="42"/>
      <c r="H83" s="59"/>
      <c r="I83" s="41"/>
      <c r="J83" s="59" t="s">
        <v>86</v>
      </c>
      <c r="K83" s="909">
        <v>0</v>
      </c>
      <c r="L83" s="688">
        <v>0</v>
      </c>
      <c r="M83" s="44">
        <v>0</v>
      </c>
      <c r="N83" s="688">
        <v>8152</v>
      </c>
      <c r="O83" s="64">
        <v>0</v>
      </c>
      <c r="P83" s="44">
        <v>8152</v>
      </c>
      <c r="Q83" s="120">
        <v>8152</v>
      </c>
      <c r="R83" s="688">
        <v>0</v>
      </c>
      <c r="S83" s="94">
        <v>8152</v>
      </c>
      <c r="T83" s="1249">
        <v>100</v>
      </c>
      <c r="U83" s="387"/>
      <c r="V83" s="387"/>
      <c r="W83" s="515"/>
      <c r="X83" s="515"/>
      <c r="Y83" s="515"/>
      <c r="Z83" s="515"/>
      <c r="AA83" s="515"/>
      <c r="AB83" s="515"/>
      <c r="AC83" s="515"/>
      <c r="AD83" s="515"/>
      <c r="AE83" s="515"/>
      <c r="AF83" s="515"/>
    </row>
    <row r="84" spans="1:32" s="33" customFormat="1" ht="25.5">
      <c r="A84" s="66"/>
      <c r="B84" s="67"/>
      <c r="C84" s="67"/>
      <c r="D84" s="67"/>
      <c r="E84" s="67"/>
      <c r="F84" s="57">
        <v>7</v>
      </c>
      <c r="G84" s="68"/>
      <c r="H84" s="60"/>
      <c r="I84" s="58"/>
      <c r="J84" s="84" t="s">
        <v>87</v>
      </c>
      <c r="K84" s="909">
        <v>0</v>
      </c>
      <c r="L84" s="688">
        <v>0</v>
      </c>
      <c r="M84" s="44">
        <v>0</v>
      </c>
      <c r="N84" s="688">
        <v>199752</v>
      </c>
      <c r="O84" s="64">
        <v>0</v>
      </c>
      <c r="P84" s="65">
        <v>199752</v>
      </c>
      <c r="Q84" s="120">
        <v>199752</v>
      </c>
      <c r="R84" s="688">
        <v>0</v>
      </c>
      <c r="S84" s="94">
        <v>199752</v>
      </c>
      <c r="T84" s="1249">
        <v>100</v>
      </c>
      <c r="U84" s="387"/>
      <c r="V84" s="387"/>
      <c r="W84" s="515"/>
      <c r="X84" s="515"/>
      <c r="Y84" s="515"/>
      <c r="Z84" s="515"/>
      <c r="AA84" s="515"/>
      <c r="AB84" s="515"/>
      <c r="AC84" s="515"/>
      <c r="AD84" s="515"/>
      <c r="AE84" s="515"/>
      <c r="AF84" s="515"/>
    </row>
    <row r="85" spans="1:32" s="33" customFormat="1" ht="25.5">
      <c r="A85" s="66"/>
      <c r="B85" s="67"/>
      <c r="C85" s="67"/>
      <c r="D85" s="67"/>
      <c r="E85" s="67"/>
      <c r="F85" s="57">
        <v>8</v>
      </c>
      <c r="G85" s="68"/>
      <c r="H85" s="60"/>
      <c r="I85" s="58"/>
      <c r="J85" s="84" t="s">
        <v>88</v>
      </c>
      <c r="K85" s="909">
        <v>0</v>
      </c>
      <c r="L85" s="688">
        <v>0</v>
      </c>
      <c r="M85" s="44">
        <v>0</v>
      </c>
      <c r="N85" s="688">
        <v>230000</v>
      </c>
      <c r="O85" s="64">
        <v>0</v>
      </c>
      <c r="P85" s="65">
        <v>230000</v>
      </c>
      <c r="Q85" s="120">
        <v>230000</v>
      </c>
      <c r="R85" s="688">
        <v>0</v>
      </c>
      <c r="S85" s="94">
        <v>230000</v>
      </c>
      <c r="T85" s="1249">
        <v>100</v>
      </c>
      <c r="U85" s="387"/>
      <c r="V85" s="387"/>
      <c r="W85" s="515"/>
      <c r="X85" s="515"/>
      <c r="Y85" s="515"/>
      <c r="Z85" s="515"/>
      <c r="AA85" s="515"/>
      <c r="AB85" s="515"/>
      <c r="AC85" s="515"/>
      <c r="AD85" s="515"/>
      <c r="AE85" s="515"/>
      <c r="AF85" s="515"/>
    </row>
    <row r="86" spans="1:32" s="33" customFormat="1" ht="25.5">
      <c r="A86" s="66"/>
      <c r="B86" s="67"/>
      <c r="C86" s="67"/>
      <c r="D86" s="67"/>
      <c r="E86" s="67"/>
      <c r="F86" s="57">
        <v>9</v>
      </c>
      <c r="G86" s="68"/>
      <c r="H86" s="60"/>
      <c r="I86" s="58"/>
      <c r="J86" s="84" t="s">
        <v>89</v>
      </c>
      <c r="K86" s="909">
        <v>0</v>
      </c>
      <c r="L86" s="688">
        <v>0</v>
      </c>
      <c r="M86" s="65">
        <v>0</v>
      </c>
      <c r="N86" s="688">
        <v>43248</v>
      </c>
      <c r="O86" s="64">
        <v>0</v>
      </c>
      <c r="P86" s="65">
        <v>43248</v>
      </c>
      <c r="Q86" s="120">
        <v>43248</v>
      </c>
      <c r="R86" s="688">
        <v>0</v>
      </c>
      <c r="S86" s="94">
        <v>43248</v>
      </c>
      <c r="T86" s="1249">
        <v>100</v>
      </c>
      <c r="U86" s="387"/>
      <c r="V86" s="387"/>
      <c r="W86" s="515"/>
      <c r="X86" s="515"/>
      <c r="Y86" s="515"/>
      <c r="Z86" s="515"/>
      <c r="AA86" s="515"/>
      <c r="AB86" s="515"/>
      <c r="AC86" s="515"/>
      <c r="AD86" s="515"/>
      <c r="AE86" s="515"/>
      <c r="AF86" s="515"/>
    </row>
    <row r="87" spans="1:32" s="33" customFormat="1">
      <c r="A87" s="66"/>
      <c r="B87" s="67"/>
      <c r="C87" s="67"/>
      <c r="D87" s="67"/>
      <c r="E87" s="67"/>
      <c r="F87" s="57">
        <v>10</v>
      </c>
      <c r="G87" s="68"/>
      <c r="H87" s="60"/>
      <c r="I87" s="58"/>
      <c r="J87" s="84" t="s">
        <v>986</v>
      </c>
      <c r="K87" s="909">
        <v>0</v>
      </c>
      <c r="L87" s="688">
        <v>0</v>
      </c>
      <c r="M87" s="65">
        <v>0</v>
      </c>
      <c r="N87" s="688">
        <v>569998</v>
      </c>
      <c r="O87" s="64">
        <v>0</v>
      </c>
      <c r="P87" s="65">
        <v>569998</v>
      </c>
      <c r="Q87" s="120">
        <v>569998</v>
      </c>
      <c r="R87" s="688">
        <v>0</v>
      </c>
      <c r="S87" s="94">
        <v>569998</v>
      </c>
      <c r="T87" s="1249">
        <v>100</v>
      </c>
      <c r="U87" s="387"/>
      <c r="V87" s="387"/>
      <c r="W87" s="515"/>
      <c r="X87" s="515"/>
      <c r="Y87" s="515"/>
      <c r="Z87" s="515"/>
      <c r="AA87" s="515"/>
      <c r="AB87" s="515"/>
      <c r="AC87" s="515"/>
      <c r="AD87" s="515"/>
      <c r="AE87" s="515"/>
      <c r="AF87" s="515"/>
    </row>
    <row r="88" spans="1:32" s="33" customFormat="1" ht="25.5">
      <c r="A88" s="66"/>
      <c r="B88" s="67"/>
      <c r="C88" s="67"/>
      <c r="D88" s="67"/>
      <c r="E88" s="67"/>
      <c r="F88" s="57">
        <v>11</v>
      </c>
      <c r="G88" s="68"/>
      <c r="H88" s="60"/>
      <c r="I88" s="58"/>
      <c r="J88" s="84" t="s">
        <v>1002</v>
      </c>
      <c r="K88" s="909">
        <v>0</v>
      </c>
      <c r="L88" s="688">
        <v>0</v>
      </c>
      <c r="M88" s="65">
        <v>0</v>
      </c>
      <c r="N88" s="688">
        <v>1165150</v>
      </c>
      <c r="O88" s="64">
        <v>0</v>
      </c>
      <c r="P88" s="65">
        <v>1165150</v>
      </c>
      <c r="Q88" s="120">
        <v>1165150</v>
      </c>
      <c r="R88" s="688">
        <v>0</v>
      </c>
      <c r="S88" s="94">
        <v>1165150</v>
      </c>
      <c r="T88" s="1249">
        <v>100</v>
      </c>
      <c r="U88" s="387"/>
      <c r="V88" s="387"/>
      <c r="W88" s="515"/>
      <c r="X88" s="515"/>
      <c r="Y88" s="515"/>
      <c r="Z88" s="515"/>
      <c r="AA88" s="515"/>
      <c r="AB88" s="515"/>
      <c r="AC88" s="515"/>
      <c r="AD88" s="515"/>
      <c r="AE88" s="515"/>
      <c r="AF88" s="515"/>
    </row>
    <row r="89" spans="1:32" s="33" customFormat="1">
      <c r="A89" s="66">
        <v>3</v>
      </c>
      <c r="B89" s="67"/>
      <c r="C89" s="67"/>
      <c r="D89" s="67"/>
      <c r="E89" s="67">
        <v>3</v>
      </c>
      <c r="F89" s="67"/>
      <c r="G89" s="68" t="s">
        <v>11</v>
      </c>
      <c r="H89" s="68"/>
      <c r="I89" s="68"/>
      <c r="J89" s="69"/>
      <c r="K89" s="910">
        <v>2970000</v>
      </c>
      <c r="L89" s="72">
        <v>0</v>
      </c>
      <c r="M89" s="70">
        <v>2970000</v>
      </c>
      <c r="N89" s="71">
        <v>3136447</v>
      </c>
      <c r="O89" s="72">
        <v>0</v>
      </c>
      <c r="P89" s="73">
        <v>3136447</v>
      </c>
      <c r="Q89" s="71">
        <v>3136440</v>
      </c>
      <c r="R89" s="72">
        <v>0</v>
      </c>
      <c r="S89" s="73">
        <v>3136440</v>
      </c>
      <c r="T89" s="1256">
        <v>99.999776817526325</v>
      </c>
      <c r="U89" s="387"/>
      <c r="V89" s="111"/>
      <c r="W89" s="515"/>
      <c r="X89" s="515"/>
      <c r="Y89" s="515"/>
      <c r="Z89" s="515"/>
      <c r="AA89" s="515"/>
      <c r="AB89" s="515"/>
      <c r="AC89" s="515"/>
      <c r="AD89" s="515"/>
      <c r="AE89" s="515"/>
      <c r="AF89" s="515"/>
    </row>
    <row r="90" spans="1:32" s="33" customFormat="1">
      <c r="A90" s="66"/>
      <c r="B90" s="67">
        <v>1</v>
      </c>
      <c r="C90" s="67"/>
      <c r="D90" s="67"/>
      <c r="E90" s="67"/>
      <c r="F90" s="67"/>
      <c r="G90" s="68"/>
      <c r="H90" s="68" t="s">
        <v>92</v>
      </c>
      <c r="I90" s="68"/>
      <c r="J90" s="69"/>
      <c r="K90" s="93">
        <v>2869000</v>
      </c>
      <c r="L90" s="93">
        <v>0</v>
      </c>
      <c r="M90" s="65">
        <v>2869000</v>
      </c>
      <c r="N90" s="93">
        <v>3040123</v>
      </c>
      <c r="O90" s="93">
        <v>0</v>
      </c>
      <c r="P90" s="94">
        <v>3040123</v>
      </c>
      <c r="Q90" s="93">
        <v>3040119</v>
      </c>
      <c r="R90" s="93">
        <v>0</v>
      </c>
      <c r="S90" s="94">
        <v>3040119</v>
      </c>
      <c r="T90" s="1255">
        <v>99.999868426376167</v>
      </c>
      <c r="U90" s="387"/>
      <c r="V90" s="387"/>
      <c r="W90" s="515"/>
      <c r="X90" s="515"/>
      <c r="Y90" s="515"/>
      <c r="Z90" s="515"/>
      <c r="AA90" s="515"/>
      <c r="AB90" s="515"/>
      <c r="AC90" s="515"/>
      <c r="AD90" s="515"/>
      <c r="AE90" s="515"/>
      <c r="AF90" s="515"/>
    </row>
    <row r="91" spans="1:32" s="47" customFormat="1">
      <c r="A91" s="45"/>
      <c r="B91" s="40"/>
      <c r="C91" s="40"/>
      <c r="D91" s="40"/>
      <c r="E91" s="40"/>
      <c r="F91" s="40">
        <v>1</v>
      </c>
      <c r="G91" s="41"/>
      <c r="H91" s="41"/>
      <c r="I91" s="41"/>
      <c r="J91" s="79" t="s">
        <v>93</v>
      </c>
      <c r="K91" s="46">
        <v>426000</v>
      </c>
      <c r="L91" s="93">
        <v>0</v>
      </c>
      <c r="M91" s="44">
        <v>426000</v>
      </c>
      <c r="N91" s="93">
        <v>435326</v>
      </c>
      <c r="O91" s="43">
        <v>0</v>
      </c>
      <c r="P91" s="44">
        <v>435326</v>
      </c>
      <c r="Q91" s="1259">
        <v>435325</v>
      </c>
      <c r="R91" s="93">
        <v>0</v>
      </c>
      <c r="S91" s="1248">
        <v>435325</v>
      </c>
      <c r="T91" s="1249">
        <v>99.999770287095188</v>
      </c>
      <c r="U91" s="387"/>
      <c r="V91" s="387"/>
      <c r="W91" s="515"/>
      <c r="X91" s="515"/>
      <c r="Y91" s="515"/>
      <c r="Z91" s="515"/>
      <c r="AA91" s="515"/>
      <c r="AB91" s="515"/>
      <c r="AC91" s="515"/>
      <c r="AD91" s="515"/>
      <c r="AE91" s="515"/>
      <c r="AF91" s="515"/>
    </row>
    <row r="92" spans="1:32" s="47" customFormat="1">
      <c r="A92" s="45"/>
      <c r="B92" s="40"/>
      <c r="C92" s="40"/>
      <c r="D92" s="40"/>
      <c r="E92" s="40"/>
      <c r="F92" s="40">
        <v>2</v>
      </c>
      <c r="G92" s="41"/>
      <c r="H92" s="41"/>
      <c r="I92" s="41"/>
      <c r="J92" s="79" t="s">
        <v>94</v>
      </c>
      <c r="K92" s="46">
        <v>2250000</v>
      </c>
      <c r="L92" s="93">
        <v>0</v>
      </c>
      <c r="M92" s="44">
        <v>2250000</v>
      </c>
      <c r="N92" s="93">
        <v>2395962</v>
      </c>
      <c r="O92" s="43">
        <v>0</v>
      </c>
      <c r="P92" s="44">
        <v>2395962</v>
      </c>
      <c r="Q92" s="1259">
        <v>2395961</v>
      </c>
      <c r="R92" s="93">
        <v>0</v>
      </c>
      <c r="S92" s="1248">
        <v>2395961</v>
      </c>
      <c r="T92" s="1249">
        <v>99.999958263111026</v>
      </c>
      <c r="U92" s="387"/>
      <c r="V92" s="387"/>
      <c r="W92" s="515"/>
      <c r="X92" s="515"/>
      <c r="Y92" s="515"/>
      <c r="Z92" s="515"/>
      <c r="AA92" s="515"/>
      <c r="AB92" s="515"/>
      <c r="AC92" s="515"/>
      <c r="AD92" s="515"/>
      <c r="AE92" s="515"/>
      <c r="AF92" s="515"/>
    </row>
    <row r="93" spans="1:32" s="47" customFormat="1">
      <c r="A93" s="45"/>
      <c r="B93" s="40"/>
      <c r="C93" s="40"/>
      <c r="D93" s="40"/>
      <c r="E93" s="40"/>
      <c r="F93" s="40">
        <v>3</v>
      </c>
      <c r="G93" s="41"/>
      <c r="H93" s="41"/>
      <c r="I93" s="41"/>
      <c r="J93" s="79" t="s">
        <v>95</v>
      </c>
      <c r="K93" s="46">
        <v>78000</v>
      </c>
      <c r="L93" s="93">
        <v>0</v>
      </c>
      <c r="M93" s="44">
        <v>78000</v>
      </c>
      <c r="N93" s="93">
        <v>85911</v>
      </c>
      <c r="O93" s="43">
        <v>0</v>
      </c>
      <c r="P93" s="44">
        <v>85911</v>
      </c>
      <c r="Q93" s="1259">
        <v>85910</v>
      </c>
      <c r="R93" s="93">
        <v>0</v>
      </c>
      <c r="S93" s="1248">
        <v>85910</v>
      </c>
      <c r="T93" s="1249">
        <v>99.99883600470254</v>
      </c>
      <c r="U93" s="387"/>
      <c r="V93" s="387"/>
      <c r="W93" s="515"/>
      <c r="X93" s="515"/>
      <c r="Y93" s="515"/>
      <c r="Z93" s="515"/>
      <c r="AA93" s="515"/>
      <c r="AB93" s="515"/>
      <c r="AC93" s="515"/>
      <c r="AD93" s="515"/>
      <c r="AE93" s="515"/>
      <c r="AF93" s="515"/>
    </row>
    <row r="94" spans="1:32" s="47" customFormat="1">
      <c r="A94" s="45"/>
      <c r="B94" s="40"/>
      <c r="C94" s="40"/>
      <c r="D94" s="40"/>
      <c r="E94" s="40"/>
      <c r="F94" s="40">
        <v>4</v>
      </c>
      <c r="G94" s="41"/>
      <c r="H94" s="41"/>
      <c r="I94" s="41"/>
      <c r="J94" s="79" t="s">
        <v>96</v>
      </c>
      <c r="K94" s="46">
        <v>1000</v>
      </c>
      <c r="L94" s="93">
        <v>0</v>
      </c>
      <c r="M94" s="44">
        <v>1000</v>
      </c>
      <c r="N94" s="93">
        <v>3704</v>
      </c>
      <c r="O94" s="43">
        <v>0</v>
      </c>
      <c r="P94" s="44">
        <v>3704</v>
      </c>
      <c r="Q94" s="1259">
        <v>3704</v>
      </c>
      <c r="R94" s="93">
        <v>0</v>
      </c>
      <c r="S94" s="1248">
        <v>3704</v>
      </c>
      <c r="T94" s="1249">
        <v>100</v>
      </c>
      <c r="U94" s="387"/>
      <c r="V94" s="387"/>
      <c r="W94" s="515"/>
      <c r="X94" s="515"/>
      <c r="Y94" s="515"/>
      <c r="Z94" s="515"/>
      <c r="AA94" s="515"/>
      <c r="AB94" s="515"/>
      <c r="AC94" s="515"/>
      <c r="AD94" s="515"/>
      <c r="AE94" s="515"/>
      <c r="AF94" s="515"/>
    </row>
    <row r="95" spans="1:32" s="47" customFormat="1">
      <c r="A95" s="45"/>
      <c r="B95" s="40"/>
      <c r="C95" s="40"/>
      <c r="D95" s="40"/>
      <c r="E95" s="40"/>
      <c r="F95" s="40">
        <v>5</v>
      </c>
      <c r="G95" s="41"/>
      <c r="H95" s="41"/>
      <c r="I95" s="41"/>
      <c r="J95" s="79" t="s">
        <v>97</v>
      </c>
      <c r="K95" s="46">
        <v>114000</v>
      </c>
      <c r="L95" s="93">
        <v>0</v>
      </c>
      <c r="M95" s="44">
        <v>114000</v>
      </c>
      <c r="N95" s="93">
        <v>119220</v>
      </c>
      <c r="O95" s="43">
        <v>0</v>
      </c>
      <c r="P95" s="44">
        <v>119220</v>
      </c>
      <c r="Q95" s="1259">
        <v>119219</v>
      </c>
      <c r="R95" s="93">
        <v>0</v>
      </c>
      <c r="S95" s="1248">
        <v>119219</v>
      </c>
      <c r="T95" s="1249">
        <v>99.999161214561312</v>
      </c>
      <c r="U95" s="387"/>
      <c r="V95" s="387"/>
      <c r="W95" s="515"/>
      <c r="X95" s="515"/>
      <c r="Y95" s="515"/>
      <c r="Z95" s="515"/>
      <c r="AA95" s="515"/>
      <c r="AB95" s="515"/>
      <c r="AC95" s="515"/>
      <c r="AD95" s="515"/>
      <c r="AE95" s="515"/>
      <c r="AF95" s="515"/>
    </row>
    <row r="96" spans="1:32" s="47" customFormat="1">
      <c r="A96" s="45"/>
      <c r="B96" s="29">
        <v>2</v>
      </c>
      <c r="C96" s="40"/>
      <c r="D96" s="40"/>
      <c r="E96" s="40"/>
      <c r="F96" s="40"/>
      <c r="G96" s="41"/>
      <c r="H96" s="95" t="s">
        <v>98</v>
      </c>
      <c r="I96" s="41"/>
      <c r="J96" s="41"/>
      <c r="K96" s="905">
        <v>90000</v>
      </c>
      <c r="L96" s="93">
        <v>0</v>
      </c>
      <c r="M96" s="44">
        <v>90000</v>
      </c>
      <c r="N96" s="93">
        <v>93587</v>
      </c>
      <c r="O96" s="43">
        <v>0</v>
      </c>
      <c r="P96" s="44">
        <v>93587</v>
      </c>
      <c r="Q96" s="690">
        <v>93587</v>
      </c>
      <c r="R96" s="93">
        <v>0</v>
      </c>
      <c r="S96" s="1248">
        <v>93587</v>
      </c>
      <c r="T96" s="1249">
        <v>100</v>
      </c>
      <c r="U96" s="387"/>
      <c r="V96" s="387"/>
      <c r="W96" s="515"/>
      <c r="X96" s="515"/>
      <c r="Y96" s="515"/>
      <c r="Z96" s="515"/>
      <c r="AA96" s="515"/>
      <c r="AB96" s="515"/>
      <c r="AC96" s="515"/>
      <c r="AD96" s="515"/>
      <c r="AE96" s="515"/>
      <c r="AF96" s="515"/>
    </row>
    <row r="97" spans="1:32" s="47" customFormat="1">
      <c r="A97" s="76"/>
      <c r="B97" s="29">
        <v>3</v>
      </c>
      <c r="C97" s="77"/>
      <c r="D97" s="77"/>
      <c r="E97" s="77"/>
      <c r="F97" s="40"/>
      <c r="G97" s="96"/>
      <c r="H97" s="97" t="s">
        <v>99</v>
      </c>
      <c r="I97" s="98"/>
      <c r="J97" s="89"/>
      <c r="K97" s="1459">
        <v>6000</v>
      </c>
      <c r="L97" s="689">
        <v>0</v>
      </c>
      <c r="M97" s="100">
        <v>6000</v>
      </c>
      <c r="N97" s="689">
        <v>335</v>
      </c>
      <c r="O97" s="99">
        <v>0</v>
      </c>
      <c r="P97" s="100">
        <v>335</v>
      </c>
      <c r="Q97" s="1261">
        <v>332</v>
      </c>
      <c r="R97" s="689">
        <v>0</v>
      </c>
      <c r="S97" s="1262">
        <v>332</v>
      </c>
      <c r="T97" s="1263">
        <v>99.104477611940297</v>
      </c>
      <c r="U97" s="387"/>
      <c r="V97" s="387"/>
      <c r="W97" s="515"/>
      <c r="X97" s="515"/>
      <c r="Y97" s="515"/>
      <c r="Z97" s="515"/>
      <c r="AA97" s="515"/>
      <c r="AB97" s="515"/>
      <c r="AC97" s="515"/>
      <c r="AD97" s="515"/>
      <c r="AE97" s="515"/>
      <c r="AF97" s="515"/>
    </row>
    <row r="98" spans="1:32" s="47" customFormat="1">
      <c r="A98" s="45"/>
      <c r="B98" s="29">
        <v>4</v>
      </c>
      <c r="C98" s="40"/>
      <c r="D98" s="40"/>
      <c r="E98" s="40"/>
      <c r="F98" s="40"/>
      <c r="G98" s="41"/>
      <c r="H98" s="95" t="s">
        <v>100</v>
      </c>
      <c r="I98" s="41"/>
      <c r="J98" s="79"/>
      <c r="K98" s="905">
        <v>5000</v>
      </c>
      <c r="L98" s="93">
        <v>0</v>
      </c>
      <c r="M98" s="44">
        <v>5000</v>
      </c>
      <c r="N98" s="93">
        <v>2402</v>
      </c>
      <c r="O98" s="43">
        <v>0</v>
      </c>
      <c r="P98" s="44">
        <v>2402</v>
      </c>
      <c r="Q98" s="690">
        <v>2402</v>
      </c>
      <c r="R98" s="93">
        <v>0</v>
      </c>
      <c r="S98" s="1248">
        <v>2402</v>
      </c>
      <c r="T98" s="1249">
        <v>100</v>
      </c>
      <c r="U98" s="387"/>
      <c r="V98" s="387"/>
      <c r="W98" s="515"/>
      <c r="X98" s="515"/>
      <c r="Y98" s="515"/>
      <c r="Z98" s="515"/>
      <c r="AA98" s="515"/>
      <c r="AB98" s="515"/>
      <c r="AC98" s="515"/>
      <c r="AD98" s="515"/>
      <c r="AE98" s="515"/>
      <c r="AF98" s="515"/>
    </row>
    <row r="99" spans="1:32" s="33" customFormat="1">
      <c r="A99" s="66">
        <v>4</v>
      </c>
      <c r="B99" s="67"/>
      <c r="C99" s="67"/>
      <c r="D99" s="67"/>
      <c r="E99" s="67">
        <v>4</v>
      </c>
      <c r="F99" s="67"/>
      <c r="G99" s="68" t="s">
        <v>15</v>
      </c>
      <c r="H99" s="68"/>
      <c r="I99" s="68"/>
      <c r="J99" s="69"/>
      <c r="K99" s="910">
        <v>464456</v>
      </c>
      <c r="L99" s="72">
        <v>92370.66</v>
      </c>
      <c r="M99" s="70">
        <v>556826.66</v>
      </c>
      <c r="N99" s="71">
        <v>513871</v>
      </c>
      <c r="O99" s="72">
        <v>99325.66</v>
      </c>
      <c r="P99" s="73">
        <v>613196.66</v>
      </c>
      <c r="Q99" s="71">
        <v>471910</v>
      </c>
      <c r="R99" s="72">
        <v>87718</v>
      </c>
      <c r="S99" s="73">
        <v>559628</v>
      </c>
      <c r="T99" s="1256">
        <v>91.264032651449853</v>
      </c>
      <c r="U99" s="387"/>
      <c r="V99" s="111"/>
      <c r="W99" s="515"/>
      <c r="X99" s="515"/>
      <c r="Y99" s="515"/>
      <c r="Z99" s="515"/>
      <c r="AA99" s="515"/>
      <c r="AB99" s="515"/>
      <c r="AC99" s="515"/>
      <c r="AD99" s="515"/>
      <c r="AE99" s="515"/>
      <c r="AF99" s="515"/>
    </row>
    <row r="100" spans="1:32" s="47" customFormat="1">
      <c r="A100" s="45"/>
      <c r="B100" s="40"/>
      <c r="C100" s="40"/>
      <c r="D100" s="40"/>
      <c r="E100" s="40"/>
      <c r="F100" s="40">
        <v>1</v>
      </c>
      <c r="G100" s="42"/>
      <c r="H100" s="41"/>
      <c r="I100" s="41"/>
      <c r="J100" s="79" t="s">
        <v>101</v>
      </c>
      <c r="K100" s="46">
        <v>106342</v>
      </c>
      <c r="L100" s="43">
        <v>0</v>
      </c>
      <c r="M100" s="44">
        <v>106342</v>
      </c>
      <c r="N100" s="93">
        <v>117564</v>
      </c>
      <c r="O100" s="93">
        <v>0</v>
      </c>
      <c r="P100" s="44">
        <v>117564</v>
      </c>
      <c r="Q100" s="1259">
        <v>117564</v>
      </c>
      <c r="R100" s="43">
        <v>0</v>
      </c>
      <c r="S100" s="1248">
        <v>117564</v>
      </c>
      <c r="T100" s="1249">
        <v>100</v>
      </c>
      <c r="U100" s="387"/>
      <c r="V100" s="387"/>
      <c r="W100" s="515"/>
      <c r="X100" s="515"/>
      <c r="Y100" s="515"/>
      <c r="Z100" s="515"/>
      <c r="AA100" s="515"/>
      <c r="AB100" s="515"/>
      <c r="AC100" s="515"/>
      <c r="AD100" s="515"/>
      <c r="AE100" s="515"/>
      <c r="AF100" s="515"/>
    </row>
    <row r="101" spans="1:32" s="47" customFormat="1">
      <c r="A101" s="45"/>
      <c r="B101" s="40"/>
      <c r="C101" s="40"/>
      <c r="D101" s="40"/>
      <c r="E101" s="40"/>
      <c r="F101" s="40">
        <v>2</v>
      </c>
      <c r="G101" s="42"/>
      <c r="H101" s="41"/>
      <c r="I101" s="41"/>
      <c r="J101" s="79" t="s">
        <v>102</v>
      </c>
      <c r="K101" s="46">
        <v>10399</v>
      </c>
      <c r="L101" s="43">
        <v>2959</v>
      </c>
      <c r="M101" s="44">
        <v>13358</v>
      </c>
      <c r="N101" s="93">
        <v>11074</v>
      </c>
      <c r="O101" s="93">
        <v>2990</v>
      </c>
      <c r="P101" s="44">
        <v>14064</v>
      </c>
      <c r="Q101" s="1259">
        <v>11074</v>
      </c>
      <c r="R101" s="43">
        <v>2990</v>
      </c>
      <c r="S101" s="1248">
        <v>14064</v>
      </c>
      <c r="T101" s="1249">
        <v>100</v>
      </c>
      <c r="U101" s="387"/>
      <c r="V101" s="387"/>
      <c r="W101" s="515"/>
      <c r="X101" s="515"/>
      <c r="Y101" s="515"/>
      <c r="Z101" s="515"/>
      <c r="AA101" s="515"/>
      <c r="AB101" s="515"/>
      <c r="AC101" s="515"/>
      <c r="AD101" s="515"/>
      <c r="AE101" s="515"/>
      <c r="AF101" s="515"/>
    </row>
    <row r="102" spans="1:32" s="47" customFormat="1" ht="25.5">
      <c r="A102" s="45"/>
      <c r="B102" s="40"/>
      <c r="C102" s="40"/>
      <c r="D102" s="40"/>
      <c r="E102" s="40"/>
      <c r="F102" s="40">
        <v>3</v>
      </c>
      <c r="G102" s="42"/>
      <c r="H102" s="41"/>
      <c r="I102" s="41"/>
      <c r="J102" s="79" t="s">
        <v>103</v>
      </c>
      <c r="K102" s="46">
        <v>32159</v>
      </c>
      <c r="L102" s="43">
        <v>8683</v>
      </c>
      <c r="M102" s="44">
        <v>40842</v>
      </c>
      <c r="N102" s="93">
        <v>32398</v>
      </c>
      <c r="O102" s="93">
        <v>10445</v>
      </c>
      <c r="P102" s="44">
        <v>42843</v>
      </c>
      <c r="Q102" s="1259">
        <v>32398</v>
      </c>
      <c r="R102" s="43">
        <v>10445</v>
      </c>
      <c r="S102" s="1248">
        <v>42843</v>
      </c>
      <c r="T102" s="1249">
        <v>100</v>
      </c>
      <c r="U102" s="387"/>
      <c r="V102" s="387"/>
      <c r="W102" s="515"/>
      <c r="X102" s="515"/>
      <c r="Y102" s="515"/>
      <c r="Z102" s="515"/>
      <c r="AA102" s="515"/>
      <c r="AB102" s="515"/>
      <c r="AC102" s="515"/>
      <c r="AD102" s="515"/>
      <c r="AE102" s="515"/>
      <c r="AF102" s="515"/>
    </row>
    <row r="103" spans="1:32" s="47" customFormat="1">
      <c r="A103" s="45"/>
      <c r="B103" s="40"/>
      <c r="C103" s="40"/>
      <c r="D103" s="40"/>
      <c r="E103" s="40"/>
      <c r="F103" s="40">
        <v>4</v>
      </c>
      <c r="G103" s="42"/>
      <c r="H103" s="41"/>
      <c r="I103" s="41"/>
      <c r="J103" s="79" t="s">
        <v>104</v>
      </c>
      <c r="K103" s="46">
        <v>14142</v>
      </c>
      <c r="L103" s="43">
        <v>3818</v>
      </c>
      <c r="M103" s="44">
        <v>17960</v>
      </c>
      <c r="N103" s="93">
        <v>16775</v>
      </c>
      <c r="O103" s="93">
        <v>4529</v>
      </c>
      <c r="P103" s="44">
        <v>21304</v>
      </c>
      <c r="Q103" s="1259">
        <v>16775</v>
      </c>
      <c r="R103" s="43">
        <v>4529</v>
      </c>
      <c r="S103" s="1248">
        <v>21304</v>
      </c>
      <c r="T103" s="1249">
        <v>100</v>
      </c>
      <c r="U103" s="387"/>
      <c r="V103" s="387"/>
      <c r="W103" s="515"/>
      <c r="X103" s="515"/>
      <c r="Y103" s="515"/>
      <c r="Z103" s="515"/>
      <c r="AA103" s="515"/>
      <c r="AB103" s="515"/>
      <c r="AC103" s="515"/>
      <c r="AD103" s="515"/>
      <c r="AE103" s="515"/>
      <c r="AF103" s="515"/>
    </row>
    <row r="104" spans="1:32" s="47" customFormat="1">
      <c r="A104" s="45"/>
      <c r="B104" s="40"/>
      <c r="C104" s="40"/>
      <c r="D104" s="40"/>
      <c r="E104" s="40"/>
      <c r="F104" s="40">
        <v>5</v>
      </c>
      <c r="G104" s="42"/>
      <c r="H104" s="41"/>
      <c r="I104" s="41"/>
      <c r="J104" s="79" t="s">
        <v>105</v>
      </c>
      <c r="K104" s="46">
        <v>50702</v>
      </c>
      <c r="L104" s="43">
        <v>12424</v>
      </c>
      <c r="M104" s="44">
        <v>63126</v>
      </c>
      <c r="N104" s="93">
        <v>55682</v>
      </c>
      <c r="O104" s="93">
        <v>13521</v>
      </c>
      <c r="P104" s="44">
        <v>69203</v>
      </c>
      <c r="Q104" s="1259">
        <v>55682</v>
      </c>
      <c r="R104" s="43">
        <v>13521</v>
      </c>
      <c r="S104" s="1248">
        <v>69203</v>
      </c>
      <c r="T104" s="1249">
        <v>100</v>
      </c>
      <c r="U104" s="387"/>
      <c r="V104" s="387"/>
      <c r="W104" s="515"/>
      <c r="X104" s="515"/>
      <c r="Y104" s="515"/>
      <c r="Z104" s="515"/>
      <c r="AA104" s="515"/>
      <c r="AB104" s="515"/>
      <c r="AC104" s="515"/>
      <c r="AD104" s="515"/>
      <c r="AE104" s="515"/>
      <c r="AF104" s="515"/>
    </row>
    <row r="105" spans="1:32" s="47" customFormat="1">
      <c r="A105" s="45"/>
      <c r="B105" s="40"/>
      <c r="C105" s="40"/>
      <c r="D105" s="40"/>
      <c r="E105" s="40"/>
      <c r="F105" s="40">
        <v>6</v>
      </c>
      <c r="G105" s="42"/>
      <c r="H105" s="41"/>
      <c r="I105" s="41"/>
      <c r="J105" s="101" t="s">
        <v>106</v>
      </c>
      <c r="K105" s="46">
        <v>20242</v>
      </c>
      <c r="L105" s="43">
        <v>5308</v>
      </c>
      <c r="M105" s="44">
        <v>25550</v>
      </c>
      <c r="N105" s="93">
        <v>18327</v>
      </c>
      <c r="O105" s="93">
        <v>4822</v>
      </c>
      <c r="P105" s="44">
        <v>23149</v>
      </c>
      <c r="Q105" s="1259">
        <v>18326</v>
      </c>
      <c r="R105" s="43">
        <v>4821</v>
      </c>
      <c r="S105" s="1248">
        <v>23147</v>
      </c>
      <c r="T105" s="1249">
        <v>99.991360317940305</v>
      </c>
      <c r="U105" s="387"/>
      <c r="V105" s="387"/>
      <c r="W105" s="515"/>
      <c r="X105" s="515"/>
      <c r="Y105" s="515"/>
      <c r="Z105" s="515"/>
      <c r="AA105" s="515"/>
      <c r="AB105" s="515"/>
      <c r="AC105" s="515"/>
      <c r="AD105" s="515"/>
      <c r="AE105" s="515"/>
      <c r="AF105" s="515"/>
    </row>
    <row r="106" spans="1:32" s="33" customFormat="1">
      <c r="A106" s="66"/>
      <c r="B106" s="67"/>
      <c r="C106" s="67"/>
      <c r="D106" s="67"/>
      <c r="E106" s="67"/>
      <c r="F106" s="67"/>
      <c r="G106" s="68"/>
      <c r="H106" s="68"/>
      <c r="I106" s="68"/>
      <c r="J106" s="102" t="s">
        <v>107</v>
      </c>
      <c r="K106" s="1460">
        <v>233986</v>
      </c>
      <c r="L106" s="75">
        <v>33192</v>
      </c>
      <c r="M106" s="62">
        <v>267178</v>
      </c>
      <c r="N106" s="620">
        <v>251820</v>
      </c>
      <c r="O106" s="620">
        <v>36307</v>
      </c>
      <c r="P106" s="621">
        <v>288127</v>
      </c>
      <c r="Q106" s="1252">
        <v>251819</v>
      </c>
      <c r="R106" s="620">
        <v>36306</v>
      </c>
      <c r="S106" s="621">
        <v>288125</v>
      </c>
      <c r="T106" s="1254">
        <v>99.999305861651294</v>
      </c>
      <c r="U106" s="387"/>
      <c r="V106" s="111"/>
      <c r="W106" s="515"/>
      <c r="X106" s="515"/>
      <c r="Y106" s="515"/>
      <c r="Z106" s="515"/>
      <c r="AA106" s="515"/>
      <c r="AB106" s="515"/>
      <c r="AC106" s="515"/>
      <c r="AD106" s="515"/>
      <c r="AE106" s="515"/>
      <c r="AF106" s="515"/>
    </row>
    <row r="107" spans="1:32" s="47" customFormat="1">
      <c r="A107" s="45"/>
      <c r="B107" s="40"/>
      <c r="C107" s="40"/>
      <c r="D107" s="40"/>
      <c r="E107" s="40"/>
      <c r="F107" s="40">
        <v>7</v>
      </c>
      <c r="G107" s="41"/>
      <c r="H107" s="41"/>
      <c r="I107" s="41"/>
      <c r="J107" s="79" t="s">
        <v>108</v>
      </c>
      <c r="K107" s="46">
        <v>71000</v>
      </c>
      <c r="L107" s="43">
        <v>19170</v>
      </c>
      <c r="M107" s="44">
        <v>90170</v>
      </c>
      <c r="N107" s="93">
        <v>71000</v>
      </c>
      <c r="O107" s="93">
        <v>19170</v>
      </c>
      <c r="P107" s="44">
        <v>90170</v>
      </c>
      <c r="Q107" s="1259">
        <v>35500</v>
      </c>
      <c r="R107" s="43">
        <v>9585</v>
      </c>
      <c r="S107" s="1248">
        <v>45085</v>
      </c>
      <c r="T107" s="1249">
        <v>50</v>
      </c>
      <c r="U107" s="387"/>
      <c r="V107" s="387"/>
      <c r="W107" s="515"/>
      <c r="X107" s="515"/>
      <c r="Y107" s="515"/>
      <c r="Z107" s="515"/>
      <c r="AA107" s="515"/>
      <c r="AB107" s="515"/>
      <c r="AC107" s="515"/>
      <c r="AD107" s="515"/>
      <c r="AE107" s="515"/>
      <c r="AF107" s="515"/>
    </row>
    <row r="108" spans="1:32" s="47" customFormat="1">
      <c r="A108" s="45"/>
      <c r="B108" s="40"/>
      <c r="C108" s="40"/>
      <c r="D108" s="40"/>
      <c r="E108" s="40"/>
      <c r="F108" s="40">
        <v>8</v>
      </c>
      <c r="G108" s="41"/>
      <c r="H108" s="41"/>
      <c r="I108" s="41"/>
      <c r="J108" s="79" t="s">
        <v>109</v>
      </c>
      <c r="K108" s="46">
        <v>40750</v>
      </c>
      <c r="L108" s="43">
        <v>11002.66</v>
      </c>
      <c r="M108" s="44">
        <v>51752.66</v>
      </c>
      <c r="N108" s="93">
        <v>40750</v>
      </c>
      <c r="O108" s="93">
        <v>11002.66</v>
      </c>
      <c r="P108" s="44">
        <v>51752.66</v>
      </c>
      <c r="Q108" s="1259">
        <v>33685</v>
      </c>
      <c r="R108" s="43">
        <v>9095</v>
      </c>
      <c r="S108" s="1248">
        <v>42780</v>
      </c>
      <c r="T108" s="1249">
        <v>82.662417738527822</v>
      </c>
      <c r="U108" s="387"/>
      <c r="V108" s="387"/>
      <c r="W108" s="515"/>
      <c r="X108" s="515"/>
      <c r="Y108" s="515"/>
      <c r="Z108" s="515"/>
      <c r="AA108" s="515"/>
      <c r="AB108" s="515"/>
      <c r="AC108" s="515"/>
      <c r="AD108" s="515"/>
      <c r="AE108" s="515"/>
      <c r="AF108" s="515"/>
    </row>
    <row r="109" spans="1:32" s="47" customFormat="1">
      <c r="A109" s="76"/>
      <c r="B109" s="40"/>
      <c r="C109" s="77"/>
      <c r="D109" s="77"/>
      <c r="E109" s="77"/>
      <c r="F109" s="40">
        <v>9</v>
      </c>
      <c r="G109" s="96"/>
      <c r="H109" s="98"/>
      <c r="I109" s="98"/>
      <c r="J109" s="89" t="s">
        <v>110</v>
      </c>
      <c r="K109" s="1461">
        <v>70000</v>
      </c>
      <c r="L109" s="99">
        <v>18900</v>
      </c>
      <c r="M109" s="100">
        <v>88900</v>
      </c>
      <c r="N109" s="689">
        <v>67741</v>
      </c>
      <c r="O109" s="689">
        <v>18290</v>
      </c>
      <c r="P109" s="100">
        <v>86031</v>
      </c>
      <c r="Q109" s="1264">
        <v>67740</v>
      </c>
      <c r="R109" s="99">
        <v>18290</v>
      </c>
      <c r="S109" s="1262">
        <v>86030</v>
      </c>
      <c r="T109" s="1263">
        <v>99.998837628296783</v>
      </c>
      <c r="U109" s="387"/>
      <c r="V109" s="387"/>
      <c r="W109" s="515"/>
      <c r="X109" s="515"/>
      <c r="Y109" s="515"/>
      <c r="Z109" s="515"/>
      <c r="AA109" s="515"/>
      <c r="AB109" s="515"/>
      <c r="AC109" s="515"/>
      <c r="AD109" s="515"/>
      <c r="AE109" s="515"/>
      <c r="AF109" s="515"/>
    </row>
    <row r="110" spans="1:32" s="47" customFormat="1">
      <c r="A110" s="76"/>
      <c r="B110" s="40"/>
      <c r="C110" s="77"/>
      <c r="D110" s="77"/>
      <c r="E110" s="77"/>
      <c r="F110" s="40">
        <v>10</v>
      </c>
      <c r="G110" s="96"/>
      <c r="H110" s="98"/>
      <c r="I110" s="98"/>
      <c r="J110" s="89" t="s">
        <v>990</v>
      </c>
      <c r="K110" s="905">
        <v>0</v>
      </c>
      <c r="L110" s="93">
        <v>0</v>
      </c>
      <c r="M110" s="100">
        <v>0</v>
      </c>
      <c r="N110" s="689">
        <v>303</v>
      </c>
      <c r="O110" s="689">
        <v>82</v>
      </c>
      <c r="P110" s="100">
        <v>385</v>
      </c>
      <c r="Q110" s="43">
        <v>303</v>
      </c>
      <c r="R110" s="100">
        <v>82</v>
      </c>
      <c r="S110" s="1262">
        <v>385</v>
      </c>
      <c r="T110" s="1263">
        <v>100</v>
      </c>
      <c r="U110" s="387"/>
      <c r="V110" s="387"/>
      <c r="W110" s="515"/>
      <c r="X110" s="515"/>
      <c r="Y110" s="515"/>
      <c r="Z110" s="515"/>
      <c r="AA110" s="515"/>
      <c r="AB110" s="515"/>
      <c r="AC110" s="515"/>
      <c r="AD110" s="515"/>
      <c r="AE110" s="515"/>
      <c r="AF110" s="515"/>
    </row>
    <row r="111" spans="1:32" s="47" customFormat="1">
      <c r="A111" s="45"/>
      <c r="B111" s="40"/>
      <c r="C111" s="40"/>
      <c r="D111" s="40"/>
      <c r="E111" s="40"/>
      <c r="F111" s="40">
        <v>11</v>
      </c>
      <c r="G111" s="42"/>
      <c r="H111" s="41"/>
      <c r="I111" s="41"/>
      <c r="J111" s="79" t="s">
        <v>111</v>
      </c>
      <c r="K111" s="905">
        <v>48720</v>
      </c>
      <c r="L111" s="93">
        <v>10106</v>
      </c>
      <c r="M111" s="44">
        <v>58826</v>
      </c>
      <c r="N111" s="93">
        <v>82257</v>
      </c>
      <c r="O111" s="93">
        <v>14474</v>
      </c>
      <c r="P111" s="44">
        <v>96731</v>
      </c>
      <c r="Q111" s="43">
        <v>82863</v>
      </c>
      <c r="R111" s="44">
        <v>14360</v>
      </c>
      <c r="S111" s="1248">
        <v>97223</v>
      </c>
      <c r="T111" s="1249">
        <v>100.50862701719201</v>
      </c>
      <c r="U111" s="387"/>
      <c r="V111" s="387"/>
      <c r="W111" s="515"/>
      <c r="X111" s="515"/>
      <c r="Y111" s="515"/>
      <c r="Z111" s="515"/>
      <c r="AA111" s="515"/>
      <c r="AB111" s="515"/>
      <c r="AC111" s="515"/>
      <c r="AD111" s="515"/>
      <c r="AE111" s="515"/>
      <c r="AF111" s="515"/>
    </row>
    <row r="112" spans="1:32" s="47" customFormat="1">
      <c r="A112" s="76"/>
      <c r="B112" s="77"/>
      <c r="C112" s="77"/>
      <c r="D112" s="40"/>
      <c r="E112" s="103"/>
      <c r="F112" s="40"/>
      <c r="G112" s="104"/>
      <c r="H112" s="105"/>
      <c r="I112" s="105"/>
      <c r="J112" s="1462" t="s">
        <v>112</v>
      </c>
      <c r="K112" s="1460">
        <v>2765</v>
      </c>
      <c r="L112" s="75">
        <v>146</v>
      </c>
      <c r="M112" s="62">
        <v>2911</v>
      </c>
      <c r="N112" s="75">
        <v>5462</v>
      </c>
      <c r="O112" s="75">
        <v>200</v>
      </c>
      <c r="P112" s="62">
        <v>5662</v>
      </c>
      <c r="Q112" s="93">
        <v>5461</v>
      </c>
      <c r="R112" s="93">
        <v>200</v>
      </c>
      <c r="S112" s="62">
        <v>5661</v>
      </c>
      <c r="T112" s="1254">
        <v>99.982338396326384</v>
      </c>
      <c r="U112" s="389"/>
      <c r="V112" s="389"/>
      <c r="W112" s="515"/>
      <c r="X112" s="515"/>
      <c r="Y112" s="515"/>
      <c r="Z112" s="515"/>
      <c r="AA112" s="515"/>
      <c r="AB112" s="515"/>
      <c r="AC112" s="515"/>
      <c r="AD112" s="515"/>
      <c r="AE112" s="515"/>
      <c r="AF112" s="515"/>
    </row>
    <row r="113" spans="1:32" s="33" customFormat="1">
      <c r="A113" s="39">
        <v>5</v>
      </c>
      <c r="B113" s="29"/>
      <c r="C113" s="29"/>
      <c r="D113" s="67"/>
      <c r="E113" s="67">
        <v>5</v>
      </c>
      <c r="F113" s="67"/>
      <c r="G113" s="68" t="s">
        <v>17</v>
      </c>
      <c r="H113" s="68"/>
      <c r="I113" s="68"/>
      <c r="J113" s="69"/>
      <c r="K113" s="910">
        <v>163825</v>
      </c>
      <c r="L113" s="72">
        <v>42316</v>
      </c>
      <c r="M113" s="70">
        <v>206141</v>
      </c>
      <c r="N113" s="71">
        <v>347323</v>
      </c>
      <c r="O113" s="72">
        <v>63089</v>
      </c>
      <c r="P113" s="73">
        <v>410412</v>
      </c>
      <c r="Q113" s="1265">
        <v>282323</v>
      </c>
      <c r="R113" s="1265">
        <v>49858</v>
      </c>
      <c r="S113" s="73">
        <v>332181</v>
      </c>
      <c r="T113" s="1256">
        <v>80.938422853132948</v>
      </c>
      <c r="U113" s="387"/>
      <c r="V113" s="111"/>
      <c r="W113" s="515"/>
      <c r="X113" s="515"/>
      <c r="Y113" s="515"/>
      <c r="Z113" s="515"/>
      <c r="AA113" s="515"/>
      <c r="AB113" s="515"/>
      <c r="AC113" s="515"/>
      <c r="AD113" s="515"/>
      <c r="AE113" s="515"/>
      <c r="AF113" s="515"/>
    </row>
    <row r="114" spans="1:32" s="47" customFormat="1">
      <c r="A114" s="45"/>
      <c r="B114" s="40"/>
      <c r="C114" s="40"/>
      <c r="D114" s="40"/>
      <c r="E114" s="40"/>
      <c r="F114" s="40">
        <v>1</v>
      </c>
      <c r="G114" s="41"/>
      <c r="H114" s="41"/>
      <c r="I114" s="41"/>
      <c r="J114" s="79" t="s">
        <v>113</v>
      </c>
      <c r="K114" s="905">
        <v>159825</v>
      </c>
      <c r="L114" s="93">
        <v>42316</v>
      </c>
      <c r="M114" s="44">
        <v>202141</v>
      </c>
      <c r="N114" s="93">
        <v>343017</v>
      </c>
      <c r="O114" s="93">
        <v>63089</v>
      </c>
      <c r="P114" s="44">
        <v>406106</v>
      </c>
      <c r="Q114" s="1248">
        <v>278018</v>
      </c>
      <c r="R114" s="1248">
        <v>49858</v>
      </c>
      <c r="S114" s="1248">
        <v>327876</v>
      </c>
      <c r="T114" s="1249">
        <v>80.736556465553335</v>
      </c>
      <c r="U114" s="387"/>
      <c r="V114" s="387"/>
      <c r="W114" s="515"/>
      <c r="X114" s="515"/>
      <c r="Y114" s="515"/>
      <c r="Z114" s="515"/>
      <c r="AA114" s="515"/>
      <c r="AB114" s="515"/>
      <c r="AC114" s="515"/>
      <c r="AD114" s="515"/>
      <c r="AE114" s="515"/>
      <c r="AF114" s="515"/>
    </row>
    <row r="115" spans="1:32" s="47" customFormat="1">
      <c r="A115" s="45"/>
      <c r="B115" s="40"/>
      <c r="C115" s="40"/>
      <c r="D115" s="40"/>
      <c r="E115" s="40"/>
      <c r="F115" s="40">
        <v>2</v>
      </c>
      <c r="G115" s="41"/>
      <c r="H115" s="41"/>
      <c r="I115" s="41"/>
      <c r="J115" s="79" t="s">
        <v>114</v>
      </c>
      <c r="K115" s="905">
        <v>4000</v>
      </c>
      <c r="L115" s="93">
        <v>0</v>
      </c>
      <c r="M115" s="44">
        <v>4000</v>
      </c>
      <c r="N115" s="93">
        <v>4292</v>
      </c>
      <c r="O115" s="93">
        <v>0</v>
      </c>
      <c r="P115" s="44">
        <v>4292</v>
      </c>
      <c r="Q115" s="690">
        <v>4292</v>
      </c>
      <c r="R115" s="93">
        <v>0</v>
      </c>
      <c r="S115" s="1248">
        <v>4292</v>
      </c>
      <c r="T115" s="1249">
        <v>100</v>
      </c>
      <c r="U115" s="387"/>
      <c r="V115" s="387"/>
      <c r="W115" s="515"/>
      <c r="X115" s="515"/>
      <c r="Y115" s="515"/>
      <c r="Z115" s="515"/>
      <c r="AA115" s="515"/>
      <c r="AB115" s="515"/>
      <c r="AC115" s="515"/>
      <c r="AD115" s="515"/>
      <c r="AE115" s="515"/>
      <c r="AF115" s="515"/>
    </row>
    <row r="116" spans="1:32" s="47" customFormat="1">
      <c r="A116" s="45"/>
      <c r="B116" s="40"/>
      <c r="C116" s="40"/>
      <c r="D116" s="40"/>
      <c r="E116" s="40"/>
      <c r="F116" s="40">
        <v>3</v>
      </c>
      <c r="G116" s="41"/>
      <c r="H116" s="41"/>
      <c r="I116" s="41"/>
      <c r="J116" s="1103" t="s">
        <v>115</v>
      </c>
      <c r="K116" s="905">
        <v>0</v>
      </c>
      <c r="L116" s="93">
        <v>0</v>
      </c>
      <c r="M116" s="44">
        <v>0</v>
      </c>
      <c r="N116" s="93">
        <v>14</v>
      </c>
      <c r="O116" s="93">
        <v>0</v>
      </c>
      <c r="P116" s="44">
        <v>14</v>
      </c>
      <c r="Q116" s="690">
        <v>13</v>
      </c>
      <c r="R116" s="93">
        <v>0</v>
      </c>
      <c r="S116" s="1248">
        <v>13</v>
      </c>
      <c r="T116" s="1249">
        <v>92.857142857142861</v>
      </c>
      <c r="U116" s="387"/>
      <c r="V116" s="387"/>
      <c r="W116" s="515"/>
      <c r="X116" s="515"/>
      <c r="Y116" s="515"/>
      <c r="Z116" s="515"/>
      <c r="AA116" s="515"/>
      <c r="AB116" s="515"/>
      <c r="AC116" s="515"/>
      <c r="AD116" s="515"/>
      <c r="AE116" s="515"/>
      <c r="AF116" s="515"/>
    </row>
    <row r="117" spans="1:32" s="33" customFormat="1">
      <c r="A117" s="106">
        <v>6</v>
      </c>
      <c r="B117" s="107"/>
      <c r="C117" s="107"/>
      <c r="D117" s="107"/>
      <c r="E117" s="107">
        <v>6</v>
      </c>
      <c r="F117" s="107"/>
      <c r="G117" s="108" t="s">
        <v>116</v>
      </c>
      <c r="H117" s="108"/>
      <c r="I117" s="108"/>
      <c r="J117" s="109"/>
      <c r="K117" s="1463">
        <v>88198</v>
      </c>
      <c r="L117" s="72">
        <v>0</v>
      </c>
      <c r="M117" s="110">
        <v>88198</v>
      </c>
      <c r="N117" s="111">
        <v>10227</v>
      </c>
      <c r="O117" s="54">
        <v>0</v>
      </c>
      <c r="P117" s="112">
        <v>10227</v>
      </c>
      <c r="Q117" s="111">
        <v>10226</v>
      </c>
      <c r="R117" s="54">
        <v>0</v>
      </c>
      <c r="S117" s="112">
        <v>10226</v>
      </c>
      <c r="T117" s="1266">
        <v>99.990221961474518</v>
      </c>
      <c r="U117" s="387"/>
      <c r="V117" s="111"/>
      <c r="W117" s="515"/>
      <c r="X117" s="515"/>
      <c r="Y117" s="515"/>
      <c r="Z117" s="515"/>
      <c r="AA117" s="515"/>
      <c r="AB117" s="515"/>
      <c r="AC117" s="515"/>
      <c r="AD117" s="515"/>
      <c r="AE117" s="515"/>
      <c r="AF117" s="515"/>
    </row>
    <row r="118" spans="1:32" s="33" customFormat="1">
      <c r="A118" s="45"/>
      <c r="B118" s="40"/>
      <c r="C118" s="40"/>
      <c r="D118" s="40"/>
      <c r="E118" s="40"/>
      <c r="F118" s="40">
        <v>1</v>
      </c>
      <c r="G118" s="41"/>
      <c r="H118" s="41"/>
      <c r="I118" s="41"/>
      <c r="J118" s="79" t="s">
        <v>117</v>
      </c>
      <c r="K118" s="905">
        <v>87818</v>
      </c>
      <c r="L118" s="93">
        <v>0</v>
      </c>
      <c r="M118" s="44">
        <v>87818</v>
      </c>
      <c r="N118" s="93">
        <v>9843</v>
      </c>
      <c r="O118" s="43">
        <v>0</v>
      </c>
      <c r="P118" s="44">
        <v>9843</v>
      </c>
      <c r="Q118" s="690">
        <v>9843</v>
      </c>
      <c r="R118" s="93">
        <v>0</v>
      </c>
      <c r="S118" s="1248">
        <v>9843</v>
      </c>
      <c r="T118" s="1249">
        <v>100</v>
      </c>
      <c r="U118" s="387"/>
      <c r="V118" s="387"/>
      <c r="W118" s="515"/>
      <c r="X118" s="515"/>
      <c r="Y118" s="515"/>
      <c r="Z118" s="515"/>
      <c r="AA118" s="515"/>
      <c r="AB118" s="515"/>
      <c r="AC118" s="515"/>
      <c r="AD118" s="515"/>
      <c r="AE118" s="515"/>
      <c r="AF118" s="515"/>
    </row>
    <row r="119" spans="1:32" s="33" customFormat="1">
      <c r="A119" s="56"/>
      <c r="B119" s="57"/>
      <c r="C119" s="57"/>
      <c r="D119" s="57"/>
      <c r="E119" s="57"/>
      <c r="F119" s="57">
        <v>2</v>
      </c>
      <c r="G119" s="41"/>
      <c r="H119" s="58"/>
      <c r="I119" s="58"/>
      <c r="J119" s="78" t="s">
        <v>118</v>
      </c>
      <c r="K119" s="909">
        <v>380</v>
      </c>
      <c r="L119" s="688">
        <v>0</v>
      </c>
      <c r="M119" s="44">
        <v>380</v>
      </c>
      <c r="N119" s="93">
        <v>384</v>
      </c>
      <c r="O119" s="64">
        <v>0</v>
      </c>
      <c r="P119" s="44">
        <v>384</v>
      </c>
      <c r="Q119" s="120">
        <v>383</v>
      </c>
      <c r="R119" s="688">
        <v>0</v>
      </c>
      <c r="S119" s="1248">
        <v>383</v>
      </c>
      <c r="T119" s="1249">
        <v>99.739583333333343</v>
      </c>
      <c r="U119" s="387"/>
      <c r="V119" s="387"/>
      <c r="W119" s="515"/>
      <c r="X119" s="515"/>
      <c r="Y119" s="515"/>
      <c r="Z119" s="515"/>
      <c r="AA119" s="515"/>
      <c r="AB119" s="515"/>
      <c r="AC119" s="515"/>
      <c r="AD119" s="515"/>
      <c r="AE119" s="515"/>
      <c r="AF119" s="515"/>
    </row>
    <row r="120" spans="1:32" s="47" customFormat="1">
      <c r="A120" s="66">
        <v>7</v>
      </c>
      <c r="B120" s="67"/>
      <c r="C120" s="67"/>
      <c r="D120" s="67"/>
      <c r="E120" s="67">
        <v>7</v>
      </c>
      <c r="F120" s="67"/>
      <c r="G120" s="108" t="s">
        <v>119</v>
      </c>
      <c r="H120" s="68"/>
      <c r="I120" s="68"/>
      <c r="J120" s="69"/>
      <c r="K120" s="910">
        <v>8500</v>
      </c>
      <c r="L120" s="54">
        <v>0</v>
      </c>
      <c r="M120" s="70">
        <v>8500</v>
      </c>
      <c r="N120" s="71">
        <v>13811</v>
      </c>
      <c r="O120" s="54">
        <v>0</v>
      </c>
      <c r="P120" s="73">
        <v>13811</v>
      </c>
      <c r="Q120" s="71">
        <v>13810</v>
      </c>
      <c r="R120" s="54">
        <v>0</v>
      </c>
      <c r="S120" s="73">
        <v>13810</v>
      </c>
      <c r="T120" s="1256">
        <v>99.992759394685393</v>
      </c>
      <c r="U120" s="387"/>
      <c r="V120" s="111"/>
      <c r="W120" s="515"/>
      <c r="X120" s="515"/>
      <c r="Y120" s="515"/>
      <c r="Z120" s="515"/>
      <c r="AA120" s="515"/>
      <c r="AB120" s="515"/>
      <c r="AC120" s="515"/>
      <c r="AD120" s="515"/>
      <c r="AE120" s="515"/>
      <c r="AF120" s="515"/>
    </row>
    <row r="121" spans="1:32" s="47" customFormat="1">
      <c r="A121" s="45"/>
      <c r="B121" s="40"/>
      <c r="C121" s="40"/>
      <c r="D121" s="40"/>
      <c r="E121" s="40"/>
      <c r="F121" s="40">
        <v>1</v>
      </c>
      <c r="G121" s="41"/>
      <c r="H121" s="41"/>
      <c r="I121" s="41"/>
      <c r="J121" s="79" t="s">
        <v>120</v>
      </c>
      <c r="K121" s="905">
        <v>6000</v>
      </c>
      <c r="L121" s="93">
        <v>0</v>
      </c>
      <c r="M121" s="44">
        <v>6000</v>
      </c>
      <c r="N121" s="93">
        <v>8055</v>
      </c>
      <c r="O121" s="43">
        <v>0</v>
      </c>
      <c r="P121" s="44">
        <v>8055</v>
      </c>
      <c r="Q121" s="690">
        <v>8055</v>
      </c>
      <c r="R121" s="93">
        <v>0</v>
      </c>
      <c r="S121" s="1248">
        <v>8055</v>
      </c>
      <c r="T121" s="1249">
        <v>100</v>
      </c>
      <c r="U121" s="387"/>
      <c r="V121" s="387"/>
      <c r="W121" s="515"/>
      <c r="X121" s="515"/>
      <c r="Y121" s="515"/>
      <c r="Z121" s="515"/>
      <c r="AA121" s="515"/>
      <c r="AB121" s="515"/>
      <c r="AC121" s="515"/>
      <c r="AD121" s="515"/>
      <c r="AE121" s="515"/>
      <c r="AF121" s="515"/>
    </row>
    <row r="122" spans="1:32" s="47" customFormat="1">
      <c r="A122" s="76"/>
      <c r="B122" s="77"/>
      <c r="C122" s="77"/>
      <c r="D122" s="77"/>
      <c r="E122" s="77"/>
      <c r="F122" s="77">
        <v>2</v>
      </c>
      <c r="G122" s="98"/>
      <c r="H122" s="98"/>
      <c r="I122" s="98"/>
      <c r="J122" s="89" t="s">
        <v>90</v>
      </c>
      <c r="K122" s="905">
        <v>500</v>
      </c>
      <c r="L122" s="93">
        <v>0</v>
      </c>
      <c r="M122" s="44">
        <v>500</v>
      </c>
      <c r="N122" s="93">
        <v>0</v>
      </c>
      <c r="O122" s="43">
        <v>0</v>
      </c>
      <c r="P122" s="44">
        <v>0</v>
      </c>
      <c r="Q122" s="690">
        <v>0</v>
      </c>
      <c r="R122" s="93">
        <v>0</v>
      </c>
      <c r="S122" s="1248">
        <v>0</v>
      </c>
      <c r="T122" s="1249">
        <v>0</v>
      </c>
      <c r="U122" s="387"/>
      <c r="V122" s="387"/>
      <c r="W122" s="515"/>
      <c r="X122" s="515"/>
      <c r="Y122" s="515"/>
      <c r="Z122" s="515"/>
      <c r="AA122" s="515"/>
      <c r="AB122" s="515"/>
      <c r="AC122" s="515"/>
      <c r="AD122" s="515"/>
      <c r="AE122" s="515"/>
      <c r="AF122" s="515"/>
    </row>
    <row r="123" spans="1:32" s="47" customFormat="1">
      <c r="A123" s="76"/>
      <c r="B123" s="77"/>
      <c r="C123" s="77"/>
      <c r="D123" s="77"/>
      <c r="E123" s="77"/>
      <c r="F123" s="77">
        <v>3</v>
      </c>
      <c r="G123" s="98"/>
      <c r="H123" s="98"/>
      <c r="I123" s="98"/>
      <c r="J123" s="89" t="s">
        <v>121</v>
      </c>
      <c r="K123" s="905">
        <v>2000</v>
      </c>
      <c r="L123" s="93">
        <v>0</v>
      </c>
      <c r="M123" s="44">
        <v>2000</v>
      </c>
      <c r="N123" s="93">
        <v>2712</v>
      </c>
      <c r="O123" s="43">
        <v>0</v>
      </c>
      <c r="P123" s="44">
        <v>2712</v>
      </c>
      <c r="Q123" s="690">
        <v>2711</v>
      </c>
      <c r="R123" s="93">
        <v>0</v>
      </c>
      <c r="S123" s="1248">
        <v>2711</v>
      </c>
      <c r="T123" s="1249">
        <v>99.963126843657818</v>
      </c>
      <c r="U123" s="387"/>
      <c r="V123" s="387"/>
      <c r="W123" s="515"/>
      <c r="X123" s="515"/>
      <c r="Y123" s="515"/>
      <c r="Z123" s="515"/>
      <c r="AA123" s="515"/>
      <c r="AB123" s="515"/>
      <c r="AC123" s="515"/>
      <c r="AD123" s="515"/>
      <c r="AE123" s="515"/>
      <c r="AF123" s="515"/>
    </row>
    <row r="124" spans="1:32" s="47" customFormat="1">
      <c r="A124" s="76"/>
      <c r="B124" s="77"/>
      <c r="C124" s="77"/>
      <c r="D124" s="77"/>
      <c r="E124" s="77"/>
      <c r="F124" s="77">
        <v>4</v>
      </c>
      <c r="G124" s="98"/>
      <c r="H124" s="98"/>
      <c r="I124" s="98"/>
      <c r="J124" s="79" t="s">
        <v>989</v>
      </c>
      <c r="K124" s="79">
        <v>0</v>
      </c>
      <c r="L124" s="79">
        <v>0</v>
      </c>
      <c r="M124" s="43">
        <v>0</v>
      </c>
      <c r="N124" s="93">
        <v>1000</v>
      </c>
      <c r="O124" s="43">
        <v>0</v>
      </c>
      <c r="P124" s="93">
        <v>1000</v>
      </c>
      <c r="Q124" s="93">
        <v>1000</v>
      </c>
      <c r="R124" s="93">
        <v>0</v>
      </c>
      <c r="S124" s="1248">
        <v>1000</v>
      </c>
      <c r="T124" s="1249">
        <v>100</v>
      </c>
      <c r="U124" s="387"/>
      <c r="V124" s="387"/>
      <c r="W124" s="515"/>
      <c r="X124" s="515"/>
      <c r="Y124" s="515"/>
      <c r="Z124" s="515"/>
      <c r="AA124" s="515"/>
      <c r="AB124" s="515"/>
      <c r="AC124" s="515"/>
      <c r="AD124" s="515"/>
      <c r="AE124" s="515"/>
      <c r="AF124" s="515"/>
    </row>
    <row r="125" spans="1:32" s="47" customFormat="1">
      <c r="A125" s="76"/>
      <c r="B125" s="77"/>
      <c r="C125" s="77"/>
      <c r="D125" s="77"/>
      <c r="E125" s="77"/>
      <c r="F125" s="77">
        <v>5</v>
      </c>
      <c r="G125" s="98"/>
      <c r="H125" s="98"/>
      <c r="I125" s="98"/>
      <c r="J125" s="89" t="s">
        <v>987</v>
      </c>
      <c r="K125" s="89">
        <v>0</v>
      </c>
      <c r="L125" s="89">
        <v>0</v>
      </c>
      <c r="M125" s="43">
        <v>0</v>
      </c>
      <c r="N125" s="93">
        <v>1401</v>
      </c>
      <c r="O125" s="43">
        <v>0</v>
      </c>
      <c r="P125" s="93">
        <v>1401</v>
      </c>
      <c r="Q125" s="93">
        <v>1401</v>
      </c>
      <c r="R125" s="93">
        <v>0</v>
      </c>
      <c r="S125" s="1248">
        <v>1401</v>
      </c>
      <c r="T125" s="1249">
        <v>100</v>
      </c>
      <c r="U125" s="387"/>
      <c r="V125" s="387"/>
      <c r="W125" s="515"/>
      <c r="X125" s="515"/>
      <c r="Y125" s="515"/>
      <c r="Z125" s="515"/>
      <c r="AA125" s="515"/>
      <c r="AB125" s="515"/>
      <c r="AC125" s="515"/>
      <c r="AD125" s="515"/>
      <c r="AE125" s="515"/>
      <c r="AF125" s="515"/>
    </row>
    <row r="126" spans="1:32" s="47" customFormat="1">
      <c r="A126" s="76"/>
      <c r="B126" s="77"/>
      <c r="C126" s="77"/>
      <c r="D126" s="77"/>
      <c r="E126" s="77"/>
      <c r="F126" s="77">
        <v>6</v>
      </c>
      <c r="G126" s="98"/>
      <c r="H126" s="98"/>
      <c r="I126" s="98"/>
      <c r="J126" s="79" t="s">
        <v>988</v>
      </c>
      <c r="K126" s="79">
        <v>0</v>
      </c>
      <c r="L126" s="79">
        <v>0</v>
      </c>
      <c r="M126" s="43">
        <v>0</v>
      </c>
      <c r="N126" s="93">
        <v>643</v>
      </c>
      <c r="O126" s="43">
        <v>0</v>
      </c>
      <c r="P126" s="93">
        <v>643</v>
      </c>
      <c r="Q126" s="93">
        <v>643</v>
      </c>
      <c r="R126" s="93">
        <v>0</v>
      </c>
      <c r="S126" s="1248">
        <v>643</v>
      </c>
      <c r="T126" s="1249">
        <v>100</v>
      </c>
      <c r="U126" s="387"/>
      <c r="V126" s="387"/>
      <c r="W126" s="515"/>
      <c r="X126" s="515"/>
      <c r="Y126" s="515"/>
      <c r="Z126" s="515"/>
      <c r="AA126" s="515"/>
      <c r="AB126" s="515"/>
      <c r="AC126" s="515"/>
      <c r="AD126" s="515"/>
      <c r="AE126" s="515"/>
      <c r="AF126" s="515"/>
    </row>
    <row r="127" spans="1:32" s="47" customFormat="1" ht="13.5" thickBot="1">
      <c r="A127" s="113" t="s">
        <v>122</v>
      </c>
      <c r="B127" s="114"/>
      <c r="C127" s="114"/>
      <c r="D127" s="114"/>
      <c r="E127" s="114"/>
      <c r="F127" s="114"/>
      <c r="G127" s="115"/>
      <c r="H127" s="115"/>
      <c r="I127" s="115"/>
      <c r="J127" s="1464"/>
      <c r="K127" s="1465">
        <v>4947821</v>
      </c>
      <c r="L127" s="118">
        <v>134686.66</v>
      </c>
      <c r="M127" s="116">
        <v>5082507.66</v>
      </c>
      <c r="N127" s="117">
        <v>7772541</v>
      </c>
      <c r="O127" s="118">
        <v>162414.66</v>
      </c>
      <c r="P127" s="119">
        <v>7934955.6600000001</v>
      </c>
      <c r="Q127" s="117">
        <v>7672954</v>
      </c>
      <c r="R127" s="118">
        <v>137576</v>
      </c>
      <c r="S127" s="119">
        <v>7810530</v>
      </c>
      <c r="T127" s="1267">
        <v>98.431929990141882</v>
      </c>
      <c r="U127" s="387"/>
      <c r="V127" s="111"/>
      <c r="W127" s="515"/>
      <c r="X127" s="515"/>
      <c r="Y127" s="515"/>
      <c r="Z127" s="515"/>
      <c r="AA127" s="515"/>
      <c r="AB127" s="515"/>
      <c r="AC127" s="515"/>
      <c r="AD127" s="515"/>
      <c r="AE127" s="515"/>
      <c r="AF127" s="515"/>
    </row>
    <row r="128" spans="1:32" s="47" customFormat="1" ht="15.75" thickTop="1">
      <c r="A128" s="1531" t="s">
        <v>123</v>
      </c>
      <c r="B128" s="1532"/>
      <c r="C128" s="1532"/>
      <c r="D128" s="1532"/>
      <c r="E128" s="1532"/>
      <c r="F128" s="1532"/>
      <c r="G128" s="1532"/>
      <c r="H128" s="1532"/>
      <c r="I128" s="1532"/>
      <c r="J128" s="1532"/>
      <c r="K128" s="1532"/>
      <c r="L128" s="1532"/>
      <c r="M128" s="1532"/>
      <c r="N128" s="1532"/>
      <c r="O128" s="1532"/>
      <c r="P128" s="1532"/>
      <c r="Q128" s="1532"/>
      <c r="R128" s="1532"/>
      <c r="S128" s="1532"/>
      <c r="T128" s="1533"/>
      <c r="U128" s="1085"/>
      <c r="V128" s="390"/>
      <c r="W128" s="515"/>
      <c r="X128" s="515"/>
      <c r="Y128" s="515"/>
      <c r="Z128" s="515"/>
      <c r="AA128" s="515"/>
      <c r="AB128" s="515"/>
      <c r="AC128" s="515"/>
      <c r="AD128" s="515"/>
      <c r="AE128" s="515"/>
      <c r="AF128" s="515"/>
    </row>
    <row r="129" spans="1:32" s="47" customFormat="1">
      <c r="A129" s="56"/>
      <c r="B129" s="57"/>
      <c r="C129" s="57"/>
      <c r="D129" s="57"/>
      <c r="E129" s="57"/>
      <c r="F129" s="57">
        <v>1</v>
      </c>
      <c r="G129" s="68"/>
      <c r="H129" s="58"/>
      <c r="I129" s="58"/>
      <c r="J129" s="79" t="s">
        <v>124</v>
      </c>
      <c r="K129" s="909">
        <v>0</v>
      </c>
      <c r="L129" s="688">
        <v>0</v>
      </c>
      <c r="M129" s="65">
        <v>0</v>
      </c>
      <c r="N129" s="63">
        <v>0</v>
      </c>
      <c r="O129" s="64">
        <v>0</v>
      </c>
      <c r="P129" s="65">
        <v>0</v>
      </c>
      <c r="Q129" s="120">
        <v>0</v>
      </c>
      <c r="R129" s="688">
        <v>0</v>
      </c>
      <c r="S129" s="94">
        <v>0</v>
      </c>
      <c r="T129" s="1255">
        <v>0</v>
      </c>
      <c r="U129" s="387"/>
      <c r="V129" s="387"/>
      <c r="W129" s="515"/>
      <c r="X129" s="515"/>
      <c r="Y129" s="515"/>
      <c r="Z129" s="515"/>
      <c r="AA129" s="515"/>
      <c r="AB129" s="515"/>
      <c r="AC129" s="515"/>
      <c r="AD129" s="515"/>
      <c r="AE129" s="515"/>
      <c r="AF129" s="515"/>
    </row>
    <row r="130" spans="1:32" s="47" customFormat="1">
      <c r="A130" s="56"/>
      <c r="B130" s="57"/>
      <c r="C130" s="57"/>
      <c r="D130" s="57"/>
      <c r="E130" s="57"/>
      <c r="F130" s="57">
        <v>2</v>
      </c>
      <c r="G130" s="68"/>
      <c r="H130" s="58"/>
      <c r="I130" s="58"/>
      <c r="J130" s="79" t="s">
        <v>31</v>
      </c>
      <c r="K130" s="909">
        <v>0</v>
      </c>
      <c r="L130" s="688">
        <v>0</v>
      </c>
      <c r="M130" s="65">
        <v>0</v>
      </c>
      <c r="N130" s="63">
        <v>699900</v>
      </c>
      <c r="O130" s="64">
        <v>0</v>
      </c>
      <c r="P130" s="65">
        <v>699900</v>
      </c>
      <c r="Q130" s="120">
        <v>346224</v>
      </c>
      <c r="R130" s="688">
        <v>0</v>
      </c>
      <c r="S130" s="94">
        <v>346224</v>
      </c>
      <c r="T130" s="1255">
        <v>49.467638234033437</v>
      </c>
      <c r="U130" s="387"/>
      <c r="V130" s="387"/>
      <c r="W130" s="515"/>
      <c r="X130" s="515"/>
      <c r="Y130" s="515"/>
      <c r="Z130" s="515"/>
      <c r="AA130" s="515"/>
      <c r="AB130" s="515"/>
      <c r="AC130" s="515"/>
      <c r="AD130" s="515"/>
      <c r="AE130" s="515"/>
      <c r="AF130" s="515"/>
    </row>
    <row r="131" spans="1:32" s="47" customFormat="1">
      <c r="A131" s="56"/>
      <c r="B131" s="57"/>
      <c r="C131" s="57"/>
      <c r="D131" s="57"/>
      <c r="E131" s="57"/>
      <c r="F131" s="57"/>
      <c r="G131" s="68"/>
      <c r="H131" s="58"/>
      <c r="I131" s="58"/>
      <c r="J131" s="79" t="s">
        <v>1077</v>
      </c>
      <c r="K131" s="909"/>
      <c r="L131" s="688"/>
      <c r="M131" s="65"/>
      <c r="N131" s="632">
        <v>40903</v>
      </c>
      <c r="O131" s="64"/>
      <c r="P131" s="65">
        <v>40903</v>
      </c>
      <c r="Q131" s="120">
        <v>32330</v>
      </c>
      <c r="R131" s="688">
        <v>0</v>
      </c>
      <c r="S131" s="94">
        <v>32330</v>
      </c>
      <c r="T131" s="1255">
        <v>79.04065716451116</v>
      </c>
      <c r="U131" s="387"/>
      <c r="V131" s="387"/>
      <c r="W131" s="515"/>
      <c r="X131" s="515"/>
      <c r="Y131" s="515"/>
      <c r="Z131" s="515"/>
      <c r="AA131" s="515"/>
      <c r="AB131" s="515"/>
      <c r="AC131" s="515"/>
      <c r="AD131" s="515"/>
      <c r="AE131" s="515"/>
      <c r="AF131" s="515"/>
    </row>
    <row r="132" spans="1:32" s="47" customFormat="1">
      <c r="A132" s="56"/>
      <c r="B132" s="57"/>
      <c r="C132" s="57"/>
      <c r="D132" s="57"/>
      <c r="E132" s="57"/>
      <c r="F132" s="57">
        <v>3</v>
      </c>
      <c r="G132" s="68"/>
      <c r="H132" s="58"/>
      <c r="I132" s="58"/>
      <c r="J132" s="79" t="s">
        <v>33</v>
      </c>
      <c r="K132" s="909">
        <v>639874</v>
      </c>
      <c r="L132" s="93">
        <v>0</v>
      </c>
      <c r="M132" s="65">
        <v>639874</v>
      </c>
      <c r="N132" s="120">
        <v>652951</v>
      </c>
      <c r="O132" s="93">
        <v>0</v>
      </c>
      <c r="P132" s="94">
        <v>652951</v>
      </c>
      <c r="Q132" s="120">
        <v>652951</v>
      </c>
      <c r="R132" s="93">
        <v>0</v>
      </c>
      <c r="S132" s="94">
        <v>652951</v>
      </c>
      <c r="T132" s="1255">
        <v>100</v>
      </c>
      <c r="U132" s="387"/>
      <c r="V132" s="387"/>
      <c r="W132" s="515"/>
      <c r="X132" s="515"/>
      <c r="Y132" s="515"/>
      <c r="Z132" s="515"/>
      <c r="AA132" s="515"/>
      <c r="AB132" s="515"/>
      <c r="AC132" s="515"/>
      <c r="AD132" s="515"/>
      <c r="AE132" s="515"/>
      <c r="AF132" s="515"/>
    </row>
    <row r="133" spans="1:32" s="47" customFormat="1">
      <c r="A133" s="45"/>
      <c r="B133" s="40"/>
      <c r="C133" s="40"/>
      <c r="D133" s="40"/>
      <c r="E133" s="40">
        <v>11</v>
      </c>
      <c r="F133" s="40"/>
      <c r="G133" s="41"/>
      <c r="H133" s="41"/>
      <c r="I133" s="41">
        <v>1</v>
      </c>
      <c r="J133" s="79" t="s">
        <v>125</v>
      </c>
      <c r="K133" s="905">
        <v>77790</v>
      </c>
      <c r="L133" s="93">
        <v>0</v>
      </c>
      <c r="M133" s="44">
        <v>77790</v>
      </c>
      <c r="N133" s="46">
        <v>90867</v>
      </c>
      <c r="O133" s="43">
        <v>0</v>
      </c>
      <c r="P133" s="44">
        <v>90867</v>
      </c>
      <c r="Q133" s="690">
        <v>90867</v>
      </c>
      <c r="R133" s="93">
        <v>0</v>
      </c>
      <c r="S133" s="1248">
        <v>90867</v>
      </c>
      <c r="T133" s="1249">
        <v>100</v>
      </c>
      <c r="U133" s="387"/>
      <c r="V133" s="387"/>
      <c r="W133" s="515"/>
      <c r="X133" s="515"/>
      <c r="Y133" s="515"/>
      <c r="Z133" s="515"/>
      <c r="AA133" s="515"/>
      <c r="AB133" s="515"/>
      <c r="AC133" s="515"/>
      <c r="AD133" s="515"/>
      <c r="AE133" s="515"/>
      <c r="AF133" s="515"/>
    </row>
    <row r="134" spans="1:32" s="47" customFormat="1">
      <c r="A134" s="45"/>
      <c r="B134" s="40"/>
      <c r="C134" s="40"/>
      <c r="D134" s="40"/>
      <c r="E134" s="40">
        <v>11</v>
      </c>
      <c r="F134" s="40"/>
      <c r="G134" s="41"/>
      <c r="H134" s="41"/>
      <c r="I134" s="41">
        <v>2</v>
      </c>
      <c r="J134" s="79" t="s">
        <v>126</v>
      </c>
      <c r="K134" s="905">
        <v>213597</v>
      </c>
      <c r="L134" s="93">
        <v>0</v>
      </c>
      <c r="M134" s="44">
        <v>213597</v>
      </c>
      <c r="N134" s="46">
        <v>213597</v>
      </c>
      <c r="O134" s="43">
        <v>0</v>
      </c>
      <c r="P134" s="44">
        <v>213597</v>
      </c>
      <c r="Q134" s="690">
        <v>213597</v>
      </c>
      <c r="R134" s="93">
        <v>0</v>
      </c>
      <c r="S134" s="1248">
        <v>213597</v>
      </c>
      <c r="T134" s="1249">
        <v>100</v>
      </c>
      <c r="U134" s="387"/>
      <c r="V134" s="387"/>
      <c r="W134" s="515"/>
      <c r="X134" s="515"/>
      <c r="Y134" s="515"/>
      <c r="Z134" s="515"/>
      <c r="AA134" s="515"/>
      <c r="AB134" s="515"/>
      <c r="AC134" s="515"/>
      <c r="AD134" s="515"/>
      <c r="AE134" s="515"/>
      <c r="AF134" s="515"/>
    </row>
    <row r="135" spans="1:32" s="47" customFormat="1" ht="25.5">
      <c r="A135" s="45"/>
      <c r="B135" s="40"/>
      <c r="C135" s="40"/>
      <c r="D135" s="40"/>
      <c r="E135" s="40">
        <v>12</v>
      </c>
      <c r="F135" s="40"/>
      <c r="G135" s="41"/>
      <c r="H135" s="41"/>
      <c r="I135" s="41">
        <v>3</v>
      </c>
      <c r="J135" s="79" t="s">
        <v>127</v>
      </c>
      <c r="K135" s="905">
        <v>121928</v>
      </c>
      <c r="L135" s="93">
        <v>0</v>
      </c>
      <c r="M135" s="44">
        <v>121928</v>
      </c>
      <c r="N135" s="46">
        <v>121928</v>
      </c>
      <c r="O135" s="43">
        <v>0</v>
      </c>
      <c r="P135" s="44">
        <v>121928</v>
      </c>
      <c r="Q135" s="690">
        <v>121928</v>
      </c>
      <c r="R135" s="93">
        <v>0</v>
      </c>
      <c r="S135" s="1248">
        <v>121928</v>
      </c>
      <c r="T135" s="1249">
        <v>100</v>
      </c>
      <c r="U135" s="387"/>
      <c r="V135" s="387"/>
      <c r="W135" s="515"/>
      <c r="X135" s="515"/>
      <c r="Y135" s="515"/>
      <c r="Z135" s="515"/>
      <c r="AA135" s="515"/>
      <c r="AB135" s="515"/>
      <c r="AC135" s="515"/>
      <c r="AD135" s="515"/>
      <c r="AE135" s="515"/>
      <c r="AF135" s="515"/>
    </row>
    <row r="136" spans="1:32" s="47" customFormat="1">
      <c r="A136" s="45"/>
      <c r="B136" s="40"/>
      <c r="C136" s="40"/>
      <c r="D136" s="40"/>
      <c r="E136" s="40">
        <v>12</v>
      </c>
      <c r="F136" s="40"/>
      <c r="G136" s="41"/>
      <c r="H136" s="41"/>
      <c r="I136" s="41">
        <v>4</v>
      </c>
      <c r="J136" s="79" t="s">
        <v>128</v>
      </c>
      <c r="K136" s="905">
        <v>226559</v>
      </c>
      <c r="L136" s="93">
        <v>0</v>
      </c>
      <c r="M136" s="44">
        <v>226559</v>
      </c>
      <c r="N136" s="46">
        <v>226559</v>
      </c>
      <c r="O136" s="43">
        <v>0</v>
      </c>
      <c r="P136" s="44">
        <v>226559</v>
      </c>
      <c r="Q136" s="690">
        <v>226559</v>
      </c>
      <c r="R136" s="93">
        <v>0</v>
      </c>
      <c r="S136" s="1248">
        <v>226559</v>
      </c>
      <c r="T136" s="1249">
        <v>100</v>
      </c>
      <c r="U136" s="387"/>
      <c r="V136" s="387"/>
      <c r="W136" s="515"/>
      <c r="X136" s="515"/>
      <c r="Y136" s="515"/>
      <c r="Z136" s="515"/>
      <c r="AA136" s="515"/>
      <c r="AB136" s="515"/>
      <c r="AC136" s="515"/>
      <c r="AD136" s="515"/>
      <c r="AE136" s="515"/>
      <c r="AF136" s="515"/>
    </row>
    <row r="137" spans="1:32" s="47" customFormat="1">
      <c r="A137" s="45"/>
      <c r="B137" s="40"/>
      <c r="C137" s="40"/>
      <c r="D137" s="40"/>
      <c r="E137" s="40"/>
      <c r="F137" s="40">
        <v>4</v>
      </c>
      <c r="G137" s="41"/>
      <c r="H137" s="41"/>
      <c r="I137" s="41"/>
      <c r="J137" s="79" t="s">
        <v>37</v>
      </c>
      <c r="K137" s="905">
        <v>0</v>
      </c>
      <c r="L137" s="93">
        <v>0</v>
      </c>
      <c r="M137" s="44">
        <v>0</v>
      </c>
      <c r="N137" s="46">
        <v>0</v>
      </c>
      <c r="O137" s="43">
        <v>0</v>
      </c>
      <c r="P137" s="44">
        <v>0</v>
      </c>
      <c r="Q137" s="690">
        <v>0</v>
      </c>
      <c r="R137" s="93">
        <v>0</v>
      </c>
      <c r="S137" s="1248">
        <v>0</v>
      </c>
      <c r="T137" s="1249">
        <v>0</v>
      </c>
      <c r="U137" s="387"/>
      <c r="V137" s="387"/>
      <c r="W137" s="515"/>
      <c r="X137" s="515"/>
      <c r="Y137" s="515"/>
      <c r="Z137" s="515"/>
      <c r="AA137" s="515"/>
      <c r="AB137" s="515"/>
      <c r="AC137" s="515"/>
      <c r="AD137" s="515"/>
      <c r="AE137" s="515"/>
      <c r="AF137" s="515"/>
    </row>
    <row r="138" spans="1:32" s="47" customFormat="1" ht="13.5" thickBot="1">
      <c r="A138" s="121" t="s">
        <v>129</v>
      </c>
      <c r="B138" s="122"/>
      <c r="C138" s="122"/>
      <c r="D138" s="122"/>
      <c r="E138" s="122"/>
      <c r="F138" s="122"/>
      <c r="G138" s="123"/>
      <c r="H138" s="123"/>
      <c r="I138" s="123"/>
      <c r="J138" s="124"/>
      <c r="K138" s="913">
        <v>639874</v>
      </c>
      <c r="L138" s="622">
        <v>0</v>
      </c>
      <c r="M138" s="126">
        <v>639874</v>
      </c>
      <c r="N138" s="622">
        <v>1393754</v>
      </c>
      <c r="O138" s="622">
        <v>0</v>
      </c>
      <c r="P138" s="127">
        <v>1393754</v>
      </c>
      <c r="Q138" s="1268">
        <v>1031505</v>
      </c>
      <c r="R138" s="622">
        <v>0</v>
      </c>
      <c r="S138" s="127">
        <v>1031505</v>
      </c>
      <c r="T138" s="1269">
        <v>74.009114951418979</v>
      </c>
      <c r="U138" s="387"/>
      <c r="V138" s="111"/>
      <c r="W138" s="515"/>
      <c r="X138" s="515"/>
      <c r="Y138" s="515"/>
      <c r="Z138" s="515"/>
      <c r="AA138" s="515"/>
      <c r="AB138" s="515"/>
      <c r="AC138" s="515"/>
      <c r="AD138" s="515"/>
      <c r="AE138" s="515"/>
      <c r="AF138" s="515"/>
    </row>
    <row r="139" spans="1:32" s="47" customFormat="1" ht="15.75" thickBot="1">
      <c r="A139" s="1534"/>
      <c r="B139" s="1535"/>
      <c r="C139" s="1535"/>
      <c r="D139" s="1535"/>
      <c r="E139" s="1535"/>
      <c r="F139" s="1535"/>
      <c r="G139" s="1535"/>
      <c r="H139" s="1535"/>
      <c r="I139" s="1535"/>
      <c r="J139" s="1535"/>
      <c r="K139" s="904"/>
      <c r="L139" s="904"/>
      <c r="M139" s="126"/>
      <c r="N139" s="125"/>
      <c r="O139" s="128"/>
      <c r="P139" s="126"/>
      <c r="Q139" s="1268"/>
      <c r="R139" s="1270"/>
      <c r="S139" s="127"/>
      <c r="T139" s="1271"/>
      <c r="U139" s="387"/>
      <c r="V139" s="111"/>
      <c r="W139" s="515"/>
      <c r="X139" s="515"/>
      <c r="Y139" s="515"/>
      <c r="Z139" s="515"/>
      <c r="AA139" s="515"/>
      <c r="AB139" s="515"/>
      <c r="AC139" s="515"/>
      <c r="AD139" s="515"/>
      <c r="AE139" s="515"/>
      <c r="AF139" s="515"/>
    </row>
    <row r="140" spans="1:32" s="47" customFormat="1" ht="15.75" thickBot="1">
      <c r="A140" s="1536" t="s">
        <v>130</v>
      </c>
      <c r="B140" s="1537"/>
      <c r="C140" s="1537"/>
      <c r="D140" s="1537"/>
      <c r="E140" s="1537"/>
      <c r="F140" s="1537"/>
      <c r="G140" s="1537"/>
      <c r="H140" s="1537"/>
      <c r="I140" s="1537"/>
      <c r="J140" s="1538"/>
      <c r="K140" s="130">
        <v>7556545</v>
      </c>
      <c r="L140" s="131">
        <v>160512.66</v>
      </c>
      <c r="M140" s="129">
        <v>7717057.6600000001</v>
      </c>
      <c r="N140" s="130">
        <v>11202264</v>
      </c>
      <c r="O140" s="131">
        <v>188547.66</v>
      </c>
      <c r="P140" s="131">
        <v>11390811.66</v>
      </c>
      <c r="Q140" s="130">
        <v>10723167</v>
      </c>
      <c r="R140" s="130">
        <v>157522</v>
      </c>
      <c r="S140" s="131">
        <v>10880689</v>
      </c>
      <c r="T140" s="1272">
        <v>95.521630282139171</v>
      </c>
      <c r="U140" s="387"/>
      <c r="V140" s="111"/>
      <c r="W140" s="515"/>
      <c r="X140" s="515"/>
      <c r="Y140" s="515"/>
      <c r="Z140" s="515"/>
      <c r="AA140" s="515"/>
      <c r="AB140" s="515"/>
      <c r="AC140" s="515"/>
      <c r="AD140" s="515"/>
      <c r="AE140" s="515"/>
      <c r="AF140" s="515"/>
    </row>
    <row r="141" spans="1:32" s="133" customFormat="1" ht="13.5" thickTop="1">
      <c r="A141" s="25"/>
      <c r="B141" s="25"/>
      <c r="C141" s="25"/>
      <c r="D141" s="25"/>
      <c r="E141" s="25"/>
      <c r="F141" s="25"/>
      <c r="G141" s="25"/>
      <c r="H141" s="25"/>
      <c r="I141" s="25"/>
      <c r="J141" s="24"/>
      <c r="K141" s="24"/>
      <c r="L141" s="24"/>
      <c r="M141" s="23"/>
      <c r="N141" s="23"/>
      <c r="O141" s="132"/>
      <c r="P141" s="23"/>
      <c r="Q141" s="391"/>
      <c r="R141" s="387"/>
      <c r="S141" s="391"/>
      <c r="T141" s="391"/>
      <c r="U141" s="391"/>
      <c r="V141" s="391"/>
      <c r="W141" s="515"/>
      <c r="X141" s="515"/>
      <c r="Y141" s="515"/>
      <c r="Z141" s="515"/>
      <c r="AA141" s="515"/>
      <c r="AB141" s="515"/>
      <c r="AC141" s="515"/>
      <c r="AD141" s="515"/>
      <c r="AE141" s="515"/>
      <c r="AF141" s="515"/>
    </row>
    <row r="142" spans="1:32" s="47" customFormat="1">
      <c r="A142" s="25"/>
      <c r="B142" s="25"/>
      <c r="C142" s="25"/>
      <c r="D142" s="25"/>
      <c r="E142" s="25"/>
      <c r="F142" s="25"/>
      <c r="G142" s="25"/>
      <c r="H142" s="25"/>
      <c r="I142" s="25"/>
      <c r="J142" s="24"/>
      <c r="K142" s="24"/>
      <c r="L142" s="24"/>
      <c r="M142" s="23"/>
      <c r="N142" s="23"/>
      <c r="O142" s="132"/>
      <c r="P142" s="23"/>
      <c r="Q142" s="391"/>
      <c r="R142" s="387"/>
      <c r="S142" s="391"/>
      <c r="T142" s="391"/>
      <c r="U142" s="391"/>
      <c r="V142" s="391"/>
      <c r="W142" s="515"/>
      <c r="X142" s="515"/>
      <c r="Y142" s="515"/>
      <c r="Z142" s="515"/>
      <c r="AA142" s="515"/>
      <c r="AB142" s="515"/>
      <c r="AC142" s="515"/>
      <c r="AD142" s="515"/>
      <c r="AE142" s="515"/>
      <c r="AF142" s="515"/>
    </row>
    <row r="143" spans="1:32" s="136" customFormat="1">
      <c r="A143" s="25"/>
      <c r="B143" s="25"/>
      <c r="C143" s="25"/>
      <c r="D143" s="25"/>
      <c r="E143" s="25"/>
      <c r="F143" s="25"/>
      <c r="G143" s="25"/>
      <c r="H143" s="25"/>
      <c r="I143" s="25"/>
      <c r="M143" s="23"/>
      <c r="N143" s="134"/>
      <c r="O143" s="135"/>
      <c r="P143" s="24" t="s">
        <v>1346</v>
      </c>
      <c r="Q143" s="24"/>
      <c r="R143" s="36"/>
      <c r="S143" s="391">
        <v>0</v>
      </c>
      <c r="T143" s="391"/>
      <c r="U143" s="391"/>
      <c r="V143" s="391"/>
      <c r="W143" s="515"/>
      <c r="X143" s="515"/>
      <c r="Y143" s="515"/>
      <c r="Z143" s="515"/>
      <c r="AA143" s="515"/>
      <c r="AB143" s="515"/>
      <c r="AC143" s="515"/>
      <c r="AD143" s="515"/>
      <c r="AE143" s="515"/>
      <c r="AF143" s="515"/>
    </row>
    <row r="144" spans="1:32" s="47" customFormat="1">
      <c r="A144" s="25"/>
      <c r="B144" s="25"/>
      <c r="C144" s="25"/>
      <c r="D144" s="25"/>
      <c r="E144" s="25"/>
      <c r="F144" s="25"/>
      <c r="G144" s="25"/>
      <c r="H144" s="25"/>
      <c r="I144" s="25"/>
      <c r="M144" s="23"/>
      <c r="N144" s="134"/>
      <c r="O144" s="135"/>
      <c r="P144" s="24" t="s">
        <v>1347</v>
      </c>
      <c r="Q144" s="24"/>
      <c r="R144" s="36"/>
      <c r="S144" s="391">
        <v>0</v>
      </c>
      <c r="T144" s="391"/>
      <c r="U144" s="391"/>
      <c r="V144" s="391"/>
      <c r="W144" s="515"/>
      <c r="X144" s="515"/>
      <c r="Y144" s="515"/>
      <c r="Z144" s="515"/>
      <c r="AA144" s="515"/>
      <c r="AB144" s="515"/>
      <c r="AC144" s="515"/>
      <c r="AD144" s="515"/>
      <c r="AE144" s="515"/>
      <c r="AF144" s="515"/>
    </row>
    <row r="145" spans="1:32" s="137" customFormat="1" ht="14.25">
      <c r="A145" s="25"/>
      <c r="B145" s="25"/>
      <c r="C145" s="25"/>
      <c r="D145" s="25"/>
      <c r="E145" s="25"/>
      <c r="F145" s="25"/>
      <c r="G145" s="25"/>
      <c r="H145" s="25"/>
      <c r="I145" s="25"/>
      <c r="M145" s="23"/>
      <c r="N145" s="134"/>
      <c r="O145" s="135"/>
      <c r="P145" s="24" t="s">
        <v>1348</v>
      </c>
      <c r="Q145" s="24"/>
      <c r="R145" s="36"/>
      <c r="S145" s="391">
        <v>0</v>
      </c>
      <c r="T145" s="391"/>
      <c r="U145" s="391"/>
      <c r="V145" s="391"/>
      <c r="W145" s="516"/>
      <c r="X145" s="516"/>
      <c r="Y145" s="516"/>
      <c r="Z145" s="516"/>
      <c r="AA145" s="516"/>
      <c r="AB145" s="516"/>
      <c r="AC145" s="516"/>
      <c r="AD145" s="516"/>
      <c r="AE145" s="516"/>
      <c r="AF145" s="516"/>
    </row>
    <row r="146" spans="1:32" s="24" customFormat="1">
      <c r="M146" s="23"/>
      <c r="N146" s="134"/>
      <c r="O146" s="135"/>
      <c r="P146" s="24" t="s">
        <v>1349</v>
      </c>
      <c r="R146" s="36"/>
      <c r="S146" s="391">
        <v>0</v>
      </c>
      <c r="T146" s="391"/>
      <c r="U146" s="391"/>
      <c r="V146" s="391"/>
      <c r="W146" s="515"/>
      <c r="X146" s="515"/>
      <c r="Y146" s="515"/>
      <c r="Z146" s="515"/>
      <c r="AA146" s="515"/>
      <c r="AB146" s="515"/>
      <c r="AC146" s="515"/>
      <c r="AD146" s="515"/>
      <c r="AE146" s="515"/>
      <c r="AF146" s="515"/>
    </row>
    <row r="147" spans="1:32" s="24" customFormat="1">
      <c r="M147" s="23"/>
      <c r="N147" s="134"/>
      <c r="O147" s="135"/>
      <c r="P147" s="24" t="s">
        <v>1350</v>
      </c>
      <c r="R147" s="36"/>
      <c r="S147" s="391">
        <v>0</v>
      </c>
      <c r="T147" s="391"/>
      <c r="U147" s="391"/>
      <c r="V147" s="391"/>
      <c r="W147" s="515"/>
      <c r="X147" s="515"/>
      <c r="Y147" s="515"/>
      <c r="Z147" s="515"/>
      <c r="AA147" s="515"/>
      <c r="AB147" s="515"/>
      <c r="AC147" s="515"/>
      <c r="AD147" s="515"/>
      <c r="AE147" s="515"/>
      <c r="AF147" s="515"/>
    </row>
    <row r="148" spans="1:32" s="24" customFormat="1">
      <c r="M148" s="23"/>
      <c r="N148" s="134"/>
      <c r="O148" s="135"/>
      <c r="P148" s="24" t="s">
        <v>1351</v>
      </c>
      <c r="R148" s="36"/>
      <c r="S148" s="391">
        <v>0</v>
      </c>
      <c r="T148" s="391"/>
      <c r="U148" s="391"/>
      <c r="V148" s="391"/>
      <c r="W148" s="515"/>
      <c r="X148" s="515"/>
      <c r="Y148" s="515"/>
      <c r="Z148" s="515"/>
      <c r="AA148" s="515"/>
      <c r="AB148" s="515"/>
      <c r="AC148" s="515"/>
      <c r="AD148" s="515"/>
      <c r="AE148" s="515"/>
      <c r="AF148" s="515"/>
    </row>
    <row r="149" spans="1:32" s="24" customFormat="1" ht="14.25">
      <c r="M149" s="23"/>
      <c r="N149" s="134"/>
      <c r="O149" s="135"/>
      <c r="P149" s="24" t="s">
        <v>1352</v>
      </c>
      <c r="R149" s="36"/>
      <c r="S149" s="391">
        <v>0</v>
      </c>
      <c r="T149" s="391"/>
      <c r="U149" s="391"/>
      <c r="V149" s="391"/>
      <c r="W149" s="517"/>
      <c r="X149" s="517"/>
      <c r="Y149" s="517"/>
      <c r="Z149" s="517"/>
      <c r="AA149" s="517"/>
      <c r="AB149" s="517"/>
      <c r="AC149" s="517"/>
      <c r="AD149" s="517"/>
      <c r="AE149" s="517"/>
      <c r="AF149" s="517"/>
    </row>
  </sheetData>
  <mergeCells count="25">
    <mergeCell ref="E1:E2"/>
    <mergeCell ref="F1:F2"/>
    <mergeCell ref="K1:M1"/>
    <mergeCell ref="T1:T2"/>
    <mergeCell ref="A10:J10"/>
    <mergeCell ref="M10:T10"/>
    <mergeCell ref="Q1:S1"/>
    <mergeCell ref="A3:E3"/>
    <mergeCell ref="G3:J3"/>
    <mergeCell ref="Q3:S3"/>
    <mergeCell ref="A9:J9"/>
    <mergeCell ref="G1:G2"/>
    <mergeCell ref="H1:H2"/>
    <mergeCell ref="I1:I2"/>
    <mergeCell ref="J1:J2"/>
    <mergeCell ref="N1:P1"/>
    <mergeCell ref="A1:A2"/>
    <mergeCell ref="B1:B2"/>
    <mergeCell ref="C1:C2"/>
    <mergeCell ref="D1:D2"/>
    <mergeCell ref="A46:T46"/>
    <mergeCell ref="H48:J48"/>
    <mergeCell ref="A128:T128"/>
    <mergeCell ref="A139:J139"/>
    <mergeCell ref="A140:J140"/>
  </mergeCells>
  <printOptions horizontalCentered="1"/>
  <pageMargins left="0.19685039370078741" right="0.19685039370078741" top="0.6692913385826772" bottom="0.35433070866141736" header="0.11811023622047245" footer="0.15748031496062992"/>
  <pageSetup paperSize="9" scale="49" orientation="portrait" r:id="rId1"/>
  <headerFooter alignWithMargins="0">
    <oddHeader>&amp;C&amp;"Arial,Félkövér"&amp;12
GYÖNGYÖS VÁROS ÖNKORMÁNYZATA
 2017. ÉVI BEVÉTELEINEK RÉSZLETEZŐ KIMUTATÁSA&amp;R&amp;"Arial,Félkövér"&amp;12 2.  melléklet a ./2018. (V..) önkormányzati rendelethez</oddHeader>
    <oddFooter>&amp;L&amp;F&amp;C&amp;P/&amp;N&amp;R&amp;"Arial,Normál" 2.  melléklet a ./2018. (V..)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showGridLines="0" zoomScale="90" zoomScaleNormal="90" workbookViewId="0">
      <pane xSplit="3" ySplit="5" topLeftCell="D6" activePane="bottomRight" state="frozen"/>
      <selection activeCell="Y2" sqref="Y2:AA2"/>
      <selection pane="topRight" activeCell="Y2" sqref="Y2:AA2"/>
      <selection pane="bottomLeft" activeCell="Y2" sqref="Y2:AA2"/>
      <selection pane="bottomRight" activeCell="A67" sqref="A67"/>
    </sheetView>
  </sheetViews>
  <sheetFormatPr defaultColWidth="10.28515625" defaultRowHeight="12.75"/>
  <cols>
    <col min="1" max="1" width="5.5703125" style="419" customWidth="1"/>
    <col min="2" max="2" width="56.28515625" style="616" customWidth="1"/>
    <col min="3" max="3" width="13.28515625" style="464" customWidth="1"/>
    <col min="4" max="4" width="11.140625" style="419" customWidth="1"/>
    <col min="5" max="5" width="12.7109375" style="420" customWidth="1"/>
    <col min="6" max="6" width="11.140625" style="419" customWidth="1"/>
    <col min="7" max="7" width="12.7109375" style="420" customWidth="1"/>
    <col min="8" max="8" width="8.28515625" style="1273" customWidth="1"/>
    <col min="9" max="9" width="13.5703125" style="419" customWidth="1"/>
    <col min="10" max="10" width="8.42578125" style="420" customWidth="1"/>
    <col min="11" max="255" width="10.28515625" style="419"/>
    <col min="256" max="256" width="5.5703125" style="419" customWidth="1"/>
    <col min="257" max="257" width="73.42578125" style="419" customWidth="1"/>
    <col min="258" max="258" width="13.28515625" style="419" customWidth="1"/>
    <col min="259" max="259" width="7.28515625" style="419" customWidth="1"/>
    <col min="260" max="260" width="12.28515625" style="419" customWidth="1"/>
    <col min="261" max="261" width="7.28515625" style="419" customWidth="1"/>
    <col min="262" max="262" width="13.5703125" style="419" customWidth="1"/>
    <col min="263" max="263" width="7.28515625" style="419" customWidth="1"/>
    <col min="264" max="264" width="13.5703125" style="419" customWidth="1"/>
    <col min="265" max="265" width="7.28515625" style="419" customWidth="1"/>
    <col min="266" max="266" width="13.5703125" style="419" customWidth="1"/>
    <col min="267" max="511" width="10.28515625" style="419"/>
    <col min="512" max="512" width="5.5703125" style="419" customWidth="1"/>
    <col min="513" max="513" width="73.42578125" style="419" customWidth="1"/>
    <col min="514" max="514" width="13.28515625" style="419" customWidth="1"/>
    <col min="515" max="515" width="7.28515625" style="419" customWidth="1"/>
    <col min="516" max="516" width="12.28515625" style="419" customWidth="1"/>
    <col min="517" max="517" width="7.28515625" style="419" customWidth="1"/>
    <col min="518" max="518" width="13.5703125" style="419" customWidth="1"/>
    <col min="519" max="519" width="7.28515625" style="419" customWidth="1"/>
    <col min="520" max="520" width="13.5703125" style="419" customWidth="1"/>
    <col min="521" max="521" width="7.28515625" style="419" customWidth="1"/>
    <col min="522" max="522" width="13.5703125" style="419" customWidth="1"/>
    <col min="523" max="767" width="10.28515625" style="419"/>
    <col min="768" max="768" width="5.5703125" style="419" customWidth="1"/>
    <col min="769" max="769" width="73.42578125" style="419" customWidth="1"/>
    <col min="770" max="770" width="13.28515625" style="419" customWidth="1"/>
    <col min="771" max="771" width="7.28515625" style="419" customWidth="1"/>
    <col min="772" max="772" width="12.28515625" style="419" customWidth="1"/>
    <col min="773" max="773" width="7.28515625" style="419" customWidth="1"/>
    <col min="774" max="774" width="13.5703125" style="419" customWidth="1"/>
    <col min="775" max="775" width="7.28515625" style="419" customWidth="1"/>
    <col min="776" max="776" width="13.5703125" style="419" customWidth="1"/>
    <col min="777" max="777" width="7.28515625" style="419" customWidth="1"/>
    <col min="778" max="778" width="13.5703125" style="419" customWidth="1"/>
    <col min="779" max="1023" width="10.28515625" style="419"/>
    <col min="1024" max="1024" width="5.5703125" style="419" customWidth="1"/>
    <col min="1025" max="1025" width="73.42578125" style="419" customWidth="1"/>
    <col min="1026" max="1026" width="13.28515625" style="419" customWidth="1"/>
    <col min="1027" max="1027" width="7.28515625" style="419" customWidth="1"/>
    <col min="1028" max="1028" width="12.28515625" style="419" customWidth="1"/>
    <col min="1029" max="1029" width="7.28515625" style="419" customWidth="1"/>
    <col min="1030" max="1030" width="13.5703125" style="419" customWidth="1"/>
    <col min="1031" max="1031" width="7.28515625" style="419" customWidth="1"/>
    <col min="1032" max="1032" width="13.5703125" style="419" customWidth="1"/>
    <col min="1033" max="1033" width="7.28515625" style="419" customWidth="1"/>
    <col min="1034" max="1034" width="13.5703125" style="419" customWidth="1"/>
    <col min="1035" max="1279" width="10.28515625" style="419"/>
    <col min="1280" max="1280" width="5.5703125" style="419" customWidth="1"/>
    <col min="1281" max="1281" width="73.42578125" style="419" customWidth="1"/>
    <col min="1282" max="1282" width="13.28515625" style="419" customWidth="1"/>
    <col min="1283" max="1283" width="7.28515625" style="419" customWidth="1"/>
    <col min="1284" max="1284" width="12.28515625" style="419" customWidth="1"/>
    <col min="1285" max="1285" width="7.28515625" style="419" customWidth="1"/>
    <col min="1286" max="1286" width="13.5703125" style="419" customWidth="1"/>
    <col min="1287" max="1287" width="7.28515625" style="419" customWidth="1"/>
    <col min="1288" max="1288" width="13.5703125" style="419" customWidth="1"/>
    <col min="1289" max="1289" width="7.28515625" style="419" customWidth="1"/>
    <col min="1290" max="1290" width="13.5703125" style="419" customWidth="1"/>
    <col min="1291" max="1535" width="10.28515625" style="419"/>
    <col min="1536" max="1536" width="5.5703125" style="419" customWidth="1"/>
    <col min="1537" max="1537" width="73.42578125" style="419" customWidth="1"/>
    <col min="1538" max="1538" width="13.28515625" style="419" customWidth="1"/>
    <col min="1539" max="1539" width="7.28515625" style="419" customWidth="1"/>
    <col min="1540" max="1540" width="12.28515625" style="419" customWidth="1"/>
    <col min="1541" max="1541" width="7.28515625" style="419" customWidth="1"/>
    <col min="1542" max="1542" width="13.5703125" style="419" customWidth="1"/>
    <col min="1543" max="1543" width="7.28515625" style="419" customWidth="1"/>
    <col min="1544" max="1544" width="13.5703125" style="419" customWidth="1"/>
    <col min="1545" max="1545" width="7.28515625" style="419" customWidth="1"/>
    <col min="1546" max="1546" width="13.5703125" style="419" customWidth="1"/>
    <col min="1547" max="1791" width="10.28515625" style="419"/>
    <col min="1792" max="1792" width="5.5703125" style="419" customWidth="1"/>
    <col min="1793" max="1793" width="73.42578125" style="419" customWidth="1"/>
    <col min="1794" max="1794" width="13.28515625" style="419" customWidth="1"/>
    <col min="1795" max="1795" width="7.28515625" style="419" customWidth="1"/>
    <col min="1796" max="1796" width="12.28515625" style="419" customWidth="1"/>
    <col min="1797" max="1797" width="7.28515625" style="419" customWidth="1"/>
    <col min="1798" max="1798" width="13.5703125" style="419" customWidth="1"/>
    <col min="1799" max="1799" width="7.28515625" style="419" customWidth="1"/>
    <col min="1800" max="1800" width="13.5703125" style="419" customWidth="1"/>
    <col min="1801" max="1801" width="7.28515625" style="419" customWidth="1"/>
    <col min="1802" max="1802" width="13.5703125" style="419" customWidth="1"/>
    <col min="1803" max="2047" width="10.28515625" style="419"/>
    <col min="2048" max="2048" width="5.5703125" style="419" customWidth="1"/>
    <col min="2049" max="2049" width="73.42578125" style="419" customWidth="1"/>
    <col min="2050" max="2050" width="13.28515625" style="419" customWidth="1"/>
    <col min="2051" max="2051" width="7.28515625" style="419" customWidth="1"/>
    <col min="2052" max="2052" width="12.28515625" style="419" customWidth="1"/>
    <col min="2053" max="2053" width="7.28515625" style="419" customWidth="1"/>
    <col min="2054" max="2054" width="13.5703125" style="419" customWidth="1"/>
    <col min="2055" max="2055" width="7.28515625" style="419" customWidth="1"/>
    <col min="2056" max="2056" width="13.5703125" style="419" customWidth="1"/>
    <col min="2057" max="2057" width="7.28515625" style="419" customWidth="1"/>
    <col min="2058" max="2058" width="13.5703125" style="419" customWidth="1"/>
    <col min="2059" max="2303" width="10.28515625" style="419"/>
    <col min="2304" max="2304" width="5.5703125" style="419" customWidth="1"/>
    <col min="2305" max="2305" width="73.42578125" style="419" customWidth="1"/>
    <col min="2306" max="2306" width="13.28515625" style="419" customWidth="1"/>
    <col min="2307" max="2307" width="7.28515625" style="419" customWidth="1"/>
    <col min="2308" max="2308" width="12.28515625" style="419" customWidth="1"/>
    <col min="2309" max="2309" width="7.28515625" style="419" customWidth="1"/>
    <col min="2310" max="2310" width="13.5703125" style="419" customWidth="1"/>
    <col min="2311" max="2311" width="7.28515625" style="419" customWidth="1"/>
    <col min="2312" max="2312" width="13.5703125" style="419" customWidth="1"/>
    <col min="2313" max="2313" width="7.28515625" style="419" customWidth="1"/>
    <col min="2314" max="2314" width="13.5703125" style="419" customWidth="1"/>
    <col min="2315" max="2559" width="10.28515625" style="419"/>
    <col min="2560" max="2560" width="5.5703125" style="419" customWidth="1"/>
    <col min="2561" max="2561" width="73.42578125" style="419" customWidth="1"/>
    <col min="2562" max="2562" width="13.28515625" style="419" customWidth="1"/>
    <col min="2563" max="2563" width="7.28515625" style="419" customWidth="1"/>
    <col min="2564" max="2564" width="12.28515625" style="419" customWidth="1"/>
    <col min="2565" max="2565" width="7.28515625" style="419" customWidth="1"/>
    <col min="2566" max="2566" width="13.5703125" style="419" customWidth="1"/>
    <col min="2567" max="2567" width="7.28515625" style="419" customWidth="1"/>
    <col min="2568" max="2568" width="13.5703125" style="419" customWidth="1"/>
    <col min="2569" max="2569" width="7.28515625" style="419" customWidth="1"/>
    <col min="2570" max="2570" width="13.5703125" style="419" customWidth="1"/>
    <col min="2571" max="2815" width="10.28515625" style="419"/>
    <col min="2816" max="2816" width="5.5703125" style="419" customWidth="1"/>
    <col min="2817" max="2817" width="73.42578125" style="419" customWidth="1"/>
    <col min="2818" max="2818" width="13.28515625" style="419" customWidth="1"/>
    <col min="2819" max="2819" width="7.28515625" style="419" customWidth="1"/>
    <col min="2820" max="2820" width="12.28515625" style="419" customWidth="1"/>
    <col min="2821" max="2821" width="7.28515625" style="419" customWidth="1"/>
    <col min="2822" max="2822" width="13.5703125" style="419" customWidth="1"/>
    <col min="2823" max="2823" width="7.28515625" style="419" customWidth="1"/>
    <col min="2824" max="2824" width="13.5703125" style="419" customWidth="1"/>
    <col min="2825" max="2825" width="7.28515625" style="419" customWidth="1"/>
    <col min="2826" max="2826" width="13.5703125" style="419" customWidth="1"/>
    <col min="2827" max="3071" width="10.28515625" style="419"/>
    <col min="3072" max="3072" width="5.5703125" style="419" customWidth="1"/>
    <col min="3073" max="3073" width="73.42578125" style="419" customWidth="1"/>
    <col min="3074" max="3074" width="13.28515625" style="419" customWidth="1"/>
    <col min="3075" max="3075" width="7.28515625" style="419" customWidth="1"/>
    <col min="3076" max="3076" width="12.28515625" style="419" customWidth="1"/>
    <col min="3077" max="3077" width="7.28515625" style="419" customWidth="1"/>
    <col min="3078" max="3078" width="13.5703125" style="419" customWidth="1"/>
    <col min="3079" max="3079" width="7.28515625" style="419" customWidth="1"/>
    <col min="3080" max="3080" width="13.5703125" style="419" customWidth="1"/>
    <col min="3081" max="3081" width="7.28515625" style="419" customWidth="1"/>
    <col min="3082" max="3082" width="13.5703125" style="419" customWidth="1"/>
    <col min="3083" max="3327" width="10.28515625" style="419"/>
    <col min="3328" max="3328" width="5.5703125" style="419" customWidth="1"/>
    <col min="3329" max="3329" width="73.42578125" style="419" customWidth="1"/>
    <col min="3330" max="3330" width="13.28515625" style="419" customWidth="1"/>
    <col min="3331" max="3331" width="7.28515625" style="419" customWidth="1"/>
    <col min="3332" max="3332" width="12.28515625" style="419" customWidth="1"/>
    <col min="3333" max="3333" width="7.28515625" style="419" customWidth="1"/>
    <col min="3334" max="3334" width="13.5703125" style="419" customWidth="1"/>
    <col min="3335" max="3335" width="7.28515625" style="419" customWidth="1"/>
    <col min="3336" max="3336" width="13.5703125" style="419" customWidth="1"/>
    <col min="3337" max="3337" width="7.28515625" style="419" customWidth="1"/>
    <col min="3338" max="3338" width="13.5703125" style="419" customWidth="1"/>
    <col min="3339" max="3583" width="10.28515625" style="419"/>
    <col min="3584" max="3584" width="5.5703125" style="419" customWidth="1"/>
    <col min="3585" max="3585" width="73.42578125" style="419" customWidth="1"/>
    <col min="3586" max="3586" width="13.28515625" style="419" customWidth="1"/>
    <col min="3587" max="3587" width="7.28515625" style="419" customWidth="1"/>
    <col min="3588" max="3588" width="12.28515625" style="419" customWidth="1"/>
    <col min="3589" max="3589" width="7.28515625" style="419" customWidth="1"/>
    <col min="3590" max="3590" width="13.5703125" style="419" customWidth="1"/>
    <col min="3591" max="3591" width="7.28515625" style="419" customWidth="1"/>
    <col min="3592" max="3592" width="13.5703125" style="419" customWidth="1"/>
    <col min="3593" max="3593" width="7.28515625" style="419" customWidth="1"/>
    <col min="3594" max="3594" width="13.5703125" style="419" customWidth="1"/>
    <col min="3595" max="3839" width="10.28515625" style="419"/>
    <col min="3840" max="3840" width="5.5703125" style="419" customWidth="1"/>
    <col min="3841" max="3841" width="73.42578125" style="419" customWidth="1"/>
    <col min="3842" max="3842" width="13.28515625" style="419" customWidth="1"/>
    <col min="3843" max="3843" width="7.28515625" style="419" customWidth="1"/>
    <col min="3844" max="3844" width="12.28515625" style="419" customWidth="1"/>
    <col min="3845" max="3845" width="7.28515625" style="419" customWidth="1"/>
    <col min="3846" max="3846" width="13.5703125" style="419" customWidth="1"/>
    <col min="3847" max="3847" width="7.28515625" style="419" customWidth="1"/>
    <col min="3848" max="3848" width="13.5703125" style="419" customWidth="1"/>
    <col min="3849" max="3849" width="7.28515625" style="419" customWidth="1"/>
    <col min="3850" max="3850" width="13.5703125" style="419" customWidth="1"/>
    <col min="3851" max="4095" width="10.28515625" style="419"/>
    <col min="4096" max="4096" width="5.5703125" style="419" customWidth="1"/>
    <col min="4097" max="4097" width="73.42578125" style="419" customWidth="1"/>
    <col min="4098" max="4098" width="13.28515625" style="419" customWidth="1"/>
    <col min="4099" max="4099" width="7.28515625" style="419" customWidth="1"/>
    <col min="4100" max="4100" width="12.28515625" style="419" customWidth="1"/>
    <col min="4101" max="4101" width="7.28515625" style="419" customWidth="1"/>
    <col min="4102" max="4102" width="13.5703125" style="419" customWidth="1"/>
    <col min="4103" max="4103" width="7.28515625" style="419" customWidth="1"/>
    <col min="4104" max="4104" width="13.5703125" style="419" customWidth="1"/>
    <col min="4105" max="4105" width="7.28515625" style="419" customWidth="1"/>
    <col min="4106" max="4106" width="13.5703125" style="419" customWidth="1"/>
    <col min="4107" max="4351" width="10.28515625" style="419"/>
    <col min="4352" max="4352" width="5.5703125" style="419" customWidth="1"/>
    <col min="4353" max="4353" width="73.42578125" style="419" customWidth="1"/>
    <col min="4354" max="4354" width="13.28515625" style="419" customWidth="1"/>
    <col min="4355" max="4355" width="7.28515625" style="419" customWidth="1"/>
    <col min="4356" max="4356" width="12.28515625" style="419" customWidth="1"/>
    <col min="4357" max="4357" width="7.28515625" style="419" customWidth="1"/>
    <col min="4358" max="4358" width="13.5703125" style="419" customWidth="1"/>
    <col min="4359" max="4359" width="7.28515625" style="419" customWidth="1"/>
    <col min="4360" max="4360" width="13.5703125" style="419" customWidth="1"/>
    <col min="4361" max="4361" width="7.28515625" style="419" customWidth="1"/>
    <col min="4362" max="4362" width="13.5703125" style="419" customWidth="1"/>
    <col min="4363" max="4607" width="10.28515625" style="419"/>
    <col min="4608" max="4608" width="5.5703125" style="419" customWidth="1"/>
    <col min="4609" max="4609" width="73.42578125" style="419" customWidth="1"/>
    <col min="4610" max="4610" width="13.28515625" style="419" customWidth="1"/>
    <col min="4611" max="4611" width="7.28515625" style="419" customWidth="1"/>
    <col min="4612" max="4612" width="12.28515625" style="419" customWidth="1"/>
    <col min="4613" max="4613" width="7.28515625" style="419" customWidth="1"/>
    <col min="4614" max="4614" width="13.5703125" style="419" customWidth="1"/>
    <col min="4615" max="4615" width="7.28515625" style="419" customWidth="1"/>
    <col min="4616" max="4616" width="13.5703125" style="419" customWidth="1"/>
    <col min="4617" max="4617" width="7.28515625" style="419" customWidth="1"/>
    <col min="4618" max="4618" width="13.5703125" style="419" customWidth="1"/>
    <col min="4619" max="4863" width="10.28515625" style="419"/>
    <col min="4864" max="4864" width="5.5703125" style="419" customWidth="1"/>
    <col min="4865" max="4865" width="73.42578125" style="419" customWidth="1"/>
    <col min="4866" max="4866" width="13.28515625" style="419" customWidth="1"/>
    <col min="4867" max="4867" width="7.28515625" style="419" customWidth="1"/>
    <col min="4868" max="4868" width="12.28515625" style="419" customWidth="1"/>
    <col min="4869" max="4869" width="7.28515625" style="419" customWidth="1"/>
    <col min="4870" max="4870" width="13.5703125" style="419" customWidth="1"/>
    <col min="4871" max="4871" width="7.28515625" style="419" customWidth="1"/>
    <col min="4872" max="4872" width="13.5703125" style="419" customWidth="1"/>
    <col min="4873" max="4873" width="7.28515625" style="419" customWidth="1"/>
    <col min="4874" max="4874" width="13.5703125" style="419" customWidth="1"/>
    <col min="4875" max="5119" width="10.28515625" style="419"/>
    <col min="5120" max="5120" width="5.5703125" style="419" customWidth="1"/>
    <col min="5121" max="5121" width="73.42578125" style="419" customWidth="1"/>
    <col min="5122" max="5122" width="13.28515625" style="419" customWidth="1"/>
    <col min="5123" max="5123" width="7.28515625" style="419" customWidth="1"/>
    <col min="5124" max="5124" width="12.28515625" style="419" customWidth="1"/>
    <col min="5125" max="5125" width="7.28515625" style="419" customWidth="1"/>
    <col min="5126" max="5126" width="13.5703125" style="419" customWidth="1"/>
    <col min="5127" max="5127" width="7.28515625" style="419" customWidth="1"/>
    <col min="5128" max="5128" width="13.5703125" style="419" customWidth="1"/>
    <col min="5129" max="5129" width="7.28515625" style="419" customWidth="1"/>
    <col min="5130" max="5130" width="13.5703125" style="419" customWidth="1"/>
    <col min="5131" max="5375" width="10.28515625" style="419"/>
    <col min="5376" max="5376" width="5.5703125" style="419" customWidth="1"/>
    <col min="5377" max="5377" width="73.42578125" style="419" customWidth="1"/>
    <col min="5378" max="5378" width="13.28515625" style="419" customWidth="1"/>
    <col min="5379" max="5379" width="7.28515625" style="419" customWidth="1"/>
    <col min="5380" max="5380" width="12.28515625" style="419" customWidth="1"/>
    <col min="5381" max="5381" width="7.28515625" style="419" customWidth="1"/>
    <col min="5382" max="5382" width="13.5703125" style="419" customWidth="1"/>
    <col min="5383" max="5383" width="7.28515625" style="419" customWidth="1"/>
    <col min="5384" max="5384" width="13.5703125" style="419" customWidth="1"/>
    <col min="5385" max="5385" width="7.28515625" style="419" customWidth="1"/>
    <col min="5386" max="5386" width="13.5703125" style="419" customWidth="1"/>
    <col min="5387" max="5631" width="10.28515625" style="419"/>
    <col min="5632" max="5632" width="5.5703125" style="419" customWidth="1"/>
    <col min="5633" max="5633" width="73.42578125" style="419" customWidth="1"/>
    <col min="5634" max="5634" width="13.28515625" style="419" customWidth="1"/>
    <col min="5635" max="5635" width="7.28515625" style="419" customWidth="1"/>
    <col min="5636" max="5636" width="12.28515625" style="419" customWidth="1"/>
    <col min="5637" max="5637" width="7.28515625" style="419" customWidth="1"/>
    <col min="5638" max="5638" width="13.5703125" style="419" customWidth="1"/>
    <col min="5639" max="5639" width="7.28515625" style="419" customWidth="1"/>
    <col min="5640" max="5640" width="13.5703125" style="419" customWidth="1"/>
    <col min="5641" max="5641" width="7.28515625" style="419" customWidth="1"/>
    <col min="5642" max="5642" width="13.5703125" style="419" customWidth="1"/>
    <col min="5643" max="5887" width="10.28515625" style="419"/>
    <col min="5888" max="5888" width="5.5703125" style="419" customWidth="1"/>
    <col min="5889" max="5889" width="73.42578125" style="419" customWidth="1"/>
    <col min="5890" max="5890" width="13.28515625" style="419" customWidth="1"/>
    <col min="5891" max="5891" width="7.28515625" style="419" customWidth="1"/>
    <col min="5892" max="5892" width="12.28515625" style="419" customWidth="1"/>
    <col min="5893" max="5893" width="7.28515625" style="419" customWidth="1"/>
    <col min="5894" max="5894" width="13.5703125" style="419" customWidth="1"/>
    <col min="5895" max="5895" width="7.28515625" style="419" customWidth="1"/>
    <col min="5896" max="5896" width="13.5703125" style="419" customWidth="1"/>
    <col min="5897" max="5897" width="7.28515625" style="419" customWidth="1"/>
    <col min="5898" max="5898" width="13.5703125" style="419" customWidth="1"/>
    <col min="5899" max="6143" width="10.28515625" style="419"/>
    <col min="6144" max="6144" width="5.5703125" style="419" customWidth="1"/>
    <col min="6145" max="6145" width="73.42578125" style="419" customWidth="1"/>
    <col min="6146" max="6146" width="13.28515625" style="419" customWidth="1"/>
    <col min="6147" max="6147" width="7.28515625" style="419" customWidth="1"/>
    <col min="6148" max="6148" width="12.28515625" style="419" customWidth="1"/>
    <col min="6149" max="6149" width="7.28515625" style="419" customWidth="1"/>
    <col min="6150" max="6150" width="13.5703125" style="419" customWidth="1"/>
    <col min="6151" max="6151" width="7.28515625" style="419" customWidth="1"/>
    <col min="6152" max="6152" width="13.5703125" style="419" customWidth="1"/>
    <col min="6153" max="6153" width="7.28515625" style="419" customWidth="1"/>
    <col min="6154" max="6154" width="13.5703125" style="419" customWidth="1"/>
    <col min="6155" max="6399" width="10.28515625" style="419"/>
    <col min="6400" max="6400" width="5.5703125" style="419" customWidth="1"/>
    <col min="6401" max="6401" width="73.42578125" style="419" customWidth="1"/>
    <col min="6402" max="6402" width="13.28515625" style="419" customWidth="1"/>
    <col min="6403" max="6403" width="7.28515625" style="419" customWidth="1"/>
    <col min="6404" max="6404" width="12.28515625" style="419" customWidth="1"/>
    <col min="6405" max="6405" width="7.28515625" style="419" customWidth="1"/>
    <col min="6406" max="6406" width="13.5703125" style="419" customWidth="1"/>
    <col min="6407" max="6407" width="7.28515625" style="419" customWidth="1"/>
    <col min="6408" max="6408" width="13.5703125" style="419" customWidth="1"/>
    <col min="6409" max="6409" width="7.28515625" style="419" customWidth="1"/>
    <col min="6410" max="6410" width="13.5703125" style="419" customWidth="1"/>
    <col min="6411" max="6655" width="10.28515625" style="419"/>
    <col min="6656" max="6656" width="5.5703125" style="419" customWidth="1"/>
    <col min="6657" max="6657" width="73.42578125" style="419" customWidth="1"/>
    <col min="6658" max="6658" width="13.28515625" style="419" customWidth="1"/>
    <col min="6659" max="6659" width="7.28515625" style="419" customWidth="1"/>
    <col min="6660" max="6660" width="12.28515625" style="419" customWidth="1"/>
    <col min="6661" max="6661" width="7.28515625" style="419" customWidth="1"/>
    <col min="6662" max="6662" width="13.5703125" style="419" customWidth="1"/>
    <col min="6663" max="6663" width="7.28515625" style="419" customWidth="1"/>
    <col min="6664" max="6664" width="13.5703125" style="419" customWidth="1"/>
    <col min="6665" max="6665" width="7.28515625" style="419" customWidth="1"/>
    <col min="6666" max="6666" width="13.5703125" style="419" customWidth="1"/>
    <col min="6667" max="6911" width="10.28515625" style="419"/>
    <col min="6912" max="6912" width="5.5703125" style="419" customWidth="1"/>
    <col min="6913" max="6913" width="73.42578125" style="419" customWidth="1"/>
    <col min="6914" max="6914" width="13.28515625" style="419" customWidth="1"/>
    <col min="6915" max="6915" width="7.28515625" style="419" customWidth="1"/>
    <col min="6916" max="6916" width="12.28515625" style="419" customWidth="1"/>
    <col min="6917" max="6917" width="7.28515625" style="419" customWidth="1"/>
    <col min="6918" max="6918" width="13.5703125" style="419" customWidth="1"/>
    <col min="6919" max="6919" width="7.28515625" style="419" customWidth="1"/>
    <col min="6920" max="6920" width="13.5703125" style="419" customWidth="1"/>
    <col min="6921" max="6921" width="7.28515625" style="419" customWidth="1"/>
    <col min="6922" max="6922" width="13.5703125" style="419" customWidth="1"/>
    <col min="6923" max="7167" width="10.28515625" style="419"/>
    <col min="7168" max="7168" width="5.5703125" style="419" customWidth="1"/>
    <col min="7169" max="7169" width="73.42578125" style="419" customWidth="1"/>
    <col min="7170" max="7170" width="13.28515625" style="419" customWidth="1"/>
    <col min="7171" max="7171" width="7.28515625" style="419" customWidth="1"/>
    <col min="7172" max="7172" width="12.28515625" style="419" customWidth="1"/>
    <col min="7173" max="7173" width="7.28515625" style="419" customWidth="1"/>
    <col min="7174" max="7174" width="13.5703125" style="419" customWidth="1"/>
    <col min="7175" max="7175" width="7.28515625" style="419" customWidth="1"/>
    <col min="7176" max="7176" width="13.5703125" style="419" customWidth="1"/>
    <col min="7177" max="7177" width="7.28515625" style="419" customWidth="1"/>
    <col min="7178" max="7178" width="13.5703125" style="419" customWidth="1"/>
    <col min="7179" max="7423" width="10.28515625" style="419"/>
    <col min="7424" max="7424" width="5.5703125" style="419" customWidth="1"/>
    <col min="7425" max="7425" width="73.42578125" style="419" customWidth="1"/>
    <col min="7426" max="7426" width="13.28515625" style="419" customWidth="1"/>
    <col min="7427" max="7427" width="7.28515625" style="419" customWidth="1"/>
    <col min="7428" max="7428" width="12.28515625" style="419" customWidth="1"/>
    <col min="7429" max="7429" width="7.28515625" style="419" customWidth="1"/>
    <col min="7430" max="7430" width="13.5703125" style="419" customWidth="1"/>
    <col min="7431" max="7431" width="7.28515625" style="419" customWidth="1"/>
    <col min="7432" max="7432" width="13.5703125" style="419" customWidth="1"/>
    <col min="7433" max="7433" width="7.28515625" style="419" customWidth="1"/>
    <col min="7434" max="7434" width="13.5703125" style="419" customWidth="1"/>
    <col min="7435" max="7679" width="10.28515625" style="419"/>
    <col min="7680" max="7680" width="5.5703125" style="419" customWidth="1"/>
    <col min="7681" max="7681" width="73.42578125" style="419" customWidth="1"/>
    <col min="7682" max="7682" width="13.28515625" style="419" customWidth="1"/>
    <col min="7683" max="7683" width="7.28515625" style="419" customWidth="1"/>
    <col min="7684" max="7684" width="12.28515625" style="419" customWidth="1"/>
    <col min="7685" max="7685" width="7.28515625" style="419" customWidth="1"/>
    <col min="7686" max="7686" width="13.5703125" style="419" customWidth="1"/>
    <col min="7687" max="7687" width="7.28515625" style="419" customWidth="1"/>
    <col min="7688" max="7688" width="13.5703125" style="419" customWidth="1"/>
    <col min="7689" max="7689" width="7.28515625" style="419" customWidth="1"/>
    <col min="7690" max="7690" width="13.5703125" style="419" customWidth="1"/>
    <col min="7691" max="7935" width="10.28515625" style="419"/>
    <col min="7936" max="7936" width="5.5703125" style="419" customWidth="1"/>
    <col min="7937" max="7937" width="73.42578125" style="419" customWidth="1"/>
    <col min="7938" max="7938" width="13.28515625" style="419" customWidth="1"/>
    <col min="7939" max="7939" width="7.28515625" style="419" customWidth="1"/>
    <col min="7940" max="7940" width="12.28515625" style="419" customWidth="1"/>
    <col min="7941" max="7941" width="7.28515625" style="419" customWidth="1"/>
    <col min="7942" max="7942" width="13.5703125" style="419" customWidth="1"/>
    <col min="7943" max="7943" width="7.28515625" style="419" customWidth="1"/>
    <col min="7944" max="7944" width="13.5703125" style="419" customWidth="1"/>
    <col min="7945" max="7945" width="7.28515625" style="419" customWidth="1"/>
    <col min="7946" max="7946" width="13.5703125" style="419" customWidth="1"/>
    <col min="7947" max="8191" width="10.28515625" style="419"/>
    <col min="8192" max="8192" width="5.5703125" style="419" customWidth="1"/>
    <col min="8193" max="8193" width="73.42578125" style="419" customWidth="1"/>
    <col min="8194" max="8194" width="13.28515625" style="419" customWidth="1"/>
    <col min="8195" max="8195" width="7.28515625" style="419" customWidth="1"/>
    <col min="8196" max="8196" width="12.28515625" style="419" customWidth="1"/>
    <col min="8197" max="8197" width="7.28515625" style="419" customWidth="1"/>
    <col min="8198" max="8198" width="13.5703125" style="419" customWidth="1"/>
    <col min="8199" max="8199" width="7.28515625" style="419" customWidth="1"/>
    <col min="8200" max="8200" width="13.5703125" style="419" customWidth="1"/>
    <col min="8201" max="8201" width="7.28515625" style="419" customWidth="1"/>
    <col min="8202" max="8202" width="13.5703125" style="419" customWidth="1"/>
    <col min="8203" max="8447" width="10.28515625" style="419"/>
    <col min="8448" max="8448" width="5.5703125" style="419" customWidth="1"/>
    <col min="8449" max="8449" width="73.42578125" style="419" customWidth="1"/>
    <col min="8450" max="8450" width="13.28515625" style="419" customWidth="1"/>
    <col min="8451" max="8451" width="7.28515625" style="419" customWidth="1"/>
    <col min="8452" max="8452" width="12.28515625" style="419" customWidth="1"/>
    <col min="8453" max="8453" width="7.28515625" style="419" customWidth="1"/>
    <col min="8454" max="8454" width="13.5703125" style="419" customWidth="1"/>
    <col min="8455" max="8455" width="7.28515625" style="419" customWidth="1"/>
    <col min="8456" max="8456" width="13.5703125" style="419" customWidth="1"/>
    <col min="8457" max="8457" width="7.28515625" style="419" customWidth="1"/>
    <col min="8458" max="8458" width="13.5703125" style="419" customWidth="1"/>
    <col min="8459" max="8703" width="10.28515625" style="419"/>
    <col min="8704" max="8704" width="5.5703125" style="419" customWidth="1"/>
    <col min="8705" max="8705" width="73.42578125" style="419" customWidth="1"/>
    <col min="8706" max="8706" width="13.28515625" style="419" customWidth="1"/>
    <col min="8707" max="8707" width="7.28515625" style="419" customWidth="1"/>
    <col min="8708" max="8708" width="12.28515625" style="419" customWidth="1"/>
    <col min="8709" max="8709" width="7.28515625" style="419" customWidth="1"/>
    <col min="8710" max="8710" width="13.5703125" style="419" customWidth="1"/>
    <col min="8711" max="8711" width="7.28515625" style="419" customWidth="1"/>
    <col min="8712" max="8712" width="13.5703125" style="419" customWidth="1"/>
    <col min="8713" max="8713" width="7.28515625" style="419" customWidth="1"/>
    <col min="8714" max="8714" width="13.5703125" style="419" customWidth="1"/>
    <col min="8715" max="8959" width="10.28515625" style="419"/>
    <col min="8960" max="8960" width="5.5703125" style="419" customWidth="1"/>
    <col min="8961" max="8961" width="73.42578125" style="419" customWidth="1"/>
    <col min="8962" max="8962" width="13.28515625" style="419" customWidth="1"/>
    <col min="8963" max="8963" width="7.28515625" style="419" customWidth="1"/>
    <col min="8964" max="8964" width="12.28515625" style="419" customWidth="1"/>
    <col min="8965" max="8965" width="7.28515625" style="419" customWidth="1"/>
    <col min="8966" max="8966" width="13.5703125" style="419" customWidth="1"/>
    <col min="8967" max="8967" width="7.28515625" style="419" customWidth="1"/>
    <col min="8968" max="8968" width="13.5703125" style="419" customWidth="1"/>
    <col min="8969" max="8969" width="7.28515625" style="419" customWidth="1"/>
    <col min="8970" max="8970" width="13.5703125" style="419" customWidth="1"/>
    <col min="8971" max="9215" width="10.28515625" style="419"/>
    <col min="9216" max="9216" width="5.5703125" style="419" customWidth="1"/>
    <col min="9217" max="9217" width="73.42578125" style="419" customWidth="1"/>
    <col min="9218" max="9218" width="13.28515625" style="419" customWidth="1"/>
    <col min="9219" max="9219" width="7.28515625" style="419" customWidth="1"/>
    <col min="9220" max="9220" width="12.28515625" style="419" customWidth="1"/>
    <col min="9221" max="9221" width="7.28515625" style="419" customWidth="1"/>
    <col min="9222" max="9222" width="13.5703125" style="419" customWidth="1"/>
    <col min="9223" max="9223" width="7.28515625" style="419" customWidth="1"/>
    <col min="9224" max="9224" width="13.5703125" style="419" customWidth="1"/>
    <col min="9225" max="9225" width="7.28515625" style="419" customWidth="1"/>
    <col min="9226" max="9226" width="13.5703125" style="419" customWidth="1"/>
    <col min="9227" max="9471" width="10.28515625" style="419"/>
    <col min="9472" max="9472" width="5.5703125" style="419" customWidth="1"/>
    <col min="9473" max="9473" width="73.42578125" style="419" customWidth="1"/>
    <col min="9474" max="9474" width="13.28515625" style="419" customWidth="1"/>
    <col min="9475" max="9475" width="7.28515625" style="419" customWidth="1"/>
    <col min="9476" max="9476" width="12.28515625" style="419" customWidth="1"/>
    <col min="9477" max="9477" width="7.28515625" style="419" customWidth="1"/>
    <col min="9478" max="9478" width="13.5703125" style="419" customWidth="1"/>
    <col min="9479" max="9479" width="7.28515625" style="419" customWidth="1"/>
    <col min="9480" max="9480" width="13.5703125" style="419" customWidth="1"/>
    <col min="9481" max="9481" width="7.28515625" style="419" customWidth="1"/>
    <col min="9482" max="9482" width="13.5703125" style="419" customWidth="1"/>
    <col min="9483" max="9727" width="10.28515625" style="419"/>
    <col min="9728" max="9728" width="5.5703125" style="419" customWidth="1"/>
    <col min="9729" max="9729" width="73.42578125" style="419" customWidth="1"/>
    <col min="9730" max="9730" width="13.28515625" style="419" customWidth="1"/>
    <col min="9731" max="9731" width="7.28515625" style="419" customWidth="1"/>
    <col min="9732" max="9732" width="12.28515625" style="419" customWidth="1"/>
    <col min="9733" max="9733" width="7.28515625" style="419" customWidth="1"/>
    <col min="9734" max="9734" width="13.5703125" style="419" customWidth="1"/>
    <col min="9735" max="9735" width="7.28515625" style="419" customWidth="1"/>
    <col min="9736" max="9736" width="13.5703125" style="419" customWidth="1"/>
    <col min="9737" max="9737" width="7.28515625" style="419" customWidth="1"/>
    <col min="9738" max="9738" width="13.5703125" style="419" customWidth="1"/>
    <col min="9739" max="9983" width="10.28515625" style="419"/>
    <col min="9984" max="9984" width="5.5703125" style="419" customWidth="1"/>
    <col min="9985" max="9985" width="73.42578125" style="419" customWidth="1"/>
    <col min="9986" max="9986" width="13.28515625" style="419" customWidth="1"/>
    <col min="9987" max="9987" width="7.28515625" style="419" customWidth="1"/>
    <col min="9988" max="9988" width="12.28515625" style="419" customWidth="1"/>
    <col min="9989" max="9989" width="7.28515625" style="419" customWidth="1"/>
    <col min="9990" max="9990" width="13.5703125" style="419" customWidth="1"/>
    <col min="9991" max="9991" width="7.28515625" style="419" customWidth="1"/>
    <col min="9992" max="9992" width="13.5703125" style="419" customWidth="1"/>
    <col min="9993" max="9993" width="7.28515625" style="419" customWidth="1"/>
    <col min="9994" max="9994" width="13.5703125" style="419" customWidth="1"/>
    <col min="9995" max="10239" width="10.28515625" style="419"/>
    <col min="10240" max="10240" width="5.5703125" style="419" customWidth="1"/>
    <col min="10241" max="10241" width="73.42578125" style="419" customWidth="1"/>
    <col min="10242" max="10242" width="13.28515625" style="419" customWidth="1"/>
    <col min="10243" max="10243" width="7.28515625" style="419" customWidth="1"/>
    <col min="10244" max="10244" width="12.28515625" style="419" customWidth="1"/>
    <col min="10245" max="10245" width="7.28515625" style="419" customWidth="1"/>
    <col min="10246" max="10246" width="13.5703125" style="419" customWidth="1"/>
    <col min="10247" max="10247" width="7.28515625" style="419" customWidth="1"/>
    <col min="10248" max="10248" width="13.5703125" style="419" customWidth="1"/>
    <col min="10249" max="10249" width="7.28515625" style="419" customWidth="1"/>
    <col min="10250" max="10250" width="13.5703125" style="419" customWidth="1"/>
    <col min="10251" max="10495" width="10.28515625" style="419"/>
    <col min="10496" max="10496" width="5.5703125" style="419" customWidth="1"/>
    <col min="10497" max="10497" width="73.42578125" style="419" customWidth="1"/>
    <col min="10498" max="10498" width="13.28515625" style="419" customWidth="1"/>
    <col min="10499" max="10499" width="7.28515625" style="419" customWidth="1"/>
    <col min="10500" max="10500" width="12.28515625" style="419" customWidth="1"/>
    <col min="10501" max="10501" width="7.28515625" style="419" customWidth="1"/>
    <col min="10502" max="10502" width="13.5703125" style="419" customWidth="1"/>
    <col min="10503" max="10503" width="7.28515625" style="419" customWidth="1"/>
    <col min="10504" max="10504" width="13.5703125" style="419" customWidth="1"/>
    <col min="10505" max="10505" width="7.28515625" style="419" customWidth="1"/>
    <col min="10506" max="10506" width="13.5703125" style="419" customWidth="1"/>
    <col min="10507" max="10751" width="10.28515625" style="419"/>
    <col min="10752" max="10752" width="5.5703125" style="419" customWidth="1"/>
    <col min="10753" max="10753" width="73.42578125" style="419" customWidth="1"/>
    <col min="10754" max="10754" width="13.28515625" style="419" customWidth="1"/>
    <col min="10755" max="10755" width="7.28515625" style="419" customWidth="1"/>
    <col min="10756" max="10756" width="12.28515625" style="419" customWidth="1"/>
    <col min="10757" max="10757" width="7.28515625" style="419" customWidth="1"/>
    <col min="10758" max="10758" width="13.5703125" style="419" customWidth="1"/>
    <col min="10759" max="10759" width="7.28515625" style="419" customWidth="1"/>
    <col min="10760" max="10760" width="13.5703125" style="419" customWidth="1"/>
    <col min="10761" max="10761" width="7.28515625" style="419" customWidth="1"/>
    <col min="10762" max="10762" width="13.5703125" style="419" customWidth="1"/>
    <col min="10763" max="11007" width="10.28515625" style="419"/>
    <col min="11008" max="11008" width="5.5703125" style="419" customWidth="1"/>
    <col min="11009" max="11009" width="73.42578125" style="419" customWidth="1"/>
    <col min="11010" max="11010" width="13.28515625" style="419" customWidth="1"/>
    <col min="11011" max="11011" width="7.28515625" style="419" customWidth="1"/>
    <col min="11012" max="11012" width="12.28515625" style="419" customWidth="1"/>
    <col min="11013" max="11013" width="7.28515625" style="419" customWidth="1"/>
    <col min="11014" max="11014" width="13.5703125" style="419" customWidth="1"/>
    <col min="11015" max="11015" width="7.28515625" style="419" customWidth="1"/>
    <col min="11016" max="11016" width="13.5703125" style="419" customWidth="1"/>
    <col min="11017" max="11017" width="7.28515625" style="419" customWidth="1"/>
    <col min="11018" max="11018" width="13.5703125" style="419" customWidth="1"/>
    <col min="11019" max="11263" width="10.28515625" style="419"/>
    <col min="11264" max="11264" width="5.5703125" style="419" customWidth="1"/>
    <col min="11265" max="11265" width="73.42578125" style="419" customWidth="1"/>
    <col min="11266" max="11266" width="13.28515625" style="419" customWidth="1"/>
    <col min="11267" max="11267" width="7.28515625" style="419" customWidth="1"/>
    <col min="11268" max="11268" width="12.28515625" style="419" customWidth="1"/>
    <col min="11269" max="11269" width="7.28515625" style="419" customWidth="1"/>
    <col min="11270" max="11270" width="13.5703125" style="419" customWidth="1"/>
    <col min="11271" max="11271" width="7.28515625" style="419" customWidth="1"/>
    <col min="11272" max="11272" width="13.5703125" style="419" customWidth="1"/>
    <col min="11273" max="11273" width="7.28515625" style="419" customWidth="1"/>
    <col min="11274" max="11274" width="13.5703125" style="419" customWidth="1"/>
    <col min="11275" max="11519" width="10.28515625" style="419"/>
    <col min="11520" max="11520" width="5.5703125" style="419" customWidth="1"/>
    <col min="11521" max="11521" width="73.42578125" style="419" customWidth="1"/>
    <col min="11522" max="11522" width="13.28515625" style="419" customWidth="1"/>
    <col min="11523" max="11523" width="7.28515625" style="419" customWidth="1"/>
    <col min="11524" max="11524" width="12.28515625" style="419" customWidth="1"/>
    <col min="11525" max="11525" width="7.28515625" style="419" customWidth="1"/>
    <col min="11526" max="11526" width="13.5703125" style="419" customWidth="1"/>
    <col min="11527" max="11527" width="7.28515625" style="419" customWidth="1"/>
    <col min="11528" max="11528" width="13.5703125" style="419" customWidth="1"/>
    <col min="11529" max="11529" width="7.28515625" style="419" customWidth="1"/>
    <col min="11530" max="11530" width="13.5703125" style="419" customWidth="1"/>
    <col min="11531" max="11775" width="10.28515625" style="419"/>
    <col min="11776" max="11776" width="5.5703125" style="419" customWidth="1"/>
    <col min="11777" max="11777" width="73.42578125" style="419" customWidth="1"/>
    <col min="11778" max="11778" width="13.28515625" style="419" customWidth="1"/>
    <col min="11779" max="11779" width="7.28515625" style="419" customWidth="1"/>
    <col min="11780" max="11780" width="12.28515625" style="419" customWidth="1"/>
    <col min="11781" max="11781" width="7.28515625" style="419" customWidth="1"/>
    <col min="11782" max="11782" width="13.5703125" style="419" customWidth="1"/>
    <col min="11783" max="11783" width="7.28515625" style="419" customWidth="1"/>
    <col min="11784" max="11784" width="13.5703125" style="419" customWidth="1"/>
    <col min="11785" max="11785" width="7.28515625" style="419" customWidth="1"/>
    <col min="11786" max="11786" width="13.5703125" style="419" customWidth="1"/>
    <col min="11787" max="12031" width="10.28515625" style="419"/>
    <col min="12032" max="12032" width="5.5703125" style="419" customWidth="1"/>
    <col min="12033" max="12033" width="73.42578125" style="419" customWidth="1"/>
    <col min="12034" max="12034" width="13.28515625" style="419" customWidth="1"/>
    <col min="12035" max="12035" width="7.28515625" style="419" customWidth="1"/>
    <col min="12036" max="12036" width="12.28515625" style="419" customWidth="1"/>
    <col min="12037" max="12037" width="7.28515625" style="419" customWidth="1"/>
    <col min="12038" max="12038" width="13.5703125" style="419" customWidth="1"/>
    <col min="12039" max="12039" width="7.28515625" style="419" customWidth="1"/>
    <col min="12040" max="12040" width="13.5703125" style="419" customWidth="1"/>
    <col min="12041" max="12041" width="7.28515625" style="419" customWidth="1"/>
    <col min="12042" max="12042" width="13.5703125" style="419" customWidth="1"/>
    <col min="12043" max="12287" width="10.28515625" style="419"/>
    <col min="12288" max="12288" width="5.5703125" style="419" customWidth="1"/>
    <col min="12289" max="12289" width="73.42578125" style="419" customWidth="1"/>
    <col min="12290" max="12290" width="13.28515625" style="419" customWidth="1"/>
    <col min="12291" max="12291" width="7.28515625" style="419" customWidth="1"/>
    <col min="12292" max="12292" width="12.28515625" style="419" customWidth="1"/>
    <col min="12293" max="12293" width="7.28515625" style="419" customWidth="1"/>
    <col min="12294" max="12294" width="13.5703125" style="419" customWidth="1"/>
    <col min="12295" max="12295" width="7.28515625" style="419" customWidth="1"/>
    <col min="12296" max="12296" width="13.5703125" style="419" customWidth="1"/>
    <col min="12297" max="12297" width="7.28515625" style="419" customWidth="1"/>
    <col min="12298" max="12298" width="13.5703125" style="419" customWidth="1"/>
    <col min="12299" max="12543" width="10.28515625" style="419"/>
    <col min="12544" max="12544" width="5.5703125" style="419" customWidth="1"/>
    <col min="12545" max="12545" width="73.42578125" style="419" customWidth="1"/>
    <col min="12546" max="12546" width="13.28515625" style="419" customWidth="1"/>
    <col min="12547" max="12547" width="7.28515625" style="419" customWidth="1"/>
    <col min="12548" max="12548" width="12.28515625" style="419" customWidth="1"/>
    <col min="12549" max="12549" width="7.28515625" style="419" customWidth="1"/>
    <col min="12550" max="12550" width="13.5703125" style="419" customWidth="1"/>
    <col min="12551" max="12551" width="7.28515625" style="419" customWidth="1"/>
    <col min="12552" max="12552" width="13.5703125" style="419" customWidth="1"/>
    <col min="12553" max="12553" width="7.28515625" style="419" customWidth="1"/>
    <col min="12554" max="12554" width="13.5703125" style="419" customWidth="1"/>
    <col min="12555" max="12799" width="10.28515625" style="419"/>
    <col min="12800" max="12800" width="5.5703125" style="419" customWidth="1"/>
    <col min="12801" max="12801" width="73.42578125" style="419" customWidth="1"/>
    <col min="12802" max="12802" width="13.28515625" style="419" customWidth="1"/>
    <col min="12803" max="12803" width="7.28515625" style="419" customWidth="1"/>
    <col min="12804" max="12804" width="12.28515625" style="419" customWidth="1"/>
    <col min="12805" max="12805" width="7.28515625" style="419" customWidth="1"/>
    <col min="12806" max="12806" width="13.5703125" style="419" customWidth="1"/>
    <col min="12807" max="12807" width="7.28515625" style="419" customWidth="1"/>
    <col min="12808" max="12808" width="13.5703125" style="419" customWidth="1"/>
    <col min="12809" max="12809" width="7.28515625" style="419" customWidth="1"/>
    <col min="12810" max="12810" width="13.5703125" style="419" customWidth="1"/>
    <col min="12811" max="13055" width="10.28515625" style="419"/>
    <col min="13056" max="13056" width="5.5703125" style="419" customWidth="1"/>
    <col min="13057" max="13057" width="73.42578125" style="419" customWidth="1"/>
    <col min="13058" max="13058" width="13.28515625" style="419" customWidth="1"/>
    <col min="13059" max="13059" width="7.28515625" style="419" customWidth="1"/>
    <col min="13060" max="13060" width="12.28515625" style="419" customWidth="1"/>
    <col min="13061" max="13061" width="7.28515625" style="419" customWidth="1"/>
    <col min="13062" max="13062" width="13.5703125" style="419" customWidth="1"/>
    <col min="13063" max="13063" width="7.28515625" style="419" customWidth="1"/>
    <col min="13064" max="13064" width="13.5703125" style="419" customWidth="1"/>
    <col min="13065" max="13065" width="7.28515625" style="419" customWidth="1"/>
    <col min="13066" max="13066" width="13.5703125" style="419" customWidth="1"/>
    <col min="13067" max="13311" width="10.28515625" style="419"/>
    <col min="13312" max="13312" width="5.5703125" style="419" customWidth="1"/>
    <col min="13313" max="13313" width="73.42578125" style="419" customWidth="1"/>
    <col min="13314" max="13314" width="13.28515625" style="419" customWidth="1"/>
    <col min="13315" max="13315" width="7.28515625" style="419" customWidth="1"/>
    <col min="13316" max="13316" width="12.28515625" style="419" customWidth="1"/>
    <col min="13317" max="13317" width="7.28515625" style="419" customWidth="1"/>
    <col min="13318" max="13318" width="13.5703125" style="419" customWidth="1"/>
    <col min="13319" max="13319" width="7.28515625" style="419" customWidth="1"/>
    <col min="13320" max="13320" width="13.5703125" style="419" customWidth="1"/>
    <col min="13321" max="13321" width="7.28515625" style="419" customWidth="1"/>
    <col min="13322" max="13322" width="13.5703125" style="419" customWidth="1"/>
    <col min="13323" max="13567" width="10.28515625" style="419"/>
    <col min="13568" max="13568" width="5.5703125" style="419" customWidth="1"/>
    <col min="13569" max="13569" width="73.42578125" style="419" customWidth="1"/>
    <col min="13570" max="13570" width="13.28515625" style="419" customWidth="1"/>
    <col min="13571" max="13571" width="7.28515625" style="419" customWidth="1"/>
    <col min="13572" max="13572" width="12.28515625" style="419" customWidth="1"/>
    <col min="13573" max="13573" width="7.28515625" style="419" customWidth="1"/>
    <col min="13574" max="13574" width="13.5703125" style="419" customWidth="1"/>
    <col min="13575" max="13575" width="7.28515625" style="419" customWidth="1"/>
    <col min="13576" max="13576" width="13.5703125" style="419" customWidth="1"/>
    <col min="13577" max="13577" width="7.28515625" style="419" customWidth="1"/>
    <col min="13578" max="13578" width="13.5703125" style="419" customWidth="1"/>
    <col min="13579" max="13823" width="10.28515625" style="419"/>
    <col min="13824" max="13824" width="5.5703125" style="419" customWidth="1"/>
    <col min="13825" max="13825" width="73.42578125" style="419" customWidth="1"/>
    <col min="13826" max="13826" width="13.28515625" style="419" customWidth="1"/>
    <col min="13827" max="13827" width="7.28515625" style="419" customWidth="1"/>
    <col min="13828" max="13828" width="12.28515625" style="419" customWidth="1"/>
    <col min="13829" max="13829" width="7.28515625" style="419" customWidth="1"/>
    <col min="13830" max="13830" width="13.5703125" style="419" customWidth="1"/>
    <col min="13831" max="13831" width="7.28515625" style="419" customWidth="1"/>
    <col min="13832" max="13832" width="13.5703125" style="419" customWidth="1"/>
    <col min="13833" max="13833" width="7.28515625" style="419" customWidth="1"/>
    <col min="13834" max="13834" width="13.5703125" style="419" customWidth="1"/>
    <col min="13835" max="14079" width="10.28515625" style="419"/>
    <col min="14080" max="14080" width="5.5703125" style="419" customWidth="1"/>
    <col min="14081" max="14081" width="73.42578125" style="419" customWidth="1"/>
    <col min="14082" max="14082" width="13.28515625" style="419" customWidth="1"/>
    <col min="14083" max="14083" width="7.28515625" style="419" customWidth="1"/>
    <col min="14084" max="14084" width="12.28515625" style="419" customWidth="1"/>
    <col min="14085" max="14085" width="7.28515625" style="419" customWidth="1"/>
    <col min="14086" max="14086" width="13.5703125" style="419" customWidth="1"/>
    <col min="14087" max="14087" width="7.28515625" style="419" customWidth="1"/>
    <col min="14088" max="14088" width="13.5703125" style="419" customWidth="1"/>
    <col min="14089" max="14089" width="7.28515625" style="419" customWidth="1"/>
    <col min="14090" max="14090" width="13.5703125" style="419" customWidth="1"/>
    <col min="14091" max="14335" width="10.28515625" style="419"/>
    <col min="14336" max="14336" width="5.5703125" style="419" customWidth="1"/>
    <col min="14337" max="14337" width="73.42578125" style="419" customWidth="1"/>
    <col min="14338" max="14338" width="13.28515625" style="419" customWidth="1"/>
    <col min="14339" max="14339" width="7.28515625" style="419" customWidth="1"/>
    <col min="14340" max="14340" width="12.28515625" style="419" customWidth="1"/>
    <col min="14341" max="14341" width="7.28515625" style="419" customWidth="1"/>
    <col min="14342" max="14342" width="13.5703125" style="419" customWidth="1"/>
    <col min="14343" max="14343" width="7.28515625" style="419" customWidth="1"/>
    <col min="14344" max="14344" width="13.5703125" style="419" customWidth="1"/>
    <col min="14345" max="14345" width="7.28515625" style="419" customWidth="1"/>
    <col min="14346" max="14346" width="13.5703125" style="419" customWidth="1"/>
    <col min="14347" max="14591" width="10.28515625" style="419"/>
    <col min="14592" max="14592" width="5.5703125" style="419" customWidth="1"/>
    <col min="14593" max="14593" width="73.42578125" style="419" customWidth="1"/>
    <col min="14594" max="14594" width="13.28515625" style="419" customWidth="1"/>
    <col min="14595" max="14595" width="7.28515625" style="419" customWidth="1"/>
    <col min="14596" max="14596" width="12.28515625" style="419" customWidth="1"/>
    <col min="14597" max="14597" width="7.28515625" style="419" customWidth="1"/>
    <col min="14598" max="14598" width="13.5703125" style="419" customWidth="1"/>
    <col min="14599" max="14599" width="7.28515625" style="419" customWidth="1"/>
    <col min="14600" max="14600" width="13.5703125" style="419" customWidth="1"/>
    <col min="14601" max="14601" width="7.28515625" style="419" customWidth="1"/>
    <col min="14602" max="14602" width="13.5703125" style="419" customWidth="1"/>
    <col min="14603" max="14847" width="10.28515625" style="419"/>
    <col min="14848" max="14848" width="5.5703125" style="419" customWidth="1"/>
    <col min="14849" max="14849" width="73.42578125" style="419" customWidth="1"/>
    <col min="14850" max="14850" width="13.28515625" style="419" customWidth="1"/>
    <col min="14851" max="14851" width="7.28515625" style="419" customWidth="1"/>
    <col min="14852" max="14852" width="12.28515625" style="419" customWidth="1"/>
    <col min="14853" max="14853" width="7.28515625" style="419" customWidth="1"/>
    <col min="14854" max="14854" width="13.5703125" style="419" customWidth="1"/>
    <col min="14855" max="14855" width="7.28515625" style="419" customWidth="1"/>
    <col min="14856" max="14856" width="13.5703125" style="419" customWidth="1"/>
    <col min="14857" max="14857" width="7.28515625" style="419" customWidth="1"/>
    <col min="14858" max="14858" width="13.5703125" style="419" customWidth="1"/>
    <col min="14859" max="15103" width="10.28515625" style="419"/>
    <col min="15104" max="15104" width="5.5703125" style="419" customWidth="1"/>
    <col min="15105" max="15105" width="73.42578125" style="419" customWidth="1"/>
    <col min="15106" max="15106" width="13.28515625" style="419" customWidth="1"/>
    <col min="15107" max="15107" width="7.28515625" style="419" customWidth="1"/>
    <col min="15108" max="15108" width="12.28515625" style="419" customWidth="1"/>
    <col min="15109" max="15109" width="7.28515625" style="419" customWidth="1"/>
    <col min="15110" max="15110" width="13.5703125" style="419" customWidth="1"/>
    <col min="15111" max="15111" width="7.28515625" style="419" customWidth="1"/>
    <col min="15112" max="15112" width="13.5703125" style="419" customWidth="1"/>
    <col min="15113" max="15113" width="7.28515625" style="419" customWidth="1"/>
    <col min="15114" max="15114" width="13.5703125" style="419" customWidth="1"/>
    <col min="15115" max="15359" width="10.28515625" style="419"/>
    <col min="15360" max="15360" width="5.5703125" style="419" customWidth="1"/>
    <col min="15361" max="15361" width="73.42578125" style="419" customWidth="1"/>
    <col min="15362" max="15362" width="13.28515625" style="419" customWidth="1"/>
    <col min="15363" max="15363" width="7.28515625" style="419" customWidth="1"/>
    <col min="15364" max="15364" width="12.28515625" style="419" customWidth="1"/>
    <col min="15365" max="15365" width="7.28515625" style="419" customWidth="1"/>
    <col min="15366" max="15366" width="13.5703125" style="419" customWidth="1"/>
    <col min="15367" max="15367" width="7.28515625" style="419" customWidth="1"/>
    <col min="15368" max="15368" width="13.5703125" style="419" customWidth="1"/>
    <col min="15369" max="15369" width="7.28515625" style="419" customWidth="1"/>
    <col min="15370" max="15370" width="13.5703125" style="419" customWidth="1"/>
    <col min="15371" max="15615" width="10.28515625" style="419"/>
    <col min="15616" max="15616" width="5.5703125" style="419" customWidth="1"/>
    <col min="15617" max="15617" width="73.42578125" style="419" customWidth="1"/>
    <col min="15618" max="15618" width="13.28515625" style="419" customWidth="1"/>
    <col min="15619" max="15619" width="7.28515625" style="419" customWidth="1"/>
    <col min="15620" max="15620" width="12.28515625" style="419" customWidth="1"/>
    <col min="15621" max="15621" width="7.28515625" style="419" customWidth="1"/>
    <col min="15622" max="15622" width="13.5703125" style="419" customWidth="1"/>
    <col min="15623" max="15623" width="7.28515625" style="419" customWidth="1"/>
    <col min="15624" max="15624" width="13.5703125" style="419" customWidth="1"/>
    <col min="15625" max="15625" width="7.28515625" style="419" customWidth="1"/>
    <col min="15626" max="15626" width="13.5703125" style="419" customWidth="1"/>
    <col min="15627" max="15871" width="10.28515625" style="419"/>
    <col min="15872" max="15872" width="5.5703125" style="419" customWidth="1"/>
    <col min="15873" max="15873" width="73.42578125" style="419" customWidth="1"/>
    <col min="15874" max="15874" width="13.28515625" style="419" customWidth="1"/>
    <col min="15875" max="15875" width="7.28515625" style="419" customWidth="1"/>
    <col min="15876" max="15876" width="12.28515625" style="419" customWidth="1"/>
    <col min="15877" max="15877" width="7.28515625" style="419" customWidth="1"/>
    <col min="15878" max="15878" width="13.5703125" style="419" customWidth="1"/>
    <col min="15879" max="15879" width="7.28515625" style="419" customWidth="1"/>
    <col min="15880" max="15880" width="13.5703125" style="419" customWidth="1"/>
    <col min="15881" max="15881" width="7.28515625" style="419" customWidth="1"/>
    <col min="15882" max="15882" width="13.5703125" style="419" customWidth="1"/>
    <col min="15883" max="16127" width="10.28515625" style="419"/>
    <col min="16128" max="16128" width="5.5703125" style="419" customWidth="1"/>
    <col min="16129" max="16129" width="73.42578125" style="419" customWidth="1"/>
    <col min="16130" max="16130" width="13.28515625" style="419" customWidth="1"/>
    <col min="16131" max="16131" width="7.28515625" style="419" customWidth="1"/>
    <col min="16132" max="16132" width="12.28515625" style="419" customWidth="1"/>
    <col min="16133" max="16133" width="7.28515625" style="419" customWidth="1"/>
    <col min="16134" max="16134" width="13.5703125" style="419" customWidth="1"/>
    <col min="16135" max="16135" width="7.28515625" style="419" customWidth="1"/>
    <col min="16136" max="16136" width="13.5703125" style="419" customWidth="1"/>
    <col min="16137" max="16137" width="7.28515625" style="419" customWidth="1"/>
    <col min="16138" max="16138" width="13.5703125" style="419" customWidth="1"/>
    <col min="16139" max="16384" width="10.28515625" style="419"/>
  </cols>
  <sheetData>
    <row r="1" spans="1:10" s="417" customFormat="1" ht="15.75">
      <c r="A1" s="413"/>
      <c r="B1" s="609" t="s">
        <v>627</v>
      </c>
      <c r="C1" s="414"/>
      <c r="D1" s="415"/>
      <c r="E1" s="416"/>
      <c r="F1" s="415"/>
      <c r="G1" s="416"/>
      <c r="H1" s="415"/>
      <c r="I1" s="415"/>
      <c r="J1" s="416"/>
    </row>
    <row r="2" spans="1:10" s="417" customFormat="1" ht="15.75">
      <c r="A2" s="413"/>
      <c r="B2" s="609" t="s">
        <v>628</v>
      </c>
      <c r="C2" s="414"/>
      <c r="D2" s="415"/>
      <c r="E2" s="416"/>
      <c r="F2" s="415"/>
      <c r="G2" s="416"/>
      <c r="H2" s="415"/>
      <c r="I2" s="415"/>
      <c r="J2" s="416"/>
    </row>
    <row r="3" spans="1:10" s="417" customFormat="1" ht="13.5" thickBot="1">
      <c r="B3" s="610"/>
      <c r="C3" s="418"/>
      <c r="D3" s="419"/>
      <c r="E3" s="420"/>
      <c r="F3" s="419"/>
      <c r="G3" s="420"/>
      <c r="H3" s="1273"/>
      <c r="I3" s="419"/>
      <c r="J3" s="421" t="s">
        <v>0</v>
      </c>
    </row>
    <row r="4" spans="1:10" s="422" customFormat="1" ht="34.5" customHeight="1" thickTop="1">
      <c r="A4" s="1574" t="s">
        <v>629</v>
      </c>
      <c r="B4" s="1576" t="s">
        <v>44</v>
      </c>
      <c r="C4" s="1578" t="s">
        <v>630</v>
      </c>
      <c r="D4" s="1572" t="s">
        <v>631</v>
      </c>
      <c r="E4" s="1573"/>
      <c r="F4" s="1572" t="s">
        <v>133</v>
      </c>
      <c r="G4" s="1573"/>
      <c r="H4" s="1580" t="s">
        <v>1019</v>
      </c>
      <c r="I4" s="1573"/>
      <c r="J4" s="1566" t="s">
        <v>1020</v>
      </c>
    </row>
    <row r="5" spans="1:10" s="422" customFormat="1" ht="27" customHeight="1" thickBot="1">
      <c r="A5" s="1575"/>
      <c r="B5" s="1577"/>
      <c r="C5" s="1579"/>
      <c r="D5" s="423" t="s">
        <v>632</v>
      </c>
      <c r="E5" s="424" t="s">
        <v>633</v>
      </c>
      <c r="F5" s="423" t="s">
        <v>632</v>
      </c>
      <c r="G5" s="424" t="s">
        <v>633</v>
      </c>
      <c r="H5" s="1274" t="s">
        <v>752</v>
      </c>
      <c r="I5" s="1275" t="s">
        <v>633</v>
      </c>
      <c r="J5" s="1567"/>
    </row>
    <row r="6" spans="1:10" s="425" customFormat="1" ht="25.5" customHeight="1" thickBot="1">
      <c r="A6" s="1585" t="s">
        <v>634</v>
      </c>
      <c r="B6" s="1586"/>
      <c r="C6" s="1586"/>
      <c r="D6" s="1586"/>
      <c r="E6" s="1586"/>
      <c r="F6" s="1586"/>
      <c r="G6" s="1586"/>
      <c r="H6" s="1586"/>
      <c r="I6" s="1586"/>
      <c r="J6" s="1587"/>
    </row>
    <row r="7" spans="1:10" s="425" customFormat="1" ht="38.25" customHeight="1">
      <c r="A7" s="1581" t="s">
        <v>635</v>
      </c>
      <c r="B7" s="1582"/>
      <c r="C7" s="426" t="s">
        <v>636</v>
      </c>
      <c r="D7" s="427"/>
      <c r="E7" s="428">
        <v>0</v>
      </c>
      <c r="F7" s="427"/>
      <c r="G7" s="428">
        <v>0</v>
      </c>
      <c r="H7" s="427"/>
      <c r="I7" s="1276">
        <f>SUM(I8:I27)</f>
        <v>0</v>
      </c>
      <c r="J7" s="917">
        <f t="shared" ref="J7:J53" si="0">IF(I7=0,0,I7/G7*100)</f>
        <v>0</v>
      </c>
    </row>
    <row r="8" spans="1:10" s="425" customFormat="1" ht="25.5">
      <c r="A8" s="429">
        <v>1</v>
      </c>
      <c r="B8" s="611" t="s">
        <v>637</v>
      </c>
      <c r="C8" s="426" t="s">
        <v>638</v>
      </c>
      <c r="D8" s="1468">
        <v>54.22</v>
      </c>
      <c r="E8" s="428">
        <v>248328</v>
      </c>
      <c r="F8" s="1468">
        <v>54.22</v>
      </c>
      <c r="G8" s="428">
        <v>248328</v>
      </c>
      <c r="H8" s="1471">
        <v>54.22</v>
      </c>
      <c r="I8" s="430">
        <v>0</v>
      </c>
      <c r="J8" s="917">
        <f t="shared" si="0"/>
        <v>0</v>
      </c>
    </row>
    <row r="9" spans="1:10" s="425" customFormat="1" ht="25.5">
      <c r="A9" s="429">
        <v>2</v>
      </c>
      <c r="B9" s="611" t="s">
        <v>639</v>
      </c>
      <c r="C9" s="426" t="s">
        <v>638</v>
      </c>
      <c r="D9" s="430">
        <v>0</v>
      </c>
      <c r="E9" s="428">
        <v>0</v>
      </c>
      <c r="F9" s="430">
        <v>0</v>
      </c>
      <c r="G9" s="428">
        <v>0</v>
      </c>
      <c r="H9" s="428">
        <v>0</v>
      </c>
      <c r="I9" s="430">
        <v>0</v>
      </c>
      <c r="J9" s="917">
        <f t="shared" si="0"/>
        <v>0</v>
      </c>
    </row>
    <row r="10" spans="1:10" s="425" customFormat="1" ht="25.5">
      <c r="A10" s="429">
        <v>3</v>
      </c>
      <c r="B10" s="612" t="s">
        <v>640</v>
      </c>
      <c r="C10" s="426" t="s">
        <v>641</v>
      </c>
      <c r="D10" s="430">
        <v>0</v>
      </c>
      <c r="E10" s="428">
        <v>30727</v>
      </c>
      <c r="F10" s="430">
        <v>0</v>
      </c>
      <c r="G10" s="428">
        <v>30727</v>
      </c>
      <c r="H10" s="428">
        <v>0</v>
      </c>
      <c r="I10" s="430">
        <v>0</v>
      </c>
      <c r="J10" s="917">
        <f t="shared" si="0"/>
        <v>0</v>
      </c>
    </row>
    <row r="11" spans="1:10" s="425" customFormat="1" ht="25.5">
      <c r="A11" s="429">
        <v>4</v>
      </c>
      <c r="B11" s="612" t="s">
        <v>642</v>
      </c>
      <c r="C11" s="426" t="s">
        <v>641</v>
      </c>
      <c r="D11" s="430">
        <v>0</v>
      </c>
      <c r="E11" s="428">
        <v>0</v>
      </c>
      <c r="F11" s="430">
        <v>0</v>
      </c>
      <c r="G11" s="428">
        <v>0</v>
      </c>
      <c r="H11" s="428">
        <v>0</v>
      </c>
      <c r="I11" s="430">
        <v>0</v>
      </c>
      <c r="J11" s="917">
        <f t="shared" si="0"/>
        <v>0</v>
      </c>
    </row>
    <row r="12" spans="1:10" s="425" customFormat="1" ht="20.100000000000001" customHeight="1">
      <c r="A12" s="429">
        <v>5</v>
      </c>
      <c r="B12" s="612" t="s">
        <v>643</v>
      </c>
      <c r="C12" s="426" t="s">
        <v>644</v>
      </c>
      <c r="D12" s="430">
        <v>0</v>
      </c>
      <c r="E12" s="428">
        <v>58800</v>
      </c>
      <c r="F12" s="430">
        <v>0</v>
      </c>
      <c r="G12" s="428">
        <v>58800</v>
      </c>
      <c r="H12" s="428">
        <v>0</v>
      </c>
      <c r="I12" s="430">
        <v>0</v>
      </c>
      <c r="J12" s="917">
        <f t="shared" si="0"/>
        <v>0</v>
      </c>
    </row>
    <row r="13" spans="1:10" s="425" customFormat="1" ht="20.100000000000001" customHeight="1">
      <c r="A13" s="429">
        <v>6</v>
      </c>
      <c r="B13" s="612" t="s">
        <v>645</v>
      </c>
      <c r="C13" s="426" t="s">
        <v>644</v>
      </c>
      <c r="D13" s="430">
        <v>0</v>
      </c>
      <c r="E13" s="428">
        <v>0</v>
      </c>
      <c r="F13" s="430">
        <v>0</v>
      </c>
      <c r="G13" s="428">
        <v>0</v>
      </c>
      <c r="H13" s="428">
        <v>0</v>
      </c>
      <c r="I13" s="430">
        <v>0</v>
      </c>
      <c r="J13" s="917">
        <f t="shared" si="0"/>
        <v>0</v>
      </c>
    </row>
    <row r="14" spans="1:10" s="425" customFormat="1" ht="20.100000000000001" customHeight="1">
      <c r="A14" s="429">
        <v>7</v>
      </c>
      <c r="B14" s="612" t="s">
        <v>646</v>
      </c>
      <c r="C14" s="426" t="s">
        <v>647</v>
      </c>
      <c r="D14" s="430">
        <v>0</v>
      </c>
      <c r="E14" s="428">
        <v>16914</v>
      </c>
      <c r="F14" s="430">
        <v>0</v>
      </c>
      <c r="G14" s="428">
        <v>16914</v>
      </c>
      <c r="H14" s="428">
        <v>0</v>
      </c>
      <c r="I14" s="430">
        <v>0</v>
      </c>
      <c r="J14" s="917">
        <f t="shared" si="0"/>
        <v>0</v>
      </c>
    </row>
    <row r="15" spans="1:10" s="425" customFormat="1" ht="25.5">
      <c r="A15" s="429">
        <v>8</v>
      </c>
      <c r="B15" s="612" t="s">
        <v>648</v>
      </c>
      <c r="C15" s="426" t="s">
        <v>647</v>
      </c>
      <c r="D15" s="430">
        <v>0</v>
      </c>
      <c r="E15" s="428">
        <v>0</v>
      </c>
      <c r="F15" s="430">
        <v>0</v>
      </c>
      <c r="G15" s="428">
        <v>0</v>
      </c>
      <c r="H15" s="428">
        <v>0</v>
      </c>
      <c r="I15" s="430">
        <v>0</v>
      </c>
      <c r="J15" s="917">
        <f t="shared" si="0"/>
        <v>0</v>
      </c>
    </row>
    <row r="16" spans="1:10" s="425" customFormat="1" ht="20.100000000000001" customHeight="1">
      <c r="A16" s="429">
        <v>9</v>
      </c>
      <c r="B16" s="612" t="s">
        <v>649</v>
      </c>
      <c r="C16" s="426" t="s">
        <v>650</v>
      </c>
      <c r="D16" s="430">
        <v>0</v>
      </c>
      <c r="E16" s="428">
        <v>35241</v>
      </c>
      <c r="F16" s="430">
        <v>0</v>
      </c>
      <c r="G16" s="428">
        <v>35241</v>
      </c>
      <c r="H16" s="428">
        <v>0</v>
      </c>
      <c r="I16" s="430">
        <v>0</v>
      </c>
      <c r="J16" s="917">
        <f t="shared" si="0"/>
        <v>0</v>
      </c>
    </row>
    <row r="17" spans="1:10" s="425" customFormat="1" ht="20.100000000000001" customHeight="1">
      <c r="A17" s="429">
        <v>10</v>
      </c>
      <c r="B17" s="612" t="s">
        <v>651</v>
      </c>
      <c r="C17" s="426" t="s">
        <v>650</v>
      </c>
      <c r="D17" s="430">
        <v>0</v>
      </c>
      <c r="E17" s="428">
        <v>0</v>
      </c>
      <c r="F17" s="430">
        <v>0</v>
      </c>
      <c r="G17" s="428">
        <v>0</v>
      </c>
      <c r="H17" s="428">
        <v>0</v>
      </c>
      <c r="I17" s="430">
        <v>0</v>
      </c>
      <c r="J17" s="917">
        <f t="shared" si="0"/>
        <v>0</v>
      </c>
    </row>
    <row r="18" spans="1:10" s="425" customFormat="1" ht="20.100000000000001" customHeight="1">
      <c r="A18" s="429">
        <v>11</v>
      </c>
      <c r="B18" s="612" t="s">
        <v>652</v>
      </c>
      <c r="C18" s="426" t="s">
        <v>653</v>
      </c>
      <c r="D18" s="430">
        <v>0</v>
      </c>
      <c r="E18" s="428">
        <v>81308</v>
      </c>
      <c r="F18" s="430">
        <v>0</v>
      </c>
      <c r="G18" s="428">
        <v>81308</v>
      </c>
      <c r="H18" s="428">
        <v>0</v>
      </c>
      <c r="I18" s="430">
        <v>0</v>
      </c>
      <c r="J18" s="917">
        <f t="shared" si="0"/>
        <v>0</v>
      </c>
    </row>
    <row r="19" spans="1:10" s="425" customFormat="1" ht="20.100000000000001" customHeight="1">
      <c r="A19" s="429">
        <v>12</v>
      </c>
      <c r="B19" s="612" t="s">
        <v>654</v>
      </c>
      <c r="C19" s="426" t="s">
        <v>653</v>
      </c>
      <c r="D19" s="430">
        <v>0</v>
      </c>
      <c r="E19" s="428">
        <v>0</v>
      </c>
      <c r="F19" s="430">
        <v>0</v>
      </c>
      <c r="G19" s="428">
        <v>0</v>
      </c>
      <c r="H19" s="428">
        <v>0</v>
      </c>
      <c r="I19" s="430">
        <v>0</v>
      </c>
      <c r="J19" s="917">
        <f t="shared" si="0"/>
        <v>0</v>
      </c>
    </row>
    <row r="20" spans="1:10" s="425" customFormat="1" ht="20.100000000000001" customHeight="1">
      <c r="A20" s="429">
        <v>13</v>
      </c>
      <c r="B20" s="612" t="s">
        <v>655</v>
      </c>
      <c r="C20" s="426" t="s">
        <v>656</v>
      </c>
      <c r="D20" s="430">
        <v>0</v>
      </c>
      <c r="E20" s="428">
        <v>79</v>
      </c>
      <c r="F20" s="430">
        <v>0</v>
      </c>
      <c r="G20" s="428">
        <v>79</v>
      </c>
      <c r="H20" s="428">
        <v>0</v>
      </c>
      <c r="I20" s="430">
        <v>0</v>
      </c>
      <c r="J20" s="917">
        <f t="shared" si="0"/>
        <v>0</v>
      </c>
    </row>
    <row r="21" spans="1:10" s="425" customFormat="1" ht="25.5">
      <c r="A21" s="429">
        <v>14</v>
      </c>
      <c r="B21" s="612" t="s">
        <v>657</v>
      </c>
      <c r="C21" s="426" t="s">
        <v>656</v>
      </c>
      <c r="D21" s="430">
        <v>0</v>
      </c>
      <c r="E21" s="428">
        <v>0</v>
      </c>
      <c r="F21" s="430">
        <v>0</v>
      </c>
      <c r="G21" s="428">
        <v>0</v>
      </c>
      <c r="H21" s="428">
        <v>0</v>
      </c>
      <c r="I21" s="430">
        <v>0</v>
      </c>
      <c r="J21" s="917">
        <f t="shared" si="0"/>
        <v>0</v>
      </c>
    </row>
    <row r="22" spans="1:10" s="425" customFormat="1" ht="20.100000000000001" customHeight="1">
      <c r="A22" s="429">
        <v>15</v>
      </c>
      <c r="B22" s="612" t="s">
        <v>658</v>
      </c>
      <c r="C22" s="426" t="s">
        <v>659</v>
      </c>
      <c r="D22" s="430">
        <v>0</v>
      </c>
      <c r="E22" s="428">
        <v>64382</v>
      </c>
      <c r="F22" s="430">
        <v>0</v>
      </c>
      <c r="G22" s="428">
        <v>64382</v>
      </c>
      <c r="H22" s="428">
        <v>0</v>
      </c>
      <c r="I22" s="430">
        <v>0</v>
      </c>
      <c r="J22" s="917">
        <f t="shared" si="0"/>
        <v>0</v>
      </c>
    </row>
    <row r="23" spans="1:10" s="425" customFormat="1" ht="20.100000000000001" customHeight="1">
      <c r="A23" s="429">
        <v>16</v>
      </c>
      <c r="B23" s="612" t="s">
        <v>660</v>
      </c>
      <c r="C23" s="426" t="s">
        <v>659</v>
      </c>
      <c r="D23" s="430">
        <v>0</v>
      </c>
      <c r="E23" s="428">
        <v>0</v>
      </c>
      <c r="F23" s="430">
        <v>0</v>
      </c>
      <c r="G23" s="428">
        <v>0</v>
      </c>
      <c r="H23" s="428">
        <v>0</v>
      </c>
      <c r="I23" s="430">
        <v>0</v>
      </c>
      <c r="J23" s="917">
        <f t="shared" si="0"/>
        <v>0</v>
      </c>
    </row>
    <row r="24" spans="1:10" s="425" customFormat="1" ht="20.100000000000001" customHeight="1">
      <c r="A24" s="429">
        <v>17</v>
      </c>
      <c r="B24" s="612" t="s">
        <v>661</v>
      </c>
      <c r="C24" s="426" t="s">
        <v>662</v>
      </c>
      <c r="D24" s="430">
        <v>0</v>
      </c>
      <c r="E24" s="428">
        <v>656949</v>
      </c>
      <c r="F24" s="430">
        <v>0</v>
      </c>
      <c r="G24" s="428">
        <v>656949</v>
      </c>
      <c r="H24" s="428">
        <v>0</v>
      </c>
      <c r="I24" s="430">
        <v>0</v>
      </c>
      <c r="J24" s="917">
        <f t="shared" si="0"/>
        <v>0</v>
      </c>
    </row>
    <row r="25" spans="1:10" s="425" customFormat="1" ht="20.100000000000001" customHeight="1">
      <c r="A25" s="429">
        <v>18</v>
      </c>
      <c r="B25" s="612" t="s">
        <v>663</v>
      </c>
      <c r="C25" s="426"/>
      <c r="D25" s="430">
        <v>0</v>
      </c>
      <c r="E25" s="428">
        <v>0</v>
      </c>
      <c r="F25" s="430">
        <v>0</v>
      </c>
      <c r="G25" s="428">
        <v>0</v>
      </c>
      <c r="H25" s="428"/>
      <c r="I25" s="430"/>
      <c r="J25" s="917">
        <f t="shared" si="0"/>
        <v>0</v>
      </c>
    </row>
    <row r="26" spans="1:10" s="425" customFormat="1" ht="20.100000000000001" customHeight="1">
      <c r="A26" s="429">
        <v>19</v>
      </c>
      <c r="B26" s="612" t="s">
        <v>225</v>
      </c>
      <c r="C26" s="426" t="s">
        <v>664</v>
      </c>
      <c r="D26" s="430">
        <v>0</v>
      </c>
      <c r="E26" s="428">
        <v>84819</v>
      </c>
      <c r="F26" s="430">
        <v>0</v>
      </c>
      <c r="G26" s="428">
        <v>84819</v>
      </c>
      <c r="H26" s="428">
        <v>0</v>
      </c>
      <c r="I26" s="430">
        <v>0</v>
      </c>
      <c r="J26" s="917">
        <f t="shared" si="0"/>
        <v>0</v>
      </c>
    </row>
    <row r="27" spans="1:10" s="425" customFormat="1" ht="20.100000000000001" customHeight="1" thickBot="1">
      <c r="A27" s="431">
        <v>20</v>
      </c>
      <c r="B27" s="613" t="s">
        <v>665</v>
      </c>
      <c r="C27" s="432"/>
      <c r="D27" s="433">
        <v>0</v>
      </c>
      <c r="E27" s="434">
        <v>0</v>
      </c>
      <c r="F27" s="433">
        <v>0</v>
      </c>
      <c r="G27" s="434">
        <v>0</v>
      </c>
      <c r="H27" s="434">
        <v>0</v>
      </c>
      <c r="I27" s="433"/>
      <c r="J27" s="918">
        <f t="shared" si="0"/>
        <v>0</v>
      </c>
    </row>
    <row r="28" spans="1:10" ht="32.25" customHeight="1" thickTop="1">
      <c r="A28" s="435" t="s">
        <v>666</v>
      </c>
      <c r="B28" s="614"/>
      <c r="C28" s="436"/>
      <c r="D28" s="427"/>
      <c r="E28" s="437">
        <v>476560</v>
      </c>
      <c r="F28" s="427"/>
      <c r="G28" s="520">
        <f>SUM(G29:G42)</f>
        <v>568070</v>
      </c>
      <c r="H28" s="427"/>
      <c r="I28" s="1277">
        <f>SUM(I29:I42)</f>
        <v>568070</v>
      </c>
      <c r="J28" s="919">
        <f t="shared" si="0"/>
        <v>100</v>
      </c>
    </row>
    <row r="29" spans="1:10" ht="21" customHeight="1">
      <c r="A29" s="429">
        <v>1</v>
      </c>
      <c r="B29" s="438" t="s">
        <v>667</v>
      </c>
      <c r="C29" s="426" t="s">
        <v>668</v>
      </c>
      <c r="D29" s="617">
        <v>79.3</v>
      </c>
      <c r="E29" s="428">
        <v>236309</v>
      </c>
      <c r="F29" s="617">
        <v>79.3</v>
      </c>
      <c r="G29" s="428">
        <v>236309</v>
      </c>
      <c r="H29" s="1278">
        <v>79.3</v>
      </c>
      <c r="I29" s="441">
        <v>236309</v>
      </c>
      <c r="J29" s="917">
        <f t="shared" si="0"/>
        <v>100</v>
      </c>
    </row>
    <row r="30" spans="1:10" ht="41.25" customHeight="1">
      <c r="A30" s="429">
        <v>2</v>
      </c>
      <c r="B30" s="438" t="s">
        <v>669</v>
      </c>
      <c r="C30" s="426" t="s">
        <v>670</v>
      </c>
      <c r="D30" s="439">
        <v>13</v>
      </c>
      <c r="E30" s="428">
        <v>15600</v>
      </c>
      <c r="F30" s="439">
        <v>58</v>
      </c>
      <c r="G30" s="428">
        <v>69600</v>
      </c>
      <c r="H30" s="1278">
        <v>58</v>
      </c>
      <c r="I30" s="439">
        <v>69600</v>
      </c>
      <c r="J30" s="917">
        <f t="shared" si="0"/>
        <v>100</v>
      </c>
    </row>
    <row r="31" spans="1:10" ht="37.5" customHeight="1">
      <c r="A31" s="429">
        <v>3</v>
      </c>
      <c r="B31" s="438" t="s">
        <v>671</v>
      </c>
      <c r="C31" s="426" t="s">
        <v>672</v>
      </c>
      <c r="D31" s="439">
        <v>1</v>
      </c>
      <c r="E31" s="428">
        <v>2980</v>
      </c>
      <c r="F31" s="439">
        <v>1</v>
      </c>
      <c r="G31" s="428">
        <v>2980</v>
      </c>
      <c r="H31" s="1278">
        <v>1</v>
      </c>
      <c r="I31" s="439">
        <v>2980</v>
      </c>
      <c r="J31" s="917">
        <f t="shared" si="0"/>
        <v>100</v>
      </c>
    </row>
    <row r="32" spans="1:10" ht="20.100000000000001" customHeight="1">
      <c r="A32" s="429">
        <v>4</v>
      </c>
      <c r="B32" s="438" t="s">
        <v>673</v>
      </c>
      <c r="C32" s="426" t="s">
        <v>674</v>
      </c>
      <c r="D32" s="617">
        <v>78.099999999999994</v>
      </c>
      <c r="E32" s="428">
        <v>116366</v>
      </c>
      <c r="F32" s="617">
        <v>80.099999999999994</v>
      </c>
      <c r="G32" s="428">
        <v>123220</v>
      </c>
      <c r="H32" s="1278">
        <v>80.900000000000006</v>
      </c>
      <c r="I32" s="439">
        <v>123220</v>
      </c>
      <c r="J32" s="917">
        <f t="shared" si="0"/>
        <v>100</v>
      </c>
    </row>
    <row r="33" spans="1:10" ht="37.5" customHeight="1">
      <c r="A33" s="429">
        <v>5</v>
      </c>
      <c r="B33" s="438" t="s">
        <v>675</v>
      </c>
      <c r="C33" s="426" t="s">
        <v>676</v>
      </c>
      <c r="D33" s="439">
        <v>13</v>
      </c>
      <c r="E33" s="428">
        <v>7800</v>
      </c>
      <c r="F33" s="439">
        <v>58</v>
      </c>
      <c r="G33" s="428">
        <v>30892</v>
      </c>
      <c r="H33" s="1278">
        <v>59</v>
      </c>
      <c r="I33" s="439">
        <v>30892</v>
      </c>
      <c r="J33" s="917">
        <f t="shared" si="0"/>
        <v>100</v>
      </c>
    </row>
    <row r="34" spans="1:10" ht="39" customHeight="1">
      <c r="A34" s="429">
        <v>6</v>
      </c>
      <c r="B34" s="438" t="s">
        <v>677</v>
      </c>
      <c r="C34" s="426" t="s">
        <v>678</v>
      </c>
      <c r="D34" s="439">
        <v>1</v>
      </c>
      <c r="E34" s="428">
        <v>1490</v>
      </c>
      <c r="F34" s="439">
        <v>1</v>
      </c>
      <c r="G34" s="428">
        <v>1490</v>
      </c>
      <c r="H34" s="1279">
        <v>1</v>
      </c>
      <c r="I34" s="439">
        <v>1490</v>
      </c>
      <c r="J34" s="917">
        <f t="shared" si="0"/>
        <v>100</v>
      </c>
    </row>
    <row r="35" spans="1:10" ht="20.100000000000001" customHeight="1">
      <c r="A35" s="429">
        <v>7</v>
      </c>
      <c r="B35" s="438" t="s">
        <v>679</v>
      </c>
      <c r="C35" s="426" t="s">
        <v>680</v>
      </c>
      <c r="D35" s="617">
        <v>78.099999999999994</v>
      </c>
      <c r="E35" s="428">
        <v>2984</v>
      </c>
      <c r="F35" s="617">
        <v>80.099999999999994</v>
      </c>
      <c r="G35" s="428">
        <v>3083</v>
      </c>
      <c r="H35" s="1278">
        <v>80.900000000000006</v>
      </c>
      <c r="I35" s="439">
        <v>3083</v>
      </c>
      <c r="J35" s="917">
        <f t="shared" si="0"/>
        <v>100</v>
      </c>
    </row>
    <row r="36" spans="1:10" ht="30" customHeight="1">
      <c r="A36" s="429">
        <v>8</v>
      </c>
      <c r="B36" s="438" t="s">
        <v>681</v>
      </c>
      <c r="C36" s="426" t="s">
        <v>682</v>
      </c>
      <c r="D36" s="439">
        <v>1</v>
      </c>
      <c r="E36" s="428">
        <v>38</v>
      </c>
      <c r="F36" s="439">
        <v>1</v>
      </c>
      <c r="G36" s="428">
        <v>38</v>
      </c>
      <c r="H36" s="1279">
        <v>1</v>
      </c>
      <c r="I36" s="439">
        <v>38</v>
      </c>
      <c r="J36" s="917">
        <f t="shared" si="0"/>
        <v>100</v>
      </c>
    </row>
    <row r="37" spans="1:10" ht="30" customHeight="1">
      <c r="A37" s="429">
        <v>9</v>
      </c>
      <c r="B37" s="438" t="s">
        <v>683</v>
      </c>
      <c r="C37" s="426" t="s">
        <v>684</v>
      </c>
      <c r="D37" s="439">
        <v>881</v>
      </c>
      <c r="E37" s="428">
        <v>47985</v>
      </c>
      <c r="F37" s="439">
        <v>881</v>
      </c>
      <c r="G37" s="428">
        <v>47985</v>
      </c>
      <c r="H37" s="1279">
        <v>881</v>
      </c>
      <c r="I37" s="439">
        <v>47985</v>
      </c>
      <c r="J37" s="917">
        <f t="shared" si="0"/>
        <v>100</v>
      </c>
    </row>
    <row r="38" spans="1:10" ht="30" customHeight="1">
      <c r="A38" s="429">
        <v>10</v>
      </c>
      <c r="B38" s="438" t="s">
        <v>685</v>
      </c>
      <c r="C38" s="426" t="s">
        <v>686</v>
      </c>
      <c r="D38" s="439">
        <v>870</v>
      </c>
      <c r="E38" s="428">
        <v>23693</v>
      </c>
      <c r="F38" s="439">
        <v>900</v>
      </c>
      <c r="G38" s="428">
        <v>24646</v>
      </c>
      <c r="H38" s="1279">
        <v>906</v>
      </c>
      <c r="I38" s="439">
        <v>24646</v>
      </c>
      <c r="J38" s="917">
        <f t="shared" si="0"/>
        <v>100</v>
      </c>
    </row>
    <row r="39" spans="1:10" ht="38.25">
      <c r="A39" s="429">
        <v>11</v>
      </c>
      <c r="B39" s="438" t="s">
        <v>687</v>
      </c>
      <c r="C39" s="426" t="s">
        <v>688</v>
      </c>
      <c r="D39" s="439">
        <v>18</v>
      </c>
      <c r="E39" s="428">
        <v>7540</v>
      </c>
      <c r="F39" s="439">
        <v>14</v>
      </c>
      <c r="G39" s="428">
        <v>5865</v>
      </c>
      <c r="H39" s="1279">
        <v>14</v>
      </c>
      <c r="I39" s="439">
        <v>5865</v>
      </c>
      <c r="J39" s="917">
        <f t="shared" si="0"/>
        <v>100</v>
      </c>
    </row>
    <row r="40" spans="1:10" ht="38.25">
      <c r="A40" s="429">
        <v>12</v>
      </c>
      <c r="B40" s="438" t="s">
        <v>689</v>
      </c>
      <c r="C40" s="426" t="s">
        <v>690</v>
      </c>
      <c r="D40" s="439">
        <v>9</v>
      </c>
      <c r="E40" s="428">
        <v>13775</v>
      </c>
      <c r="F40" s="439">
        <v>8</v>
      </c>
      <c r="G40" s="428">
        <v>12245</v>
      </c>
      <c r="H40" s="1279">
        <v>8</v>
      </c>
      <c r="I40" s="439">
        <v>12245</v>
      </c>
      <c r="J40" s="917">
        <f t="shared" si="0"/>
        <v>100</v>
      </c>
    </row>
    <row r="41" spans="1:10" ht="38.25">
      <c r="A41" s="429">
        <v>13</v>
      </c>
      <c r="B41" s="438" t="s">
        <v>691</v>
      </c>
      <c r="C41" s="426" t="s">
        <v>692</v>
      </c>
      <c r="D41" s="439">
        <v>0</v>
      </c>
      <c r="E41" s="428">
        <v>0</v>
      </c>
      <c r="F41" s="439">
        <v>18</v>
      </c>
      <c r="G41" s="428">
        <v>6912</v>
      </c>
      <c r="H41" s="1279">
        <v>18</v>
      </c>
      <c r="I41" s="439">
        <v>6912</v>
      </c>
      <c r="J41" s="917">
        <f t="shared" si="0"/>
        <v>100</v>
      </c>
    </row>
    <row r="42" spans="1:10" ht="39" thickBot="1">
      <c r="A42" s="429">
        <v>14</v>
      </c>
      <c r="B42" s="438" t="s">
        <v>693</v>
      </c>
      <c r="C42" s="440" t="s">
        <v>694</v>
      </c>
      <c r="D42" s="441">
        <v>0</v>
      </c>
      <c r="E42" s="443">
        <v>0</v>
      </c>
      <c r="F42" s="441">
        <v>2</v>
      </c>
      <c r="G42" s="443">
        <v>2805</v>
      </c>
      <c r="H42" s="1280">
        <v>2</v>
      </c>
      <c r="I42" s="441">
        <v>2805</v>
      </c>
      <c r="J42" s="1469">
        <f t="shared" si="0"/>
        <v>100</v>
      </c>
    </row>
    <row r="43" spans="1:10" ht="31.5" customHeight="1">
      <c r="A43" s="1466" t="s">
        <v>695</v>
      </c>
      <c r="B43" s="615"/>
      <c r="C43" s="1467"/>
      <c r="D43" s="444"/>
      <c r="E43" s="437">
        <v>251028</v>
      </c>
      <c r="F43" s="444"/>
      <c r="G43" s="520">
        <f>SUM(G44:G52)</f>
        <v>280732</v>
      </c>
      <c r="H43" s="444"/>
      <c r="I43" s="1281">
        <f>SUM(I44:I52)</f>
        <v>280732</v>
      </c>
      <c r="J43" s="919">
        <f t="shared" si="0"/>
        <v>100</v>
      </c>
    </row>
    <row r="44" spans="1:10" ht="25.5">
      <c r="A44" s="445">
        <v>1</v>
      </c>
      <c r="B44" s="438" t="s">
        <v>696</v>
      </c>
      <c r="C44" s="426" t="s">
        <v>697</v>
      </c>
      <c r="D44" s="439">
        <v>128</v>
      </c>
      <c r="E44" s="428">
        <v>63245</v>
      </c>
      <c r="F44" s="439">
        <v>121</v>
      </c>
      <c r="G44" s="428">
        <v>58352</v>
      </c>
      <c r="H44" s="1279">
        <v>124</v>
      </c>
      <c r="I44" s="439">
        <v>58352</v>
      </c>
      <c r="J44" s="917">
        <f t="shared" si="0"/>
        <v>100</v>
      </c>
    </row>
    <row r="45" spans="1:10" ht="25.5">
      <c r="A45" s="445">
        <v>2</v>
      </c>
      <c r="B45" s="438" t="s">
        <v>698</v>
      </c>
      <c r="C45" s="426" t="s">
        <v>699</v>
      </c>
      <c r="D45" s="439">
        <v>1</v>
      </c>
      <c r="E45" s="428">
        <v>544</v>
      </c>
      <c r="F45" s="439">
        <v>1</v>
      </c>
      <c r="G45" s="428">
        <v>544</v>
      </c>
      <c r="H45" s="1279">
        <v>1</v>
      </c>
      <c r="I45" s="439">
        <v>544</v>
      </c>
      <c r="J45" s="917">
        <f t="shared" si="0"/>
        <v>100</v>
      </c>
    </row>
    <row r="46" spans="1:10" ht="20.100000000000001" customHeight="1">
      <c r="A46" s="445">
        <v>3</v>
      </c>
      <c r="B46" s="438" t="s">
        <v>700</v>
      </c>
      <c r="C46" s="426" t="s">
        <v>701</v>
      </c>
      <c r="D46" s="439">
        <v>6</v>
      </c>
      <c r="E46" s="428">
        <v>4447</v>
      </c>
      <c r="F46" s="439">
        <v>3</v>
      </c>
      <c r="G46" s="428">
        <v>2965</v>
      </c>
      <c r="H46" s="1279">
        <v>5</v>
      </c>
      <c r="I46" s="439">
        <v>2965</v>
      </c>
      <c r="J46" s="917">
        <f t="shared" si="0"/>
        <v>100</v>
      </c>
    </row>
    <row r="47" spans="1:10" ht="20.100000000000001" customHeight="1">
      <c r="A47" s="445">
        <v>4</v>
      </c>
      <c r="B47" s="438" t="s">
        <v>702</v>
      </c>
      <c r="C47" s="426" t="s">
        <v>703</v>
      </c>
      <c r="D47" s="439">
        <v>14</v>
      </c>
      <c r="E47" s="428">
        <v>4844</v>
      </c>
      <c r="F47" s="439">
        <v>16</v>
      </c>
      <c r="G47" s="428">
        <v>5536</v>
      </c>
      <c r="H47" s="1279">
        <v>16</v>
      </c>
      <c r="I47" s="439">
        <v>5536</v>
      </c>
      <c r="J47" s="917">
        <f t="shared" si="0"/>
        <v>100</v>
      </c>
    </row>
    <row r="48" spans="1:10" ht="20.100000000000001" customHeight="1">
      <c r="A48" s="445">
        <v>5</v>
      </c>
      <c r="B48" s="438" t="s">
        <v>704</v>
      </c>
      <c r="C48" s="426" t="s">
        <v>705</v>
      </c>
      <c r="D48" s="1470">
        <v>50.71</v>
      </c>
      <c r="E48" s="428">
        <v>82759</v>
      </c>
      <c r="F48" s="1470">
        <v>50.71</v>
      </c>
      <c r="G48" s="428">
        <v>82759</v>
      </c>
      <c r="H48" s="1282">
        <v>48.12</v>
      </c>
      <c r="I48" s="439">
        <v>82759</v>
      </c>
      <c r="J48" s="917">
        <f t="shared" si="0"/>
        <v>100</v>
      </c>
    </row>
    <row r="49" spans="1:10" ht="20.100000000000001" customHeight="1">
      <c r="A49" s="445">
        <v>6</v>
      </c>
      <c r="B49" s="438" t="s">
        <v>706</v>
      </c>
      <c r="C49" s="426" t="s">
        <v>707</v>
      </c>
      <c r="D49" s="430">
        <v>0</v>
      </c>
      <c r="E49" s="428">
        <v>83245</v>
      </c>
      <c r="F49" s="430">
        <v>0</v>
      </c>
      <c r="G49" s="428">
        <v>83245</v>
      </c>
      <c r="H49" s="1283">
        <v>0</v>
      </c>
      <c r="I49" s="430">
        <v>83245</v>
      </c>
      <c r="J49" s="917">
        <f t="shared" si="0"/>
        <v>100</v>
      </c>
    </row>
    <row r="50" spans="1:10" ht="25.5">
      <c r="A50" s="446">
        <v>7</v>
      </c>
      <c r="B50" s="438" t="s">
        <v>708</v>
      </c>
      <c r="C50" s="426" t="s">
        <v>709</v>
      </c>
      <c r="D50" s="430">
        <v>2734</v>
      </c>
      <c r="E50" s="428">
        <v>779</v>
      </c>
      <c r="F50" s="430">
        <v>2634</v>
      </c>
      <c r="G50" s="428">
        <v>327</v>
      </c>
      <c r="H50" s="428">
        <v>2530</v>
      </c>
      <c r="I50" s="430">
        <v>327</v>
      </c>
      <c r="J50" s="917">
        <f t="shared" si="0"/>
        <v>100</v>
      </c>
    </row>
    <row r="51" spans="1:10" ht="30" customHeight="1">
      <c r="A51" s="446">
        <v>8</v>
      </c>
      <c r="B51" s="447" t="s">
        <v>710</v>
      </c>
      <c r="C51" s="440" t="s">
        <v>711</v>
      </c>
      <c r="D51" s="523">
        <v>7.4</v>
      </c>
      <c r="E51" s="442">
        <v>11165</v>
      </c>
      <c r="F51" s="523">
        <v>7.1</v>
      </c>
      <c r="G51" s="442">
        <v>12674</v>
      </c>
      <c r="H51" s="1284">
        <v>8.4</v>
      </c>
      <c r="I51" s="448">
        <v>12674</v>
      </c>
      <c r="J51" s="920">
        <f t="shared" si="0"/>
        <v>100</v>
      </c>
    </row>
    <row r="52" spans="1:10" ht="36" customHeight="1" thickBot="1">
      <c r="A52" s="1583" t="s">
        <v>712</v>
      </c>
      <c r="B52" s="1584"/>
      <c r="C52" s="426" t="s">
        <v>713</v>
      </c>
      <c r="D52" s="449">
        <v>30114</v>
      </c>
      <c r="E52" s="450">
        <v>34330</v>
      </c>
      <c r="F52" s="449">
        <v>30114</v>
      </c>
      <c r="G52" s="450">
        <v>34330</v>
      </c>
      <c r="H52" s="450">
        <v>30114</v>
      </c>
      <c r="I52" s="449">
        <v>34330</v>
      </c>
      <c r="J52" s="921">
        <f t="shared" si="0"/>
        <v>100</v>
      </c>
    </row>
    <row r="53" spans="1:10" s="455" customFormat="1" ht="27" customHeight="1" thickTop="1">
      <c r="A53" s="451"/>
      <c r="B53" s="452" t="s">
        <v>714</v>
      </c>
      <c r="C53" s="453"/>
      <c r="D53" s="453"/>
      <c r="E53" s="454">
        <v>761918</v>
      </c>
      <c r="F53" s="453"/>
      <c r="G53" s="521">
        <f>SUM(G7,G28,G43)</f>
        <v>848802</v>
      </c>
      <c r="H53" s="453"/>
      <c r="I53" s="1285">
        <f>SUM(I7,I28,I43)</f>
        <v>848802</v>
      </c>
      <c r="J53" s="922">
        <f t="shared" si="0"/>
        <v>100</v>
      </c>
    </row>
    <row r="54" spans="1:10" s="425" customFormat="1" ht="25.5" customHeight="1" thickBot="1">
      <c r="A54" s="1588" t="s">
        <v>715</v>
      </c>
      <c r="B54" s="1589"/>
      <c r="C54" s="1589"/>
      <c r="D54" s="1589"/>
      <c r="E54" s="1589"/>
      <c r="F54" s="1589"/>
      <c r="G54" s="1589"/>
      <c r="H54" s="1589"/>
      <c r="I54" s="1589"/>
      <c r="J54" s="1590"/>
    </row>
    <row r="55" spans="1:10" ht="28.5" customHeight="1">
      <c r="A55" s="1568" t="s">
        <v>695</v>
      </c>
      <c r="B55" s="1569"/>
      <c r="C55" s="1569"/>
      <c r="D55" s="1467"/>
      <c r="E55" s="1467"/>
      <c r="F55" s="1467"/>
      <c r="G55" s="1467"/>
      <c r="H55" s="1467"/>
      <c r="I55" s="1467"/>
      <c r="J55" s="456"/>
    </row>
    <row r="56" spans="1:10" ht="20.100000000000001" customHeight="1">
      <c r="A56" s="445">
        <v>1</v>
      </c>
      <c r="B56" s="438" t="s">
        <v>716</v>
      </c>
      <c r="C56" s="426" t="s">
        <v>717</v>
      </c>
      <c r="D56" s="439">
        <v>0</v>
      </c>
      <c r="E56" s="428">
        <v>35400</v>
      </c>
      <c r="F56" s="439">
        <v>0</v>
      </c>
      <c r="G56" s="428">
        <v>35400</v>
      </c>
      <c r="H56" s="1279">
        <v>0</v>
      </c>
      <c r="I56" s="439">
        <v>35400</v>
      </c>
      <c r="J56" s="917">
        <f t="shared" ref="J56:J76" si="1">IF(I56=0,0,I56/G56*100)</f>
        <v>100</v>
      </c>
    </row>
    <row r="57" spans="1:10" ht="20.100000000000001" customHeight="1">
      <c r="A57" s="445">
        <v>2</v>
      </c>
      <c r="B57" s="438" t="s">
        <v>718</v>
      </c>
      <c r="C57" s="426" t="s">
        <v>719</v>
      </c>
      <c r="D57" s="430">
        <v>0</v>
      </c>
      <c r="E57" s="428">
        <v>31800</v>
      </c>
      <c r="F57" s="430">
        <v>0</v>
      </c>
      <c r="G57" s="428">
        <v>31800</v>
      </c>
      <c r="H57" s="428">
        <v>0</v>
      </c>
      <c r="I57" s="430">
        <v>31800</v>
      </c>
      <c r="J57" s="917">
        <f t="shared" si="1"/>
        <v>100</v>
      </c>
    </row>
    <row r="58" spans="1:10" ht="20.100000000000001" customHeight="1">
      <c r="A58" s="445">
        <v>3</v>
      </c>
      <c r="B58" s="438" t="s">
        <v>720</v>
      </c>
      <c r="C58" s="426" t="s">
        <v>721</v>
      </c>
      <c r="D58" s="430">
        <v>329</v>
      </c>
      <c r="E58" s="428">
        <v>20035</v>
      </c>
      <c r="F58" s="430">
        <v>310</v>
      </c>
      <c r="G58" s="428">
        <v>17649</v>
      </c>
      <c r="H58" s="428">
        <v>312</v>
      </c>
      <c r="I58" s="430">
        <v>17649</v>
      </c>
      <c r="J58" s="917">
        <f t="shared" si="1"/>
        <v>100</v>
      </c>
    </row>
    <row r="59" spans="1:10" ht="20.100000000000001" customHeight="1">
      <c r="A59" s="445">
        <v>4</v>
      </c>
      <c r="B59" s="438" t="s">
        <v>722</v>
      </c>
      <c r="C59" s="426" t="s">
        <v>723</v>
      </c>
      <c r="D59" s="430">
        <v>61</v>
      </c>
      <c r="E59" s="428">
        <v>12189</v>
      </c>
      <c r="F59" s="430">
        <v>56</v>
      </c>
      <c r="G59" s="428">
        <v>11816</v>
      </c>
      <c r="H59" s="428">
        <v>55</v>
      </c>
      <c r="I59" s="430">
        <v>11816</v>
      </c>
      <c r="J59" s="917">
        <f t="shared" si="1"/>
        <v>100</v>
      </c>
    </row>
    <row r="60" spans="1:10" ht="20.100000000000001" customHeight="1">
      <c r="A60" s="445">
        <v>5</v>
      </c>
      <c r="B60" s="438" t="s">
        <v>724</v>
      </c>
      <c r="C60" s="426" t="s">
        <v>725</v>
      </c>
      <c r="D60" s="430">
        <v>46</v>
      </c>
      <c r="E60" s="428">
        <v>6148</v>
      </c>
      <c r="F60" s="430">
        <v>46</v>
      </c>
      <c r="G60" s="428">
        <v>7521</v>
      </c>
      <c r="H60" s="428">
        <v>50</v>
      </c>
      <c r="I60" s="430">
        <v>7521</v>
      </c>
      <c r="J60" s="917">
        <f t="shared" si="1"/>
        <v>100</v>
      </c>
    </row>
    <row r="61" spans="1:10" ht="20.100000000000001" customHeight="1">
      <c r="A61" s="445">
        <v>6</v>
      </c>
      <c r="B61" s="438" t="s">
        <v>726</v>
      </c>
      <c r="C61" s="426" t="s">
        <v>727</v>
      </c>
      <c r="D61" s="430">
        <v>14</v>
      </c>
      <c r="E61" s="428">
        <v>7700</v>
      </c>
      <c r="F61" s="430">
        <v>14</v>
      </c>
      <c r="G61" s="428">
        <v>7700</v>
      </c>
      <c r="H61" s="428">
        <v>15</v>
      </c>
      <c r="I61" s="430">
        <v>7700</v>
      </c>
      <c r="J61" s="917">
        <f t="shared" si="1"/>
        <v>100</v>
      </c>
    </row>
    <row r="62" spans="1:10" ht="25.5">
      <c r="A62" s="445">
        <v>7</v>
      </c>
      <c r="B62" s="438" t="s">
        <v>728</v>
      </c>
      <c r="C62" s="426" t="s">
        <v>729</v>
      </c>
      <c r="D62" s="430">
        <v>18</v>
      </c>
      <c r="E62" s="428">
        <v>3960</v>
      </c>
      <c r="F62" s="430">
        <v>18</v>
      </c>
      <c r="G62" s="428">
        <v>3960</v>
      </c>
      <c r="H62" s="428">
        <v>12</v>
      </c>
      <c r="I62" s="430">
        <v>3960</v>
      </c>
      <c r="J62" s="917">
        <f t="shared" si="1"/>
        <v>100</v>
      </c>
    </row>
    <row r="63" spans="1:10" ht="20.100000000000001" customHeight="1">
      <c r="A63" s="445">
        <v>8</v>
      </c>
      <c r="B63" s="438" t="s">
        <v>730</v>
      </c>
      <c r="C63" s="426" t="s">
        <v>731</v>
      </c>
      <c r="D63" s="430">
        <v>12</v>
      </c>
      <c r="E63" s="428">
        <v>4464</v>
      </c>
      <c r="F63" s="430">
        <v>12</v>
      </c>
      <c r="G63" s="428">
        <v>4464</v>
      </c>
      <c r="H63" s="428">
        <v>12</v>
      </c>
      <c r="I63" s="430">
        <v>4464</v>
      </c>
      <c r="J63" s="917">
        <f t="shared" si="1"/>
        <v>100</v>
      </c>
    </row>
    <row r="64" spans="1:10" ht="20.100000000000001" customHeight="1">
      <c r="A64" s="445">
        <v>9</v>
      </c>
      <c r="B64" s="438" t="s">
        <v>732</v>
      </c>
      <c r="C64" s="426" t="s">
        <v>733</v>
      </c>
      <c r="D64" s="430">
        <v>12</v>
      </c>
      <c r="E64" s="428">
        <v>4464</v>
      </c>
      <c r="F64" s="430">
        <v>12</v>
      </c>
      <c r="G64" s="428">
        <v>4464</v>
      </c>
      <c r="H64" s="428">
        <v>12</v>
      </c>
      <c r="I64" s="430">
        <v>4464</v>
      </c>
      <c r="J64" s="917">
        <f t="shared" si="1"/>
        <v>100</v>
      </c>
    </row>
    <row r="65" spans="1:10" ht="20.100000000000001" customHeight="1">
      <c r="A65" s="445">
        <v>10</v>
      </c>
      <c r="B65" s="438" t="s">
        <v>734</v>
      </c>
      <c r="C65" s="426" t="s">
        <v>735</v>
      </c>
      <c r="D65" s="430">
        <v>18</v>
      </c>
      <c r="E65" s="428">
        <v>4452</v>
      </c>
      <c r="F65" s="430">
        <v>18</v>
      </c>
      <c r="G65" s="428">
        <v>4452</v>
      </c>
      <c r="H65" s="428">
        <v>18</v>
      </c>
      <c r="I65" s="430">
        <v>4452</v>
      </c>
      <c r="J65" s="917">
        <f t="shared" si="1"/>
        <v>100</v>
      </c>
    </row>
    <row r="66" spans="1:10" ht="20.100000000000001" customHeight="1">
      <c r="A66" s="445">
        <v>11</v>
      </c>
      <c r="B66" s="438" t="s">
        <v>736</v>
      </c>
      <c r="C66" s="426" t="s">
        <v>737</v>
      </c>
      <c r="D66" s="430">
        <v>33</v>
      </c>
      <c r="E66" s="428">
        <v>17001</v>
      </c>
      <c r="F66" s="430">
        <v>33</v>
      </c>
      <c r="G66" s="428">
        <v>17001</v>
      </c>
      <c r="H66" s="428">
        <v>35</v>
      </c>
      <c r="I66" s="430">
        <v>17001</v>
      </c>
      <c r="J66" s="917">
        <f t="shared" si="1"/>
        <v>100</v>
      </c>
    </row>
    <row r="67" spans="1:10" ht="20.100000000000001" customHeight="1">
      <c r="A67" s="445">
        <v>12</v>
      </c>
      <c r="B67" s="457" t="s">
        <v>738</v>
      </c>
      <c r="C67" s="426" t="s">
        <v>739</v>
      </c>
      <c r="D67" s="448">
        <v>12</v>
      </c>
      <c r="E67" s="448">
        <v>3000</v>
      </c>
      <c r="F67" s="448">
        <v>12</v>
      </c>
      <c r="G67" s="448">
        <v>3000</v>
      </c>
      <c r="H67" s="442">
        <v>12</v>
      </c>
      <c r="I67" s="448">
        <v>3000</v>
      </c>
      <c r="J67" s="920">
        <f t="shared" si="1"/>
        <v>100</v>
      </c>
    </row>
    <row r="68" spans="1:10" ht="20.100000000000001" customHeight="1">
      <c r="A68" s="445">
        <v>13</v>
      </c>
      <c r="B68" s="457" t="s">
        <v>740</v>
      </c>
      <c r="C68" s="426" t="s">
        <v>739</v>
      </c>
      <c r="D68" s="448">
        <v>5674</v>
      </c>
      <c r="E68" s="448">
        <v>10213</v>
      </c>
      <c r="F68" s="448">
        <v>5674</v>
      </c>
      <c r="G68" s="448">
        <v>10213</v>
      </c>
      <c r="H68" s="442">
        <v>5674</v>
      </c>
      <c r="I68" s="448">
        <v>10213</v>
      </c>
      <c r="J68" s="920">
        <f t="shared" si="1"/>
        <v>100</v>
      </c>
    </row>
    <row r="69" spans="1:10" ht="25.5">
      <c r="A69" s="445">
        <v>14</v>
      </c>
      <c r="B69" s="457" t="s">
        <v>741</v>
      </c>
      <c r="C69" s="426" t="s">
        <v>742</v>
      </c>
      <c r="D69" s="448">
        <v>12</v>
      </c>
      <c r="E69" s="448">
        <v>2000</v>
      </c>
      <c r="F69" s="448">
        <v>12</v>
      </c>
      <c r="G69" s="448">
        <v>2000</v>
      </c>
      <c r="H69" s="442">
        <v>12</v>
      </c>
      <c r="I69" s="448">
        <v>2000</v>
      </c>
      <c r="J69" s="920">
        <f t="shared" si="1"/>
        <v>100</v>
      </c>
    </row>
    <row r="70" spans="1:10" ht="25.5">
      <c r="A70" s="445">
        <v>15</v>
      </c>
      <c r="B70" s="457" t="s">
        <v>743</v>
      </c>
      <c r="C70" s="426" t="s">
        <v>742</v>
      </c>
      <c r="D70" s="448">
        <v>44</v>
      </c>
      <c r="E70" s="448">
        <v>6600</v>
      </c>
      <c r="F70" s="448">
        <v>49</v>
      </c>
      <c r="G70" s="448">
        <v>6600</v>
      </c>
      <c r="H70" s="442">
        <v>49</v>
      </c>
      <c r="I70" s="448">
        <v>6600</v>
      </c>
      <c r="J70" s="920">
        <f t="shared" si="1"/>
        <v>100</v>
      </c>
    </row>
    <row r="71" spans="1:10" ht="25.5">
      <c r="A71" s="445">
        <v>16</v>
      </c>
      <c r="B71" s="457" t="s">
        <v>744</v>
      </c>
      <c r="C71" s="426" t="s">
        <v>742</v>
      </c>
      <c r="D71" s="448">
        <v>12</v>
      </c>
      <c r="E71" s="448">
        <v>2000</v>
      </c>
      <c r="F71" s="448">
        <v>12</v>
      </c>
      <c r="G71" s="448">
        <v>2000</v>
      </c>
      <c r="H71" s="442">
        <v>12</v>
      </c>
      <c r="I71" s="448">
        <v>2000</v>
      </c>
      <c r="J71" s="920">
        <f t="shared" si="1"/>
        <v>100</v>
      </c>
    </row>
    <row r="72" spans="1:10" ht="25.5">
      <c r="A72" s="445">
        <v>17</v>
      </c>
      <c r="B72" s="457" t="s">
        <v>745</v>
      </c>
      <c r="C72" s="426" t="s">
        <v>742</v>
      </c>
      <c r="D72" s="448">
        <v>43</v>
      </c>
      <c r="E72" s="448">
        <v>6450</v>
      </c>
      <c r="F72" s="448">
        <v>50</v>
      </c>
      <c r="G72" s="448">
        <v>8250</v>
      </c>
      <c r="H72" s="442">
        <v>55</v>
      </c>
      <c r="I72" s="448">
        <v>8250</v>
      </c>
      <c r="J72" s="920">
        <f t="shared" si="1"/>
        <v>100</v>
      </c>
    </row>
    <row r="73" spans="1:10" ht="38.25">
      <c r="A73" s="445">
        <v>18</v>
      </c>
      <c r="B73" s="457" t="s">
        <v>746</v>
      </c>
      <c r="C73" s="458" t="s">
        <v>747</v>
      </c>
      <c r="D73" s="448">
        <v>34</v>
      </c>
      <c r="E73" s="448">
        <v>88605</v>
      </c>
      <c r="F73" s="448">
        <v>34</v>
      </c>
      <c r="G73" s="448">
        <v>88605</v>
      </c>
      <c r="H73" s="428">
        <v>34</v>
      </c>
      <c r="I73" s="448">
        <v>88605</v>
      </c>
      <c r="J73" s="920">
        <f t="shared" si="1"/>
        <v>100</v>
      </c>
    </row>
    <row r="74" spans="1:10" ht="24.95" customHeight="1">
      <c r="A74" s="445">
        <v>19</v>
      </c>
      <c r="B74" s="457" t="s">
        <v>748</v>
      </c>
      <c r="C74" s="458" t="s">
        <v>749</v>
      </c>
      <c r="D74" s="430">
        <v>0</v>
      </c>
      <c r="E74" s="448">
        <v>38453</v>
      </c>
      <c r="F74" s="430">
        <v>0</v>
      </c>
      <c r="G74" s="448">
        <v>39963</v>
      </c>
      <c r="H74" s="428">
        <v>0</v>
      </c>
      <c r="I74" s="430">
        <v>39963</v>
      </c>
      <c r="J74" s="920">
        <f t="shared" si="1"/>
        <v>100</v>
      </c>
    </row>
    <row r="75" spans="1:10" s="455" customFormat="1" ht="27" customHeight="1" thickBot="1">
      <c r="A75" s="459" t="s">
        <v>750</v>
      </c>
      <c r="B75" s="460"/>
      <c r="C75" s="461"/>
      <c r="D75" s="461"/>
      <c r="E75" s="462">
        <v>304934</v>
      </c>
      <c r="F75" s="461"/>
      <c r="G75" s="522">
        <f>SUM(G56:G74)</f>
        <v>306858</v>
      </c>
      <c r="H75" s="463"/>
      <c r="I75" s="1286">
        <f>SUM(I56:I74)</f>
        <v>306858</v>
      </c>
      <c r="J75" s="923">
        <f t="shared" si="1"/>
        <v>100</v>
      </c>
    </row>
    <row r="76" spans="1:10" s="455" customFormat="1" ht="27" customHeight="1" thickTop="1" thickBot="1">
      <c r="A76" s="1570" t="s">
        <v>751</v>
      </c>
      <c r="B76" s="1571"/>
      <c r="C76" s="461"/>
      <c r="D76" s="463"/>
      <c r="E76" s="462">
        <v>1066852</v>
      </c>
      <c r="F76" s="463"/>
      <c r="G76" s="462">
        <f>SUM(G53,G75)</f>
        <v>1155660</v>
      </c>
      <c r="H76" s="463"/>
      <c r="I76" s="1286">
        <f>SUM(I53,I75)</f>
        <v>1155660</v>
      </c>
      <c r="J76" s="923">
        <f t="shared" si="1"/>
        <v>100</v>
      </c>
    </row>
    <row r="77" spans="1:10" ht="13.5" thickTop="1"/>
  </sheetData>
  <mergeCells count="13">
    <mergeCell ref="J4:J5"/>
    <mergeCell ref="A55:C55"/>
    <mergeCell ref="A76:B76"/>
    <mergeCell ref="F4:G4"/>
    <mergeCell ref="A4:A5"/>
    <mergeCell ref="B4:B5"/>
    <mergeCell ref="C4:C5"/>
    <mergeCell ref="D4:E4"/>
    <mergeCell ref="H4:I4"/>
    <mergeCell ref="A7:B7"/>
    <mergeCell ref="A52:B52"/>
    <mergeCell ref="A6:J6"/>
    <mergeCell ref="A54:J54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5" orientation="portrait" r:id="rId1"/>
  <headerFooter alignWithMargins="0">
    <oddHeader>&amp;R&amp;"Arial,Félkövér"&amp;12 2/A. melléklet a ./2018. (V..) önkormányzati rendelethez</oddHeader>
    <oddFooter>&amp;L&amp;"Arial,Normál"&amp;F&amp;C&amp;"Arial,Normál"&amp;P/&amp;N&amp;R&amp;"Arial,Normál" 2/A. melléklet a ./2018. (V..) önkormányzati rendelethez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zoomScaleNormal="100" workbookViewId="0">
      <pane xSplit="10" ySplit="4" topLeftCell="K260" activePane="bottomRight" state="frozen"/>
      <selection activeCell="Y8" sqref="Y8"/>
      <selection pane="topRight" activeCell="Y8" sqref="Y8"/>
      <selection pane="bottomLeft" activeCell="Y8" sqref="Y8"/>
      <selection pane="bottomRight" activeCell="AA16" sqref="AA16"/>
    </sheetView>
  </sheetViews>
  <sheetFormatPr defaultColWidth="9.140625" defaultRowHeight="14.25"/>
  <cols>
    <col min="1" max="9" width="3.7109375" style="138" customWidth="1"/>
    <col min="10" max="10" width="44.140625" style="134" customWidth="1"/>
    <col min="11" max="11" width="10.140625" style="134" bestFit="1" customWidth="1"/>
    <col min="12" max="12" width="8.42578125" style="134" bestFit="1" customWidth="1"/>
    <col min="13" max="13" width="10.140625" style="219" bestFit="1" customWidth="1"/>
    <col min="14" max="14" width="11.28515625" style="219" customWidth="1"/>
    <col min="15" max="15" width="10.140625" style="219" bestFit="1" customWidth="1"/>
    <col min="16" max="16" width="12.28515625" style="219" customWidth="1"/>
    <col min="17" max="17" width="10.85546875" style="1306" customWidth="1"/>
    <col min="18" max="18" width="10.140625" style="219" bestFit="1" customWidth="1"/>
    <col min="19" max="19" width="10.85546875" style="219" customWidth="1"/>
    <col min="20" max="20" width="7.28515625" style="219" customWidth="1"/>
    <col min="21" max="16384" width="9.140625" style="138"/>
  </cols>
  <sheetData>
    <row r="1" spans="1:20" ht="43.5" customHeight="1" thickTop="1">
      <c r="A1" s="1624" t="s">
        <v>42</v>
      </c>
      <c r="B1" s="1626" t="s">
        <v>43</v>
      </c>
      <c r="C1" s="1626" t="s">
        <v>44</v>
      </c>
      <c r="D1" s="1626" t="s">
        <v>45</v>
      </c>
      <c r="E1" s="1626" t="s">
        <v>46</v>
      </c>
      <c r="F1" s="1626" t="s">
        <v>47</v>
      </c>
      <c r="G1" s="1626" t="s">
        <v>42</v>
      </c>
      <c r="H1" s="1626" t="s">
        <v>43</v>
      </c>
      <c r="I1" s="1626" t="s">
        <v>45</v>
      </c>
      <c r="J1" s="1628" t="s">
        <v>131</v>
      </c>
      <c r="K1" s="1623" t="s">
        <v>132</v>
      </c>
      <c r="L1" s="1623"/>
      <c r="M1" s="1623"/>
      <c r="N1" s="1623" t="s">
        <v>133</v>
      </c>
      <c r="O1" s="1623"/>
      <c r="P1" s="1623"/>
      <c r="Q1" s="1623" t="s">
        <v>1019</v>
      </c>
      <c r="R1" s="1623"/>
      <c r="S1" s="1623"/>
      <c r="T1" s="1644" t="s">
        <v>1020</v>
      </c>
    </row>
    <row r="2" spans="1:20" s="142" customFormat="1" ht="35.25" customHeight="1">
      <c r="A2" s="1625"/>
      <c r="B2" s="1627"/>
      <c r="C2" s="1627"/>
      <c r="D2" s="1627"/>
      <c r="E2" s="1627"/>
      <c r="F2" s="1627"/>
      <c r="G2" s="1627"/>
      <c r="H2" s="1627"/>
      <c r="I2" s="1627"/>
      <c r="J2" s="1629"/>
      <c r="K2" s="139" t="s">
        <v>51</v>
      </c>
      <c r="L2" s="140" t="s">
        <v>52</v>
      </c>
      <c r="M2" s="141" t="s">
        <v>53</v>
      </c>
      <c r="N2" s="139" t="s">
        <v>51</v>
      </c>
      <c r="O2" s="140" t="s">
        <v>52</v>
      </c>
      <c r="P2" s="141" t="s">
        <v>53</v>
      </c>
      <c r="Q2" s="139" t="s">
        <v>51</v>
      </c>
      <c r="R2" s="140" t="s">
        <v>52</v>
      </c>
      <c r="S2" s="141" t="s">
        <v>53</v>
      </c>
      <c r="T2" s="1645"/>
    </row>
    <row r="3" spans="1:20" s="90" customFormat="1" ht="15">
      <c r="A3" s="1633" t="s">
        <v>54</v>
      </c>
      <c r="B3" s="1634"/>
      <c r="C3" s="1634"/>
      <c r="D3" s="1634"/>
      <c r="E3" s="1634"/>
      <c r="F3" s="1110"/>
      <c r="G3" s="1635" t="s">
        <v>55</v>
      </c>
      <c r="H3" s="1635"/>
      <c r="I3" s="1635"/>
      <c r="J3" s="1635"/>
      <c r="K3" s="893"/>
      <c r="L3" s="893"/>
      <c r="M3" s="1639"/>
      <c r="N3" s="1639"/>
      <c r="O3" s="1639"/>
      <c r="P3" s="1639"/>
      <c r="Q3" s="1639"/>
      <c r="R3" s="1639"/>
      <c r="S3" s="1639"/>
      <c r="T3" s="1640"/>
    </row>
    <row r="4" spans="1:20" ht="15">
      <c r="A4" s="1630" t="s">
        <v>56</v>
      </c>
      <c r="B4" s="1631"/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631"/>
      <c r="Q4" s="1631"/>
      <c r="R4" s="1631"/>
      <c r="S4" s="1631"/>
      <c r="T4" s="1632"/>
    </row>
    <row r="5" spans="1:20" s="136" customFormat="1">
      <c r="A5" s="143"/>
      <c r="B5" s="86"/>
      <c r="C5" s="86">
        <v>1</v>
      </c>
      <c r="D5" s="86">
        <v>1</v>
      </c>
      <c r="E5" s="86">
        <v>1</v>
      </c>
      <c r="F5" s="86">
        <v>1</v>
      </c>
      <c r="G5" s="101"/>
      <c r="H5" s="101"/>
      <c r="I5" s="101"/>
      <c r="J5" s="144" t="s">
        <v>134</v>
      </c>
      <c r="K5" s="145">
        <v>492601</v>
      </c>
      <c r="L5" s="145">
        <v>0</v>
      </c>
      <c r="M5" s="146">
        <v>492601</v>
      </c>
      <c r="N5" s="161">
        <v>501570</v>
      </c>
      <c r="O5" s="161">
        <v>0</v>
      </c>
      <c r="P5" s="146">
        <v>501570</v>
      </c>
      <c r="Q5" s="162">
        <v>481156</v>
      </c>
      <c r="R5" s="161">
        <v>0</v>
      </c>
      <c r="S5" s="146">
        <v>481156</v>
      </c>
      <c r="T5" s="1287">
        <v>95.929979863229462</v>
      </c>
    </row>
    <row r="6" spans="1:20" s="136" customFormat="1">
      <c r="A6" s="143"/>
      <c r="B6" s="86"/>
      <c r="C6" s="86">
        <v>1</v>
      </c>
      <c r="D6" s="86">
        <v>1</v>
      </c>
      <c r="E6" s="86">
        <v>2</v>
      </c>
      <c r="F6" s="86">
        <v>2</v>
      </c>
      <c r="G6" s="101"/>
      <c r="H6" s="101"/>
      <c r="I6" s="101"/>
      <c r="J6" s="144" t="s">
        <v>135</v>
      </c>
      <c r="K6" s="145">
        <v>110282</v>
      </c>
      <c r="L6" s="145">
        <v>0</v>
      </c>
      <c r="M6" s="146">
        <v>110282</v>
      </c>
      <c r="N6" s="145">
        <v>112454</v>
      </c>
      <c r="O6" s="145">
        <v>0</v>
      </c>
      <c r="P6" s="146">
        <v>112454</v>
      </c>
      <c r="Q6" s="162">
        <v>109609</v>
      </c>
      <c r="R6" s="161">
        <v>0</v>
      </c>
      <c r="S6" s="146">
        <v>109609</v>
      </c>
      <c r="T6" s="1287">
        <v>97.470076653565016</v>
      </c>
    </row>
    <row r="7" spans="1:20" s="136" customFormat="1">
      <c r="A7" s="143"/>
      <c r="B7" s="86"/>
      <c r="C7" s="86">
        <v>1</v>
      </c>
      <c r="D7" s="86">
        <v>1</v>
      </c>
      <c r="E7" s="86">
        <v>3</v>
      </c>
      <c r="F7" s="86">
        <v>3</v>
      </c>
      <c r="G7" s="101"/>
      <c r="H7" s="101"/>
      <c r="I7" s="101"/>
      <c r="J7" s="144" t="s">
        <v>136</v>
      </c>
      <c r="K7" s="145">
        <v>58339</v>
      </c>
      <c r="L7" s="145">
        <v>13551</v>
      </c>
      <c r="M7" s="146">
        <v>71890</v>
      </c>
      <c r="N7" s="145">
        <v>62264</v>
      </c>
      <c r="O7" s="145">
        <v>13170</v>
      </c>
      <c r="P7" s="146">
        <v>75434</v>
      </c>
      <c r="Q7" s="162">
        <v>60142</v>
      </c>
      <c r="R7" s="162">
        <v>13497</v>
      </c>
      <c r="S7" s="146">
        <v>73639</v>
      </c>
      <c r="T7" s="1287">
        <v>97.620436407985792</v>
      </c>
    </row>
    <row r="8" spans="1:20" s="136" customFormat="1">
      <c r="A8" s="147"/>
      <c r="B8" s="148"/>
      <c r="C8" s="148"/>
      <c r="D8" s="148">
        <v>1</v>
      </c>
      <c r="E8" s="148">
        <v>5</v>
      </c>
      <c r="F8" s="148">
        <v>4</v>
      </c>
      <c r="G8" s="149"/>
      <c r="H8" s="149"/>
      <c r="I8" s="149"/>
      <c r="J8" s="150" t="s">
        <v>14</v>
      </c>
      <c r="K8" s="145">
        <v>11785</v>
      </c>
      <c r="L8" s="145">
        <v>0</v>
      </c>
      <c r="M8" s="146">
        <v>11785</v>
      </c>
      <c r="N8" s="145">
        <v>8450</v>
      </c>
      <c r="O8" s="145">
        <v>0</v>
      </c>
      <c r="P8" s="146">
        <v>8450</v>
      </c>
      <c r="Q8" s="162">
        <v>8417</v>
      </c>
      <c r="R8" s="162">
        <v>0</v>
      </c>
      <c r="S8" s="146">
        <v>8417</v>
      </c>
      <c r="T8" s="1287">
        <v>99.609467455621299</v>
      </c>
    </row>
    <row r="9" spans="1:20" s="136" customFormat="1">
      <c r="A9" s="143"/>
      <c r="B9" s="86"/>
      <c r="C9" s="86">
        <v>1</v>
      </c>
      <c r="D9" s="86">
        <v>2</v>
      </c>
      <c r="E9" s="86">
        <v>7</v>
      </c>
      <c r="F9" s="86">
        <v>5</v>
      </c>
      <c r="G9" s="101"/>
      <c r="H9" s="101"/>
      <c r="I9" s="101"/>
      <c r="J9" s="144" t="s">
        <v>137</v>
      </c>
      <c r="K9" s="151">
        <v>5512</v>
      </c>
      <c r="L9" s="151">
        <v>1488</v>
      </c>
      <c r="M9" s="152">
        <v>7000</v>
      </c>
      <c r="N9" s="151">
        <v>5512</v>
      </c>
      <c r="O9" s="151">
        <v>1488</v>
      </c>
      <c r="P9" s="152">
        <v>7000</v>
      </c>
      <c r="Q9" s="184">
        <v>4474</v>
      </c>
      <c r="R9" s="184">
        <v>1209</v>
      </c>
      <c r="S9" s="152">
        <v>5683</v>
      </c>
      <c r="T9" s="1288">
        <v>81.185714285714283</v>
      </c>
    </row>
    <row r="10" spans="1:20" s="90" customFormat="1" ht="15.75" thickBot="1">
      <c r="A10" s="153" t="s">
        <v>138</v>
      </c>
      <c r="B10" s="154"/>
      <c r="C10" s="154"/>
      <c r="D10" s="154"/>
      <c r="E10" s="154"/>
      <c r="F10" s="154"/>
      <c r="G10" s="155"/>
      <c r="H10" s="155"/>
      <c r="I10" s="155"/>
      <c r="J10" s="156"/>
      <c r="K10" s="896">
        <v>678519</v>
      </c>
      <c r="L10" s="896">
        <v>15039</v>
      </c>
      <c r="M10" s="157">
        <v>693558</v>
      </c>
      <c r="N10" s="157">
        <v>690250</v>
      </c>
      <c r="O10" s="157">
        <v>14658</v>
      </c>
      <c r="P10" s="157">
        <v>704908</v>
      </c>
      <c r="Q10" s="157">
        <v>663798</v>
      </c>
      <c r="R10" s="157">
        <v>14706</v>
      </c>
      <c r="S10" s="157">
        <v>678504</v>
      </c>
      <c r="T10" s="1289">
        <v>96.25426296764968</v>
      </c>
    </row>
    <row r="11" spans="1:20" s="136" customFormat="1" ht="15.75" thickTop="1">
      <c r="A11" s="1641" t="s">
        <v>139</v>
      </c>
      <c r="B11" s="1642"/>
      <c r="C11" s="1642"/>
      <c r="D11" s="1642"/>
      <c r="E11" s="1642"/>
      <c r="F11" s="1642"/>
      <c r="G11" s="1642"/>
      <c r="H11" s="1642"/>
      <c r="I11" s="1642"/>
      <c r="J11" s="1642"/>
      <c r="K11" s="1642"/>
      <c r="L11" s="1642"/>
      <c r="M11" s="1642"/>
      <c r="N11" s="1642"/>
      <c r="O11" s="1642"/>
      <c r="P11" s="1642"/>
      <c r="Q11" s="1642"/>
      <c r="R11" s="1642"/>
      <c r="S11" s="1642"/>
      <c r="T11" s="1643"/>
    </row>
    <row r="12" spans="1:20" s="90" customFormat="1" ht="15">
      <c r="A12" s="1109"/>
      <c r="B12" s="1110">
        <v>1</v>
      </c>
      <c r="C12" s="1110">
        <v>1</v>
      </c>
      <c r="D12" s="1110"/>
      <c r="E12" s="1110"/>
      <c r="F12" s="1110"/>
      <c r="G12" s="87"/>
      <c r="H12" s="87" t="s">
        <v>60</v>
      </c>
      <c r="I12" s="87"/>
      <c r="J12" s="158"/>
      <c r="K12" s="159">
        <v>98162</v>
      </c>
      <c r="L12" s="159">
        <v>3962</v>
      </c>
      <c r="M12" s="160">
        <v>102124</v>
      </c>
      <c r="N12" s="160">
        <v>100152</v>
      </c>
      <c r="O12" s="159">
        <v>3962</v>
      </c>
      <c r="P12" s="160">
        <v>104114</v>
      </c>
      <c r="Q12" s="160">
        <v>98539</v>
      </c>
      <c r="R12" s="159">
        <v>3731</v>
      </c>
      <c r="S12" s="160">
        <v>102270</v>
      </c>
      <c r="T12" s="1290">
        <v>98.22886451389823</v>
      </c>
    </row>
    <row r="13" spans="1:20" s="136" customFormat="1">
      <c r="A13" s="143"/>
      <c r="B13" s="86"/>
      <c r="C13" s="86"/>
      <c r="D13" s="86">
        <v>1</v>
      </c>
      <c r="E13" s="86">
        <v>1</v>
      </c>
      <c r="F13" s="86">
        <v>1</v>
      </c>
      <c r="G13" s="101"/>
      <c r="H13" s="101"/>
      <c r="I13" s="101"/>
      <c r="J13" s="144" t="s">
        <v>140</v>
      </c>
      <c r="K13" s="161">
        <v>66626</v>
      </c>
      <c r="L13" s="161">
        <v>0</v>
      </c>
      <c r="M13" s="162">
        <v>66626</v>
      </c>
      <c r="N13" s="161">
        <v>66013</v>
      </c>
      <c r="O13" s="161">
        <v>0</v>
      </c>
      <c r="P13" s="162">
        <v>66013</v>
      </c>
      <c r="Q13" s="162">
        <v>64494</v>
      </c>
      <c r="R13" s="162">
        <v>0</v>
      </c>
      <c r="S13" s="162">
        <v>64494</v>
      </c>
      <c r="T13" s="1291">
        <v>97.698938087952371</v>
      </c>
    </row>
    <row r="14" spans="1:20" s="169" customFormat="1" ht="24.75" customHeight="1">
      <c r="A14" s="163"/>
      <c r="B14" s="164"/>
      <c r="C14" s="164"/>
      <c r="D14" s="164"/>
      <c r="E14" s="164"/>
      <c r="F14" s="164"/>
      <c r="G14" s="165"/>
      <c r="H14" s="165"/>
      <c r="I14" s="165"/>
      <c r="J14" s="166" t="s">
        <v>141</v>
      </c>
      <c r="K14" s="167">
        <v>1098</v>
      </c>
      <c r="L14" s="167">
        <v>0</v>
      </c>
      <c r="M14" s="168">
        <v>1098</v>
      </c>
      <c r="N14" s="167">
        <v>1098</v>
      </c>
      <c r="O14" s="167">
        <v>0</v>
      </c>
      <c r="P14" s="168">
        <v>1098</v>
      </c>
      <c r="Q14" s="168">
        <v>1098</v>
      </c>
      <c r="R14" s="168">
        <v>0</v>
      </c>
      <c r="S14" s="168">
        <v>1098</v>
      </c>
      <c r="T14" s="1292">
        <v>100</v>
      </c>
    </row>
    <row r="15" spans="1:20" s="136" customFormat="1">
      <c r="A15" s="147"/>
      <c r="B15" s="148"/>
      <c r="C15" s="148"/>
      <c r="D15" s="148">
        <v>1</v>
      </c>
      <c r="E15" s="148">
        <v>2</v>
      </c>
      <c r="F15" s="148">
        <v>2</v>
      </c>
      <c r="G15" s="149"/>
      <c r="H15" s="149"/>
      <c r="I15" s="149"/>
      <c r="J15" s="144" t="s">
        <v>142</v>
      </c>
      <c r="K15" s="170">
        <v>13562</v>
      </c>
      <c r="L15" s="170">
        <v>0</v>
      </c>
      <c r="M15" s="171">
        <v>13562</v>
      </c>
      <c r="N15" s="170">
        <v>15049</v>
      </c>
      <c r="O15" s="170">
        <v>0</v>
      </c>
      <c r="P15" s="171">
        <v>15049</v>
      </c>
      <c r="Q15" s="171">
        <v>15049</v>
      </c>
      <c r="R15" s="171">
        <v>0</v>
      </c>
      <c r="S15" s="171">
        <v>15049</v>
      </c>
      <c r="T15" s="1293">
        <v>100</v>
      </c>
    </row>
    <row r="16" spans="1:20" s="169" customFormat="1" ht="25.5" customHeight="1">
      <c r="A16" s="163"/>
      <c r="B16" s="164"/>
      <c r="C16" s="164"/>
      <c r="D16" s="164"/>
      <c r="E16" s="164"/>
      <c r="F16" s="164"/>
      <c r="G16" s="165"/>
      <c r="H16" s="165"/>
      <c r="I16" s="165"/>
      <c r="J16" s="166" t="s">
        <v>141</v>
      </c>
      <c r="K16" s="167">
        <v>242</v>
      </c>
      <c r="L16" s="167">
        <v>0</v>
      </c>
      <c r="M16" s="168">
        <v>242</v>
      </c>
      <c r="N16" s="167">
        <v>242</v>
      </c>
      <c r="O16" s="167">
        <v>0</v>
      </c>
      <c r="P16" s="168">
        <v>242</v>
      </c>
      <c r="Q16" s="168">
        <v>242</v>
      </c>
      <c r="R16" s="168">
        <v>0</v>
      </c>
      <c r="S16" s="168">
        <v>242</v>
      </c>
      <c r="T16" s="1292">
        <v>100</v>
      </c>
    </row>
    <row r="17" spans="1:20" s="136" customFormat="1">
      <c r="A17" s="147"/>
      <c r="B17" s="148"/>
      <c r="C17" s="148"/>
      <c r="D17" s="148">
        <v>1</v>
      </c>
      <c r="E17" s="148">
        <v>3</v>
      </c>
      <c r="F17" s="148">
        <v>3</v>
      </c>
      <c r="G17" s="149"/>
      <c r="H17" s="149"/>
      <c r="I17" s="149"/>
      <c r="J17" s="150" t="s">
        <v>136</v>
      </c>
      <c r="K17" s="170">
        <v>17974</v>
      </c>
      <c r="L17" s="170">
        <v>3962</v>
      </c>
      <c r="M17" s="171">
        <v>21936</v>
      </c>
      <c r="N17" s="170">
        <v>18177</v>
      </c>
      <c r="O17" s="170">
        <v>3716</v>
      </c>
      <c r="P17" s="171">
        <v>21893</v>
      </c>
      <c r="Q17" s="171">
        <v>18342</v>
      </c>
      <c r="R17" s="171">
        <v>3554</v>
      </c>
      <c r="S17" s="171">
        <v>21896</v>
      </c>
      <c r="T17" s="1293">
        <v>100.01370301009456</v>
      </c>
    </row>
    <row r="18" spans="1:20" s="136" customFormat="1">
      <c r="A18" s="143"/>
      <c r="B18" s="86"/>
      <c r="C18" s="86"/>
      <c r="D18" s="86">
        <v>1</v>
      </c>
      <c r="E18" s="86">
        <v>4</v>
      </c>
      <c r="F18" s="86"/>
      <c r="G18" s="101"/>
      <c r="H18" s="101"/>
      <c r="I18" s="101"/>
      <c r="J18" s="166" t="s">
        <v>143</v>
      </c>
      <c r="K18" s="161">
        <v>10374</v>
      </c>
      <c r="L18" s="161">
        <v>2147</v>
      </c>
      <c r="M18" s="162">
        <v>12521</v>
      </c>
      <c r="N18" s="161">
        <v>10478</v>
      </c>
      <c r="O18" s="161">
        <v>2147</v>
      </c>
      <c r="P18" s="162">
        <v>12625</v>
      </c>
      <c r="Q18" s="162">
        <v>10428</v>
      </c>
      <c r="R18" s="162">
        <v>1939</v>
      </c>
      <c r="S18" s="162">
        <v>12367</v>
      </c>
      <c r="T18" s="1291">
        <v>97.956435643564362</v>
      </c>
    </row>
    <row r="19" spans="1:20" s="136" customFormat="1">
      <c r="A19" s="172"/>
      <c r="B19" s="173"/>
      <c r="C19" s="173"/>
      <c r="D19" s="173">
        <v>2</v>
      </c>
      <c r="E19" s="173">
        <v>7</v>
      </c>
      <c r="F19" s="173">
        <v>4</v>
      </c>
      <c r="G19" s="88"/>
      <c r="H19" s="88"/>
      <c r="I19" s="88"/>
      <c r="J19" s="174" t="s">
        <v>144</v>
      </c>
      <c r="K19" s="161">
        <v>0</v>
      </c>
      <c r="L19" s="161">
        <v>0</v>
      </c>
      <c r="M19" s="162">
        <v>0</v>
      </c>
      <c r="N19" s="161">
        <v>913</v>
      </c>
      <c r="O19" s="161">
        <v>246</v>
      </c>
      <c r="P19" s="162">
        <v>1159</v>
      </c>
      <c r="Q19" s="146">
        <v>654</v>
      </c>
      <c r="R19" s="146">
        <v>177</v>
      </c>
      <c r="S19" s="162">
        <v>831</v>
      </c>
      <c r="T19" s="1291">
        <v>71.699741156169111</v>
      </c>
    </row>
    <row r="20" spans="1:20" s="90" customFormat="1" ht="15">
      <c r="A20" s="175"/>
      <c r="B20" s="176">
        <v>2</v>
      </c>
      <c r="C20" s="176">
        <v>1</v>
      </c>
      <c r="D20" s="176"/>
      <c r="E20" s="176"/>
      <c r="F20" s="176"/>
      <c r="G20" s="177"/>
      <c r="H20" s="177" t="s">
        <v>62</v>
      </c>
      <c r="I20" s="177"/>
      <c r="J20" s="178"/>
      <c r="K20" s="179">
        <v>157586</v>
      </c>
      <c r="L20" s="179">
        <v>8748</v>
      </c>
      <c r="M20" s="180">
        <v>166334</v>
      </c>
      <c r="N20" s="180">
        <v>171479</v>
      </c>
      <c r="O20" s="179">
        <v>8885</v>
      </c>
      <c r="P20" s="180">
        <v>180364</v>
      </c>
      <c r="Q20" s="180">
        <v>169410</v>
      </c>
      <c r="R20" s="179">
        <v>9937</v>
      </c>
      <c r="S20" s="180">
        <v>179347</v>
      </c>
      <c r="T20" s="1294">
        <v>99.436140249717241</v>
      </c>
    </row>
    <row r="21" spans="1:20" s="136" customFormat="1">
      <c r="A21" s="172"/>
      <c r="B21" s="173"/>
      <c r="C21" s="86"/>
      <c r="D21" s="86">
        <v>1</v>
      </c>
      <c r="E21" s="86">
        <v>1</v>
      </c>
      <c r="F21" s="86">
        <v>1</v>
      </c>
      <c r="G21" s="101"/>
      <c r="H21" s="101"/>
      <c r="I21" s="101"/>
      <c r="J21" s="144" t="s">
        <v>140</v>
      </c>
      <c r="K21" s="145">
        <v>99311</v>
      </c>
      <c r="L21" s="145">
        <v>0</v>
      </c>
      <c r="M21" s="146">
        <v>99311</v>
      </c>
      <c r="N21" s="145">
        <v>107415</v>
      </c>
      <c r="O21" s="145">
        <v>0</v>
      </c>
      <c r="P21" s="146">
        <v>107415</v>
      </c>
      <c r="Q21" s="162">
        <v>107415</v>
      </c>
      <c r="R21" s="146">
        <v>0</v>
      </c>
      <c r="S21" s="146">
        <v>107415</v>
      </c>
      <c r="T21" s="1287">
        <v>100</v>
      </c>
    </row>
    <row r="22" spans="1:20" s="169" customFormat="1" ht="24.75" customHeight="1">
      <c r="A22" s="181"/>
      <c r="B22" s="182"/>
      <c r="C22" s="164"/>
      <c r="D22" s="164"/>
      <c r="E22" s="164"/>
      <c r="F22" s="164"/>
      <c r="G22" s="165"/>
      <c r="H22" s="165"/>
      <c r="I22" s="165"/>
      <c r="J22" s="166" t="s">
        <v>141</v>
      </c>
      <c r="K22" s="151">
        <v>1569</v>
      </c>
      <c r="L22" s="151">
        <v>0</v>
      </c>
      <c r="M22" s="152">
        <v>1569</v>
      </c>
      <c r="N22" s="151">
        <v>1569</v>
      </c>
      <c r="O22" s="151">
        <v>0</v>
      </c>
      <c r="P22" s="152">
        <v>1569</v>
      </c>
      <c r="Q22" s="184">
        <v>1569</v>
      </c>
      <c r="R22" s="152">
        <v>0</v>
      </c>
      <c r="S22" s="152">
        <v>1569</v>
      </c>
      <c r="T22" s="1288">
        <v>100</v>
      </c>
    </row>
    <row r="23" spans="1:20" s="136" customFormat="1">
      <c r="A23" s="172"/>
      <c r="B23" s="173"/>
      <c r="C23" s="148"/>
      <c r="D23" s="148">
        <v>1</v>
      </c>
      <c r="E23" s="148">
        <v>2</v>
      </c>
      <c r="F23" s="148">
        <v>2</v>
      </c>
      <c r="G23" s="149"/>
      <c r="H23" s="149"/>
      <c r="I23" s="149"/>
      <c r="J23" s="144" t="s">
        <v>145</v>
      </c>
      <c r="K23" s="145">
        <v>22479</v>
      </c>
      <c r="L23" s="145">
        <v>0</v>
      </c>
      <c r="M23" s="146">
        <v>22479</v>
      </c>
      <c r="N23" s="145">
        <v>25373</v>
      </c>
      <c r="O23" s="145">
        <v>0</v>
      </c>
      <c r="P23" s="146">
        <v>25373</v>
      </c>
      <c r="Q23" s="162">
        <v>25373</v>
      </c>
      <c r="R23" s="146">
        <v>0</v>
      </c>
      <c r="S23" s="146">
        <v>25373</v>
      </c>
      <c r="T23" s="1287">
        <v>100</v>
      </c>
    </row>
    <row r="24" spans="1:20" s="169" customFormat="1" ht="26.25" customHeight="1">
      <c r="A24" s="181"/>
      <c r="B24" s="182"/>
      <c r="C24" s="164"/>
      <c r="D24" s="164"/>
      <c r="E24" s="164"/>
      <c r="F24" s="164"/>
      <c r="G24" s="165"/>
      <c r="H24" s="165"/>
      <c r="I24" s="165"/>
      <c r="J24" s="166" t="s">
        <v>141</v>
      </c>
      <c r="K24" s="145">
        <v>345</v>
      </c>
      <c r="L24" s="145">
        <v>0</v>
      </c>
      <c r="M24" s="146">
        <v>345</v>
      </c>
      <c r="N24" s="151">
        <v>345</v>
      </c>
      <c r="O24" s="151">
        <v>0</v>
      </c>
      <c r="P24" s="146">
        <v>345</v>
      </c>
      <c r="Q24" s="184">
        <v>345</v>
      </c>
      <c r="R24" s="152">
        <v>0</v>
      </c>
      <c r="S24" s="152">
        <v>345</v>
      </c>
      <c r="T24" s="1287">
        <v>100</v>
      </c>
    </row>
    <row r="25" spans="1:20" s="136" customFormat="1">
      <c r="A25" s="172"/>
      <c r="B25" s="173"/>
      <c r="C25" s="148"/>
      <c r="D25" s="148">
        <v>1</v>
      </c>
      <c r="E25" s="148">
        <v>3</v>
      </c>
      <c r="F25" s="148">
        <v>3</v>
      </c>
      <c r="G25" s="149"/>
      <c r="H25" s="149"/>
      <c r="I25" s="149"/>
      <c r="J25" s="150" t="s">
        <v>136</v>
      </c>
      <c r="K25" s="145">
        <v>35796</v>
      </c>
      <c r="L25" s="145">
        <v>8748</v>
      </c>
      <c r="M25" s="146">
        <v>44544</v>
      </c>
      <c r="N25" s="145">
        <v>37385</v>
      </c>
      <c r="O25" s="145">
        <v>8533</v>
      </c>
      <c r="P25" s="146">
        <v>45918</v>
      </c>
      <c r="Q25" s="162">
        <v>35316</v>
      </c>
      <c r="R25" s="146">
        <v>9584</v>
      </c>
      <c r="S25" s="146">
        <v>44900</v>
      </c>
      <c r="T25" s="1287">
        <v>97.783004486258108</v>
      </c>
    </row>
    <row r="26" spans="1:20" s="136" customFormat="1">
      <c r="A26" s="143"/>
      <c r="B26" s="86"/>
      <c r="C26" s="86"/>
      <c r="D26" s="86"/>
      <c r="E26" s="86">
        <v>4</v>
      </c>
      <c r="F26" s="86"/>
      <c r="G26" s="101"/>
      <c r="H26" s="101"/>
      <c r="I26" s="101"/>
      <c r="J26" s="166" t="s">
        <v>146</v>
      </c>
      <c r="K26" s="183">
        <v>25225</v>
      </c>
      <c r="L26" s="183">
        <v>6556</v>
      </c>
      <c r="M26" s="184">
        <v>31781</v>
      </c>
      <c r="N26" s="183">
        <v>24899</v>
      </c>
      <c r="O26" s="183">
        <v>6556</v>
      </c>
      <c r="P26" s="184">
        <v>31455</v>
      </c>
      <c r="Q26" s="184">
        <v>24558</v>
      </c>
      <c r="R26" s="184">
        <v>4672</v>
      </c>
      <c r="S26" s="184">
        <v>29230</v>
      </c>
      <c r="T26" s="1295">
        <v>92.926402797647427</v>
      </c>
    </row>
    <row r="27" spans="1:20" s="136" customFormat="1">
      <c r="A27" s="143"/>
      <c r="B27" s="86"/>
      <c r="C27" s="86"/>
      <c r="D27" s="86">
        <v>1</v>
      </c>
      <c r="E27" s="86">
        <v>7</v>
      </c>
      <c r="F27" s="86">
        <v>4</v>
      </c>
      <c r="G27" s="101"/>
      <c r="H27" s="101"/>
      <c r="I27" s="101"/>
      <c r="J27" s="185" t="s">
        <v>144</v>
      </c>
      <c r="K27" s="161">
        <v>0</v>
      </c>
      <c r="L27" s="161">
        <v>0</v>
      </c>
      <c r="M27" s="162">
        <v>0</v>
      </c>
      <c r="N27" s="161">
        <v>1306</v>
      </c>
      <c r="O27" s="161">
        <v>352</v>
      </c>
      <c r="P27" s="162">
        <v>1658</v>
      </c>
      <c r="Q27" s="162">
        <v>1306</v>
      </c>
      <c r="R27" s="162">
        <v>353</v>
      </c>
      <c r="S27" s="162">
        <v>1659</v>
      </c>
      <c r="T27" s="1291">
        <v>100.06031363088057</v>
      </c>
    </row>
    <row r="28" spans="1:20" s="90" customFormat="1" ht="15">
      <c r="A28" s="175"/>
      <c r="B28" s="176">
        <v>3</v>
      </c>
      <c r="C28" s="176">
        <v>1</v>
      </c>
      <c r="D28" s="176"/>
      <c r="E28" s="176"/>
      <c r="F28" s="176"/>
      <c r="G28" s="177"/>
      <c r="H28" s="177" t="s">
        <v>63</v>
      </c>
      <c r="I28" s="177"/>
      <c r="J28" s="178"/>
      <c r="K28" s="179">
        <v>769858</v>
      </c>
      <c r="L28" s="179">
        <v>26843</v>
      </c>
      <c r="M28" s="180">
        <v>796701</v>
      </c>
      <c r="N28" s="180">
        <v>790029</v>
      </c>
      <c r="O28" s="179">
        <v>27256</v>
      </c>
      <c r="P28" s="180">
        <v>817285</v>
      </c>
      <c r="Q28" s="180">
        <v>787977</v>
      </c>
      <c r="R28" s="179">
        <v>26233</v>
      </c>
      <c r="S28" s="180">
        <v>814210</v>
      </c>
      <c r="T28" s="1294">
        <v>99.623754259530031</v>
      </c>
    </row>
    <row r="29" spans="1:20" s="136" customFormat="1">
      <c r="A29" s="143"/>
      <c r="B29" s="86"/>
      <c r="C29" s="86"/>
      <c r="D29" s="86">
        <v>1</v>
      </c>
      <c r="E29" s="86">
        <v>1</v>
      </c>
      <c r="F29" s="86">
        <v>1</v>
      </c>
      <c r="G29" s="101"/>
      <c r="H29" s="101"/>
      <c r="I29" s="101"/>
      <c r="J29" s="144" t="s">
        <v>140</v>
      </c>
      <c r="K29" s="161">
        <v>534122</v>
      </c>
      <c r="L29" s="161">
        <v>0</v>
      </c>
      <c r="M29" s="162">
        <v>534122</v>
      </c>
      <c r="N29" s="161">
        <v>541904</v>
      </c>
      <c r="O29" s="161">
        <v>0</v>
      </c>
      <c r="P29" s="162">
        <v>541904</v>
      </c>
      <c r="Q29" s="162">
        <v>541896</v>
      </c>
      <c r="R29" s="162">
        <v>0</v>
      </c>
      <c r="S29" s="162">
        <v>541896</v>
      </c>
      <c r="T29" s="1291">
        <v>99.998523723759192</v>
      </c>
    </row>
    <row r="30" spans="1:20" s="136" customFormat="1">
      <c r="A30" s="147"/>
      <c r="B30" s="148"/>
      <c r="C30" s="148"/>
      <c r="D30" s="148">
        <v>1</v>
      </c>
      <c r="E30" s="148">
        <v>2</v>
      </c>
      <c r="F30" s="148">
        <v>2</v>
      </c>
      <c r="G30" s="149"/>
      <c r="H30" s="149"/>
      <c r="I30" s="149"/>
      <c r="J30" s="144" t="s">
        <v>145</v>
      </c>
      <c r="K30" s="170">
        <v>119308</v>
      </c>
      <c r="L30" s="170">
        <v>0</v>
      </c>
      <c r="M30" s="171">
        <v>119308</v>
      </c>
      <c r="N30" s="170">
        <v>123873</v>
      </c>
      <c r="O30" s="170">
        <v>0</v>
      </c>
      <c r="P30" s="171">
        <v>123873</v>
      </c>
      <c r="Q30" s="162">
        <v>123709</v>
      </c>
      <c r="R30" s="171">
        <v>0</v>
      </c>
      <c r="S30" s="171">
        <v>123709</v>
      </c>
      <c r="T30" s="1293">
        <v>99.867606338750164</v>
      </c>
    </row>
    <row r="31" spans="1:20" s="136" customFormat="1">
      <c r="A31" s="147"/>
      <c r="B31" s="148"/>
      <c r="C31" s="148"/>
      <c r="D31" s="148">
        <v>1</v>
      </c>
      <c r="E31" s="148">
        <v>3</v>
      </c>
      <c r="F31" s="148">
        <v>3</v>
      </c>
      <c r="G31" s="149"/>
      <c r="H31" s="149"/>
      <c r="I31" s="149"/>
      <c r="J31" s="150" t="s">
        <v>136</v>
      </c>
      <c r="K31" s="170">
        <v>113278</v>
      </c>
      <c r="L31" s="170">
        <v>25993</v>
      </c>
      <c r="M31" s="171">
        <v>139271</v>
      </c>
      <c r="N31" s="170">
        <v>121102</v>
      </c>
      <c r="O31" s="170">
        <v>26406</v>
      </c>
      <c r="P31" s="171">
        <v>147508</v>
      </c>
      <c r="Q31" s="162">
        <v>119766</v>
      </c>
      <c r="R31" s="171">
        <v>25529</v>
      </c>
      <c r="S31" s="171">
        <v>145295</v>
      </c>
      <c r="T31" s="1293">
        <v>98.499742386853598</v>
      </c>
    </row>
    <row r="32" spans="1:20" s="136" customFormat="1">
      <c r="A32" s="143"/>
      <c r="B32" s="86"/>
      <c r="C32" s="86"/>
      <c r="D32" s="86">
        <v>1</v>
      </c>
      <c r="E32" s="86">
        <v>4</v>
      </c>
      <c r="F32" s="86"/>
      <c r="G32" s="101"/>
      <c r="H32" s="101"/>
      <c r="I32" s="101"/>
      <c r="J32" s="166" t="s">
        <v>143</v>
      </c>
      <c r="K32" s="183">
        <v>60602</v>
      </c>
      <c r="L32" s="183">
        <v>16363</v>
      </c>
      <c r="M32" s="162">
        <v>76965</v>
      </c>
      <c r="N32" s="183">
        <v>60602</v>
      </c>
      <c r="O32" s="183">
        <v>16363</v>
      </c>
      <c r="P32" s="162">
        <v>76965</v>
      </c>
      <c r="Q32" s="184">
        <v>62307</v>
      </c>
      <c r="R32" s="184">
        <v>10462</v>
      </c>
      <c r="S32" s="184">
        <v>72769</v>
      </c>
      <c r="T32" s="1291">
        <v>94.548171246670563</v>
      </c>
    </row>
    <row r="33" spans="1:20" s="136" customFormat="1">
      <c r="A33" s="143"/>
      <c r="B33" s="86"/>
      <c r="C33" s="86"/>
      <c r="D33" s="86">
        <v>1</v>
      </c>
      <c r="E33" s="86">
        <v>7</v>
      </c>
      <c r="F33" s="86">
        <v>4</v>
      </c>
      <c r="G33" s="101"/>
      <c r="H33" s="101"/>
      <c r="I33" s="101"/>
      <c r="J33" s="185" t="s">
        <v>144</v>
      </c>
      <c r="K33" s="161">
        <v>3150</v>
      </c>
      <c r="L33" s="161">
        <v>850</v>
      </c>
      <c r="M33" s="162">
        <v>4000</v>
      </c>
      <c r="N33" s="161">
        <v>3150</v>
      </c>
      <c r="O33" s="161">
        <v>850</v>
      </c>
      <c r="P33" s="162">
        <v>4000</v>
      </c>
      <c r="Q33" s="162">
        <v>2606</v>
      </c>
      <c r="R33" s="162">
        <v>704</v>
      </c>
      <c r="S33" s="162">
        <v>3310</v>
      </c>
      <c r="T33" s="1291">
        <v>82.75</v>
      </c>
    </row>
    <row r="34" spans="1:20" s="90" customFormat="1" ht="15">
      <c r="A34" s="175"/>
      <c r="B34" s="176">
        <v>4</v>
      </c>
      <c r="C34" s="176">
        <v>1</v>
      </c>
      <c r="D34" s="176"/>
      <c r="E34" s="176"/>
      <c r="F34" s="176"/>
      <c r="G34" s="177"/>
      <c r="H34" s="177" t="s">
        <v>64</v>
      </c>
      <c r="I34" s="177"/>
      <c r="J34" s="178"/>
      <c r="K34" s="179">
        <v>220409</v>
      </c>
      <c r="L34" s="179">
        <v>15550</v>
      </c>
      <c r="M34" s="180">
        <v>235959</v>
      </c>
      <c r="N34" s="180">
        <v>204950</v>
      </c>
      <c r="O34" s="180">
        <v>15591</v>
      </c>
      <c r="P34" s="180">
        <v>220541</v>
      </c>
      <c r="Q34" s="180">
        <v>199892</v>
      </c>
      <c r="R34" s="179">
        <v>14571</v>
      </c>
      <c r="S34" s="180">
        <v>214463</v>
      </c>
      <c r="T34" s="1294">
        <v>97.244049859209852</v>
      </c>
    </row>
    <row r="35" spans="1:20" s="136" customFormat="1">
      <c r="A35" s="147"/>
      <c r="B35" s="148"/>
      <c r="C35" s="86"/>
      <c r="D35" s="86">
        <v>1</v>
      </c>
      <c r="E35" s="86">
        <v>1</v>
      </c>
      <c r="F35" s="86">
        <v>1</v>
      </c>
      <c r="G35" s="101"/>
      <c r="H35" s="101"/>
      <c r="I35" s="101"/>
      <c r="J35" s="144" t="s">
        <v>140</v>
      </c>
      <c r="K35" s="170">
        <v>115986</v>
      </c>
      <c r="L35" s="170">
        <v>0</v>
      </c>
      <c r="M35" s="171">
        <v>115986</v>
      </c>
      <c r="N35" s="170">
        <v>97754</v>
      </c>
      <c r="O35" s="170">
        <v>0</v>
      </c>
      <c r="P35" s="171">
        <v>97754</v>
      </c>
      <c r="Q35" s="162">
        <v>96544</v>
      </c>
      <c r="R35" s="171">
        <v>0</v>
      </c>
      <c r="S35" s="171">
        <v>96544</v>
      </c>
      <c r="T35" s="1293">
        <v>98.762198989299662</v>
      </c>
    </row>
    <row r="36" spans="1:20" s="169" customFormat="1" ht="27.75" customHeight="1">
      <c r="A36" s="163"/>
      <c r="B36" s="164"/>
      <c r="C36" s="164"/>
      <c r="D36" s="164"/>
      <c r="E36" s="164"/>
      <c r="F36" s="164"/>
      <c r="G36" s="165"/>
      <c r="H36" s="165"/>
      <c r="I36" s="165"/>
      <c r="J36" s="166" t="s">
        <v>141</v>
      </c>
      <c r="K36" s="167">
        <v>1515</v>
      </c>
      <c r="L36" s="167">
        <v>0</v>
      </c>
      <c r="M36" s="168">
        <v>1515</v>
      </c>
      <c r="N36" s="167">
        <v>932</v>
      </c>
      <c r="O36" s="167">
        <v>0</v>
      </c>
      <c r="P36" s="171">
        <v>932</v>
      </c>
      <c r="Q36" s="162">
        <v>932</v>
      </c>
      <c r="R36" s="168">
        <v>0</v>
      </c>
      <c r="S36" s="168">
        <v>932</v>
      </c>
      <c r="T36" s="1292">
        <v>100</v>
      </c>
    </row>
    <row r="37" spans="1:20" s="136" customFormat="1">
      <c r="A37" s="147"/>
      <c r="B37" s="148"/>
      <c r="C37" s="148"/>
      <c r="D37" s="148">
        <v>1</v>
      </c>
      <c r="E37" s="148">
        <v>2</v>
      </c>
      <c r="F37" s="148">
        <v>2</v>
      </c>
      <c r="G37" s="149"/>
      <c r="H37" s="149"/>
      <c r="I37" s="149"/>
      <c r="J37" s="144" t="s">
        <v>145</v>
      </c>
      <c r="K37" s="170">
        <v>25688</v>
      </c>
      <c r="L37" s="170">
        <v>0</v>
      </c>
      <c r="M37" s="171">
        <v>25688</v>
      </c>
      <c r="N37" s="170">
        <v>21766</v>
      </c>
      <c r="O37" s="170">
        <v>0</v>
      </c>
      <c r="P37" s="171">
        <v>21766</v>
      </c>
      <c r="Q37" s="162">
        <v>21704</v>
      </c>
      <c r="R37" s="171">
        <v>0</v>
      </c>
      <c r="S37" s="171">
        <v>21704</v>
      </c>
      <c r="T37" s="1293">
        <v>99.715152072038961</v>
      </c>
    </row>
    <row r="38" spans="1:20" s="169" customFormat="1" ht="25.5" customHeight="1">
      <c r="A38" s="163"/>
      <c r="B38" s="164"/>
      <c r="C38" s="164"/>
      <c r="D38" s="164"/>
      <c r="E38" s="164"/>
      <c r="F38" s="164"/>
      <c r="G38" s="165"/>
      <c r="H38" s="165"/>
      <c r="I38" s="165"/>
      <c r="J38" s="166" t="s">
        <v>141</v>
      </c>
      <c r="K38" s="167">
        <v>333</v>
      </c>
      <c r="L38" s="167">
        <v>0</v>
      </c>
      <c r="M38" s="168">
        <v>333</v>
      </c>
      <c r="N38" s="167">
        <v>205</v>
      </c>
      <c r="O38" s="167">
        <v>0</v>
      </c>
      <c r="P38" s="171">
        <v>205</v>
      </c>
      <c r="Q38" s="162">
        <v>205</v>
      </c>
      <c r="R38" s="168">
        <v>0</v>
      </c>
      <c r="S38" s="168">
        <v>205</v>
      </c>
      <c r="T38" s="1292">
        <v>100</v>
      </c>
    </row>
    <row r="39" spans="1:20" s="169" customFormat="1">
      <c r="A39" s="163"/>
      <c r="B39" s="164"/>
      <c r="C39" s="164"/>
      <c r="D39" s="148">
        <v>1</v>
      </c>
      <c r="E39" s="148">
        <v>3</v>
      </c>
      <c r="F39" s="148">
        <v>3</v>
      </c>
      <c r="G39" s="149"/>
      <c r="H39" s="149"/>
      <c r="I39" s="149"/>
      <c r="J39" s="185" t="s">
        <v>136</v>
      </c>
      <c r="K39" s="170">
        <v>75586</v>
      </c>
      <c r="L39" s="170">
        <v>14699</v>
      </c>
      <c r="M39" s="171">
        <v>90285</v>
      </c>
      <c r="N39" s="170">
        <v>77927</v>
      </c>
      <c r="O39" s="170">
        <v>13564</v>
      </c>
      <c r="P39" s="171">
        <v>91491</v>
      </c>
      <c r="Q39" s="162">
        <v>76690</v>
      </c>
      <c r="R39" s="171">
        <v>13322</v>
      </c>
      <c r="S39" s="171">
        <v>90012</v>
      </c>
      <c r="T39" s="1293">
        <v>98.383447552218257</v>
      </c>
    </row>
    <row r="40" spans="1:20" s="169" customFormat="1">
      <c r="A40" s="192"/>
      <c r="B40" s="193"/>
      <c r="C40" s="193"/>
      <c r="D40" s="86">
        <v>1</v>
      </c>
      <c r="E40" s="86">
        <v>7</v>
      </c>
      <c r="F40" s="86">
        <v>4</v>
      </c>
      <c r="G40" s="101"/>
      <c r="H40" s="101"/>
      <c r="I40" s="101"/>
      <c r="J40" s="185" t="s">
        <v>144</v>
      </c>
      <c r="K40" s="161">
        <v>3149</v>
      </c>
      <c r="L40" s="161">
        <v>851</v>
      </c>
      <c r="M40" s="162">
        <v>4000</v>
      </c>
      <c r="N40" s="161">
        <v>7503</v>
      </c>
      <c r="O40" s="161">
        <v>2027</v>
      </c>
      <c r="P40" s="162">
        <v>9530</v>
      </c>
      <c r="Q40" s="162">
        <v>4954</v>
      </c>
      <c r="R40" s="162">
        <v>1249</v>
      </c>
      <c r="S40" s="162">
        <v>6203</v>
      </c>
      <c r="T40" s="1291">
        <v>65.089192025183635</v>
      </c>
    </row>
    <row r="41" spans="1:20" s="90" customFormat="1" ht="15">
      <c r="A41" s="175"/>
      <c r="B41" s="176">
        <v>5</v>
      </c>
      <c r="C41" s="176">
        <v>1</v>
      </c>
      <c r="D41" s="176"/>
      <c r="E41" s="176"/>
      <c r="F41" s="176"/>
      <c r="G41" s="177"/>
      <c r="H41" s="177" t="s">
        <v>66</v>
      </c>
      <c r="I41" s="177"/>
      <c r="J41" s="178"/>
      <c r="K41" s="179">
        <v>0</v>
      </c>
      <c r="L41" s="179">
        <v>0</v>
      </c>
      <c r="M41" s="180">
        <v>0</v>
      </c>
      <c r="N41" s="180">
        <v>32020</v>
      </c>
      <c r="O41" s="179">
        <v>2870</v>
      </c>
      <c r="P41" s="180">
        <v>34890</v>
      </c>
      <c r="Q41" s="180">
        <v>27901</v>
      </c>
      <c r="R41" s="179">
        <v>1614</v>
      </c>
      <c r="S41" s="180">
        <v>29515</v>
      </c>
      <c r="T41" s="1294">
        <v>84.594439667526515</v>
      </c>
    </row>
    <row r="42" spans="1:20" s="136" customFormat="1">
      <c r="A42" s="147"/>
      <c r="B42" s="148"/>
      <c r="C42" s="86"/>
      <c r="D42" s="86">
        <v>1</v>
      </c>
      <c r="E42" s="86">
        <v>1</v>
      </c>
      <c r="F42" s="86">
        <v>1</v>
      </c>
      <c r="G42" s="101"/>
      <c r="H42" s="101"/>
      <c r="I42" s="101"/>
      <c r="J42" s="144" t="s">
        <v>140</v>
      </c>
      <c r="K42" s="171">
        <v>0</v>
      </c>
      <c r="L42" s="171">
        <v>0</v>
      </c>
      <c r="M42" s="171">
        <v>0</v>
      </c>
      <c r="N42" s="170">
        <v>15103</v>
      </c>
      <c r="O42" s="170">
        <v>0</v>
      </c>
      <c r="P42" s="171">
        <v>15103</v>
      </c>
      <c r="Q42" s="162">
        <v>14932</v>
      </c>
      <c r="R42" s="171">
        <v>0</v>
      </c>
      <c r="S42" s="171">
        <v>14932</v>
      </c>
      <c r="T42" s="1293">
        <v>98.867774614315039</v>
      </c>
    </row>
    <row r="43" spans="1:20" s="169" customFormat="1" ht="27.75" customHeight="1">
      <c r="A43" s="163"/>
      <c r="B43" s="164"/>
      <c r="C43" s="164"/>
      <c r="D43" s="164"/>
      <c r="E43" s="164"/>
      <c r="F43" s="164"/>
      <c r="G43" s="165"/>
      <c r="H43" s="165"/>
      <c r="I43" s="165"/>
      <c r="J43" s="166" t="s">
        <v>141</v>
      </c>
      <c r="K43" s="168">
        <v>0</v>
      </c>
      <c r="L43" s="168">
        <v>0</v>
      </c>
      <c r="M43" s="168">
        <v>0</v>
      </c>
      <c r="N43" s="167">
        <v>583</v>
      </c>
      <c r="O43" s="167">
        <v>0</v>
      </c>
      <c r="P43" s="168">
        <v>583</v>
      </c>
      <c r="Q43" s="162">
        <v>583</v>
      </c>
      <c r="R43" s="168">
        <v>0</v>
      </c>
      <c r="S43" s="168">
        <v>583</v>
      </c>
      <c r="T43" s="1292">
        <v>100</v>
      </c>
    </row>
    <row r="44" spans="1:20" s="136" customFormat="1">
      <c r="A44" s="147"/>
      <c r="B44" s="148"/>
      <c r="C44" s="148"/>
      <c r="D44" s="148">
        <v>1</v>
      </c>
      <c r="E44" s="148">
        <v>2</v>
      </c>
      <c r="F44" s="148">
        <v>2</v>
      </c>
      <c r="G44" s="149"/>
      <c r="H44" s="149"/>
      <c r="I44" s="149"/>
      <c r="J44" s="144" t="s">
        <v>145</v>
      </c>
      <c r="K44" s="171">
        <v>0</v>
      </c>
      <c r="L44" s="171">
        <v>0</v>
      </c>
      <c r="M44" s="171">
        <v>0</v>
      </c>
      <c r="N44" s="170">
        <v>3436</v>
      </c>
      <c r="O44" s="170">
        <v>0</v>
      </c>
      <c r="P44" s="171">
        <v>3436</v>
      </c>
      <c r="Q44" s="162">
        <v>3329</v>
      </c>
      <c r="R44" s="171">
        <v>0</v>
      </c>
      <c r="S44" s="171">
        <v>3329</v>
      </c>
      <c r="T44" s="1293">
        <v>96.885913853317803</v>
      </c>
    </row>
    <row r="45" spans="1:20" s="169" customFormat="1" ht="25.5" customHeight="1">
      <c r="A45" s="163"/>
      <c r="B45" s="164"/>
      <c r="C45" s="164"/>
      <c r="D45" s="164"/>
      <c r="E45" s="164"/>
      <c r="F45" s="164"/>
      <c r="G45" s="165"/>
      <c r="H45" s="165"/>
      <c r="I45" s="165"/>
      <c r="J45" s="166" t="s">
        <v>141</v>
      </c>
      <c r="K45" s="168">
        <v>0</v>
      </c>
      <c r="L45" s="168">
        <v>0</v>
      </c>
      <c r="M45" s="168">
        <v>0</v>
      </c>
      <c r="N45" s="167">
        <v>128</v>
      </c>
      <c r="O45" s="167">
        <v>0</v>
      </c>
      <c r="P45" s="168">
        <v>128</v>
      </c>
      <c r="Q45" s="162">
        <v>128</v>
      </c>
      <c r="R45" s="168">
        <v>0</v>
      </c>
      <c r="S45" s="168">
        <v>128</v>
      </c>
      <c r="T45" s="1292">
        <v>100</v>
      </c>
    </row>
    <row r="46" spans="1:20" s="169" customFormat="1">
      <c r="A46" s="163"/>
      <c r="B46" s="164"/>
      <c r="C46" s="164"/>
      <c r="D46" s="148">
        <v>1</v>
      </c>
      <c r="E46" s="148">
        <v>3</v>
      </c>
      <c r="F46" s="148">
        <v>4</v>
      </c>
      <c r="G46" s="149"/>
      <c r="H46" s="149"/>
      <c r="I46" s="149"/>
      <c r="J46" s="185" t="s">
        <v>136</v>
      </c>
      <c r="K46" s="171">
        <v>0</v>
      </c>
      <c r="L46" s="171">
        <v>0</v>
      </c>
      <c r="M46" s="171">
        <v>0</v>
      </c>
      <c r="N46" s="170">
        <v>7989</v>
      </c>
      <c r="O46" s="170">
        <v>1659</v>
      </c>
      <c r="P46" s="171">
        <v>9648</v>
      </c>
      <c r="Q46" s="162">
        <v>7174</v>
      </c>
      <c r="R46" s="171">
        <v>970</v>
      </c>
      <c r="S46" s="171">
        <v>8144</v>
      </c>
      <c r="T46" s="1293">
        <v>84.411276948590384</v>
      </c>
    </row>
    <row r="47" spans="1:20" s="169" customFormat="1">
      <c r="A47" s="163"/>
      <c r="B47" s="164"/>
      <c r="C47" s="164"/>
      <c r="D47" s="148">
        <v>1</v>
      </c>
      <c r="E47" s="148">
        <v>7</v>
      </c>
      <c r="F47" s="148">
        <v>5</v>
      </c>
      <c r="G47" s="149"/>
      <c r="H47" s="149"/>
      <c r="I47" s="149"/>
      <c r="J47" s="186" t="s">
        <v>144</v>
      </c>
      <c r="K47" s="171">
        <v>0</v>
      </c>
      <c r="L47" s="171">
        <v>0</v>
      </c>
      <c r="M47" s="171">
        <v>0</v>
      </c>
      <c r="N47" s="170">
        <v>2276</v>
      </c>
      <c r="O47" s="170">
        <v>343</v>
      </c>
      <c r="P47" s="171">
        <v>2619</v>
      </c>
      <c r="Q47" s="171">
        <v>1539</v>
      </c>
      <c r="R47" s="171">
        <v>415</v>
      </c>
      <c r="S47" s="171">
        <v>1954</v>
      </c>
      <c r="T47" s="1293">
        <v>74.608629247804501</v>
      </c>
    </row>
    <row r="48" spans="1:20" s="136" customFormat="1">
      <c r="A48" s="143"/>
      <c r="B48" s="86"/>
      <c r="C48" s="86"/>
      <c r="D48" s="86">
        <v>1</v>
      </c>
      <c r="E48" s="86">
        <v>8</v>
      </c>
      <c r="F48" s="86">
        <v>6</v>
      </c>
      <c r="G48" s="101"/>
      <c r="H48" s="101"/>
      <c r="I48" s="101"/>
      <c r="J48" s="144" t="s">
        <v>147</v>
      </c>
      <c r="K48" s="162">
        <v>0</v>
      </c>
      <c r="L48" s="162">
        <v>0</v>
      </c>
      <c r="M48" s="162">
        <v>0</v>
      </c>
      <c r="N48" s="161">
        <v>3216</v>
      </c>
      <c r="O48" s="161">
        <v>868</v>
      </c>
      <c r="P48" s="162">
        <v>4084</v>
      </c>
      <c r="Q48" s="162">
        <v>927</v>
      </c>
      <c r="R48" s="162">
        <v>229</v>
      </c>
      <c r="S48" s="161">
        <v>1156</v>
      </c>
      <c r="T48" s="1291">
        <v>28.305582761998043</v>
      </c>
    </row>
    <row r="49" spans="1:20" s="136" customFormat="1" ht="15.75" thickBot="1">
      <c r="A49" s="187" t="s">
        <v>67</v>
      </c>
      <c r="B49" s="188"/>
      <c r="C49" s="188"/>
      <c r="D49" s="188"/>
      <c r="E49" s="188"/>
      <c r="F49" s="188"/>
      <c r="G49" s="189"/>
      <c r="H49" s="189"/>
      <c r="I49" s="189"/>
      <c r="J49" s="190"/>
      <c r="K49" s="897">
        <v>1246015</v>
      </c>
      <c r="L49" s="897">
        <v>55103</v>
      </c>
      <c r="M49" s="191">
        <v>1301118</v>
      </c>
      <c r="N49" s="191">
        <v>1298630</v>
      </c>
      <c r="O49" s="191">
        <v>58564</v>
      </c>
      <c r="P49" s="191">
        <v>1357194</v>
      </c>
      <c r="Q49" s="191">
        <v>1283719</v>
      </c>
      <c r="R49" s="191">
        <v>56086</v>
      </c>
      <c r="S49" s="191">
        <v>1339805</v>
      </c>
      <c r="T49" s="1296">
        <v>98.718753545919</v>
      </c>
    </row>
    <row r="50" spans="1:20" s="136" customFormat="1" ht="20.25" customHeight="1" thickTop="1">
      <c r="A50" s="1594" t="s">
        <v>68</v>
      </c>
      <c r="B50" s="1595"/>
      <c r="C50" s="1595"/>
      <c r="D50" s="1595"/>
      <c r="E50" s="1595"/>
      <c r="F50" s="1595"/>
      <c r="G50" s="1595"/>
      <c r="H50" s="1595"/>
      <c r="I50" s="1595"/>
      <c r="J50" s="1595"/>
      <c r="K50" s="1595"/>
      <c r="L50" s="1595"/>
      <c r="M50" s="1595"/>
      <c r="N50" s="1595"/>
      <c r="O50" s="1595"/>
      <c r="P50" s="1595"/>
      <c r="Q50" s="1595"/>
      <c r="R50" s="1595"/>
      <c r="S50" s="1595"/>
      <c r="T50" s="1596"/>
    </row>
    <row r="51" spans="1:20" ht="15">
      <c r="A51" s="1109">
        <v>1</v>
      </c>
      <c r="B51" s="1110"/>
      <c r="C51" s="1110"/>
      <c r="D51" s="1110"/>
      <c r="E51" s="1110"/>
      <c r="F51" s="1110"/>
      <c r="G51" s="87" t="s">
        <v>8</v>
      </c>
      <c r="H51" s="87"/>
      <c r="I51" s="87"/>
      <c r="J51" s="158"/>
      <c r="K51" s="159">
        <v>229866</v>
      </c>
      <c r="L51" s="159">
        <v>0</v>
      </c>
      <c r="M51" s="160">
        <v>229866</v>
      </c>
      <c r="N51" s="160">
        <v>259597</v>
      </c>
      <c r="O51" s="159">
        <v>0</v>
      </c>
      <c r="P51" s="160">
        <v>259597</v>
      </c>
      <c r="Q51" s="160">
        <v>253408</v>
      </c>
      <c r="R51" s="159">
        <v>0</v>
      </c>
      <c r="S51" s="160">
        <v>253408</v>
      </c>
      <c r="T51" s="1290">
        <v>97.615920060709485</v>
      </c>
    </row>
    <row r="52" spans="1:20" s="90" customFormat="1">
      <c r="A52" s="143"/>
      <c r="B52" s="86"/>
      <c r="C52" s="86">
        <v>1</v>
      </c>
      <c r="D52" s="86">
        <v>1</v>
      </c>
      <c r="E52" s="86">
        <v>1</v>
      </c>
      <c r="F52" s="86">
        <v>1</v>
      </c>
      <c r="G52" s="87"/>
      <c r="H52" s="101" t="s">
        <v>148</v>
      </c>
      <c r="I52" s="101"/>
      <c r="J52" s="144"/>
      <c r="K52" s="161">
        <v>63965</v>
      </c>
      <c r="L52" s="161">
        <v>0</v>
      </c>
      <c r="M52" s="162">
        <v>63965</v>
      </c>
      <c r="N52" s="161">
        <v>65996</v>
      </c>
      <c r="O52" s="161">
        <v>0</v>
      </c>
      <c r="P52" s="162">
        <v>65996</v>
      </c>
      <c r="Q52" s="162">
        <v>65526</v>
      </c>
      <c r="R52" s="162">
        <v>0</v>
      </c>
      <c r="S52" s="162">
        <v>65526</v>
      </c>
      <c r="T52" s="1291">
        <v>99.287835626401602</v>
      </c>
    </row>
    <row r="53" spans="1:20" s="90" customFormat="1">
      <c r="A53" s="192"/>
      <c r="B53" s="193"/>
      <c r="C53" s="193"/>
      <c r="D53" s="193"/>
      <c r="E53" s="193"/>
      <c r="F53" s="193"/>
      <c r="G53" s="194"/>
      <c r="H53" s="195" t="s">
        <v>141</v>
      </c>
      <c r="I53" s="196"/>
      <c r="J53" s="166"/>
      <c r="K53" s="183">
        <v>1034</v>
      </c>
      <c r="L53" s="183">
        <v>0</v>
      </c>
      <c r="M53" s="184">
        <v>1034</v>
      </c>
      <c r="N53" s="183">
        <v>1034</v>
      </c>
      <c r="O53" s="183">
        <v>0</v>
      </c>
      <c r="P53" s="184">
        <v>1034</v>
      </c>
      <c r="Q53" s="184">
        <v>0</v>
      </c>
      <c r="R53" s="184">
        <v>0</v>
      </c>
      <c r="S53" s="184">
        <v>0</v>
      </c>
      <c r="T53" s="1295">
        <v>0</v>
      </c>
    </row>
    <row r="54" spans="1:20" s="90" customFormat="1">
      <c r="A54" s="192"/>
      <c r="B54" s="193"/>
      <c r="C54" s="193"/>
      <c r="D54" s="193"/>
      <c r="E54" s="86">
        <v>1</v>
      </c>
      <c r="F54" s="86">
        <v>2</v>
      </c>
      <c r="G54" s="194"/>
      <c r="H54" s="101" t="s">
        <v>149</v>
      </c>
      <c r="I54" s="101"/>
      <c r="J54" s="144"/>
      <c r="K54" s="161">
        <v>91009</v>
      </c>
      <c r="L54" s="161">
        <v>0</v>
      </c>
      <c r="M54" s="162">
        <v>91009</v>
      </c>
      <c r="N54" s="161">
        <v>93718</v>
      </c>
      <c r="O54" s="161">
        <v>0</v>
      </c>
      <c r="P54" s="162">
        <v>93718</v>
      </c>
      <c r="Q54" s="162">
        <v>90164</v>
      </c>
      <c r="R54" s="162">
        <v>0</v>
      </c>
      <c r="S54" s="162">
        <v>90164</v>
      </c>
      <c r="T54" s="1291">
        <v>96.207772252929004</v>
      </c>
    </row>
    <row r="55" spans="1:20" s="169" customFormat="1">
      <c r="A55" s="143"/>
      <c r="B55" s="86"/>
      <c r="C55" s="86"/>
      <c r="D55" s="86">
        <v>1</v>
      </c>
      <c r="E55" s="86">
        <v>1</v>
      </c>
      <c r="F55" s="86">
        <v>3</v>
      </c>
      <c r="G55" s="101"/>
      <c r="H55" s="101" t="s">
        <v>150</v>
      </c>
      <c r="I55" s="101"/>
      <c r="J55" s="144"/>
      <c r="K55" s="161">
        <v>900</v>
      </c>
      <c r="L55" s="161">
        <v>0</v>
      </c>
      <c r="M55" s="162">
        <v>900</v>
      </c>
      <c r="N55" s="161">
        <v>1040</v>
      </c>
      <c r="O55" s="161">
        <v>0</v>
      </c>
      <c r="P55" s="162">
        <v>1040</v>
      </c>
      <c r="Q55" s="162">
        <v>1038</v>
      </c>
      <c r="R55" s="162">
        <v>0</v>
      </c>
      <c r="S55" s="162">
        <v>1038</v>
      </c>
      <c r="T55" s="1291">
        <v>99.807692307692307</v>
      </c>
    </row>
    <row r="56" spans="1:20" s="136" customFormat="1">
      <c r="A56" s="143"/>
      <c r="B56" s="86"/>
      <c r="C56" s="86"/>
      <c r="D56" s="86">
        <v>1</v>
      </c>
      <c r="E56" s="86">
        <v>1</v>
      </c>
      <c r="F56" s="86">
        <v>4</v>
      </c>
      <c r="G56" s="101"/>
      <c r="H56" s="101" t="s">
        <v>151</v>
      </c>
      <c r="I56" s="101"/>
      <c r="J56" s="144"/>
      <c r="K56" s="161">
        <v>1800</v>
      </c>
      <c r="L56" s="161">
        <v>0</v>
      </c>
      <c r="M56" s="162">
        <v>1800</v>
      </c>
      <c r="N56" s="161">
        <v>1800</v>
      </c>
      <c r="O56" s="161">
        <v>0</v>
      </c>
      <c r="P56" s="162">
        <v>1800</v>
      </c>
      <c r="Q56" s="162">
        <v>1378</v>
      </c>
      <c r="R56" s="162">
        <v>0</v>
      </c>
      <c r="S56" s="162">
        <v>1378</v>
      </c>
      <c r="T56" s="1291">
        <v>76.555555555555557</v>
      </c>
    </row>
    <row r="57" spans="1:20" s="136" customFormat="1">
      <c r="A57" s="143"/>
      <c r="B57" s="86"/>
      <c r="C57" s="86"/>
      <c r="D57" s="86">
        <v>1</v>
      </c>
      <c r="E57" s="86">
        <v>1</v>
      </c>
      <c r="F57" s="86">
        <v>5</v>
      </c>
      <c r="G57" s="101"/>
      <c r="H57" s="101" t="s">
        <v>152</v>
      </c>
      <c r="I57" s="101"/>
      <c r="J57" s="144"/>
      <c r="K57" s="161">
        <v>820</v>
      </c>
      <c r="L57" s="161">
        <v>0</v>
      </c>
      <c r="M57" s="162">
        <v>820</v>
      </c>
      <c r="N57" s="161">
        <v>820</v>
      </c>
      <c r="O57" s="161">
        <v>0</v>
      </c>
      <c r="P57" s="162">
        <v>820</v>
      </c>
      <c r="Q57" s="162">
        <v>729</v>
      </c>
      <c r="R57" s="162">
        <v>0</v>
      </c>
      <c r="S57" s="162">
        <v>729</v>
      </c>
      <c r="T57" s="1291">
        <v>88.902439024390247</v>
      </c>
    </row>
    <row r="58" spans="1:20" s="136" customFormat="1">
      <c r="A58" s="143"/>
      <c r="B58" s="86"/>
      <c r="C58" s="86"/>
      <c r="D58" s="86">
        <v>1</v>
      </c>
      <c r="E58" s="86">
        <v>1</v>
      </c>
      <c r="F58" s="86">
        <v>6</v>
      </c>
      <c r="G58" s="101"/>
      <c r="H58" s="1608" t="s">
        <v>153</v>
      </c>
      <c r="I58" s="1609"/>
      <c r="J58" s="1610"/>
      <c r="K58" s="145">
        <v>2459</v>
      </c>
      <c r="L58" s="145">
        <v>0</v>
      </c>
      <c r="M58" s="146">
        <v>2459</v>
      </c>
      <c r="N58" s="145">
        <v>1459</v>
      </c>
      <c r="O58" s="145">
        <v>0</v>
      </c>
      <c r="P58" s="146">
        <v>1459</v>
      </c>
      <c r="Q58" s="162">
        <v>1336</v>
      </c>
      <c r="R58" s="146">
        <v>0</v>
      </c>
      <c r="S58" s="146">
        <v>1336</v>
      </c>
      <c r="T58" s="1287">
        <v>91.569568197395483</v>
      </c>
    </row>
    <row r="59" spans="1:20" s="169" customFormat="1">
      <c r="A59" s="143"/>
      <c r="B59" s="86"/>
      <c r="C59" s="86"/>
      <c r="D59" s="86">
        <v>1</v>
      </c>
      <c r="E59" s="86">
        <v>1</v>
      </c>
      <c r="F59" s="86">
        <v>7</v>
      </c>
      <c r="G59" s="101"/>
      <c r="H59" s="1608" t="s">
        <v>154</v>
      </c>
      <c r="I59" s="1609"/>
      <c r="J59" s="1610"/>
      <c r="K59" s="161">
        <v>5680</v>
      </c>
      <c r="L59" s="161">
        <v>0</v>
      </c>
      <c r="M59" s="162">
        <v>5680</v>
      </c>
      <c r="N59" s="161">
        <v>6946</v>
      </c>
      <c r="O59" s="161">
        <v>0</v>
      </c>
      <c r="P59" s="162">
        <v>6946</v>
      </c>
      <c r="Q59" s="162">
        <v>6946</v>
      </c>
      <c r="R59" s="162">
        <v>0</v>
      </c>
      <c r="S59" s="162">
        <v>6946</v>
      </c>
      <c r="T59" s="1291">
        <v>100</v>
      </c>
    </row>
    <row r="60" spans="1:20" s="136" customFormat="1">
      <c r="A60" s="143"/>
      <c r="B60" s="86"/>
      <c r="C60" s="86"/>
      <c r="D60" s="86">
        <v>1</v>
      </c>
      <c r="E60" s="86">
        <v>1</v>
      </c>
      <c r="F60" s="86">
        <v>8</v>
      </c>
      <c r="G60" s="87"/>
      <c r="H60" s="101" t="s">
        <v>155</v>
      </c>
      <c r="I60" s="101"/>
      <c r="J60" s="144"/>
      <c r="K60" s="161">
        <v>1050</v>
      </c>
      <c r="L60" s="161">
        <v>0</v>
      </c>
      <c r="M60" s="162">
        <v>1050</v>
      </c>
      <c r="N60" s="161">
        <v>1050</v>
      </c>
      <c r="O60" s="161">
        <v>0</v>
      </c>
      <c r="P60" s="162">
        <v>1050</v>
      </c>
      <c r="Q60" s="162">
        <v>906</v>
      </c>
      <c r="R60" s="162">
        <v>0</v>
      </c>
      <c r="S60" s="162">
        <v>906</v>
      </c>
      <c r="T60" s="1291">
        <v>86.285714285714292</v>
      </c>
    </row>
    <row r="61" spans="1:20" s="136" customFormat="1">
      <c r="A61" s="143"/>
      <c r="B61" s="86"/>
      <c r="C61" s="86"/>
      <c r="D61" s="86">
        <v>1</v>
      </c>
      <c r="E61" s="86">
        <v>1</v>
      </c>
      <c r="F61" s="86">
        <v>9</v>
      </c>
      <c r="G61" s="87"/>
      <c r="H61" s="101" t="s">
        <v>156</v>
      </c>
      <c r="I61" s="101"/>
      <c r="J61" s="144"/>
      <c r="K61" s="161">
        <v>1030</v>
      </c>
      <c r="L61" s="161">
        <v>0</v>
      </c>
      <c r="M61" s="162">
        <v>1030</v>
      </c>
      <c r="N61" s="161">
        <v>1030</v>
      </c>
      <c r="O61" s="161">
        <v>0</v>
      </c>
      <c r="P61" s="162">
        <v>1030</v>
      </c>
      <c r="Q61" s="162">
        <v>1017</v>
      </c>
      <c r="R61" s="162">
        <v>0</v>
      </c>
      <c r="S61" s="162">
        <v>1017</v>
      </c>
      <c r="T61" s="1291">
        <v>98.737864077669897</v>
      </c>
    </row>
    <row r="62" spans="1:20" s="136" customFormat="1">
      <c r="A62" s="143"/>
      <c r="B62" s="86"/>
      <c r="C62" s="86"/>
      <c r="D62" s="86">
        <v>1</v>
      </c>
      <c r="E62" s="86">
        <v>1</v>
      </c>
      <c r="F62" s="86">
        <v>10</v>
      </c>
      <c r="G62" s="87"/>
      <c r="H62" s="101" t="s">
        <v>157</v>
      </c>
      <c r="I62" s="101"/>
      <c r="J62" s="144"/>
      <c r="K62" s="161">
        <v>750</v>
      </c>
      <c r="L62" s="161">
        <v>0</v>
      </c>
      <c r="M62" s="162">
        <v>750</v>
      </c>
      <c r="N62" s="161">
        <v>750</v>
      </c>
      <c r="O62" s="161">
        <v>0</v>
      </c>
      <c r="P62" s="162">
        <v>750</v>
      </c>
      <c r="Q62" s="162">
        <v>566</v>
      </c>
      <c r="R62" s="162">
        <v>0</v>
      </c>
      <c r="S62" s="162">
        <v>566</v>
      </c>
      <c r="T62" s="1291">
        <v>75.466666666666669</v>
      </c>
    </row>
    <row r="63" spans="1:20" s="136" customFormat="1">
      <c r="A63" s="143"/>
      <c r="B63" s="86"/>
      <c r="C63" s="86"/>
      <c r="D63" s="86">
        <v>1</v>
      </c>
      <c r="E63" s="86">
        <v>1</v>
      </c>
      <c r="F63" s="86">
        <v>11</v>
      </c>
      <c r="G63" s="101"/>
      <c r="H63" s="101" t="s">
        <v>158</v>
      </c>
      <c r="I63" s="101"/>
      <c r="J63" s="144"/>
      <c r="K63" s="161">
        <v>41403</v>
      </c>
      <c r="L63" s="161">
        <v>0</v>
      </c>
      <c r="M63" s="162">
        <v>41403</v>
      </c>
      <c r="N63" s="161">
        <v>76471</v>
      </c>
      <c r="O63" s="161">
        <v>0</v>
      </c>
      <c r="P63" s="162">
        <v>76471</v>
      </c>
      <c r="Q63" s="162">
        <v>76030</v>
      </c>
      <c r="R63" s="162">
        <v>0</v>
      </c>
      <c r="S63" s="162">
        <v>76030</v>
      </c>
      <c r="T63" s="1291">
        <v>99.423310797557235</v>
      </c>
    </row>
    <row r="64" spans="1:20" s="136" customFormat="1">
      <c r="A64" s="143"/>
      <c r="B64" s="86"/>
      <c r="C64" s="86"/>
      <c r="D64" s="86">
        <v>1</v>
      </c>
      <c r="E64" s="86">
        <v>1</v>
      </c>
      <c r="F64" s="86">
        <v>12</v>
      </c>
      <c r="G64" s="101"/>
      <c r="H64" s="88" t="s">
        <v>159</v>
      </c>
      <c r="I64" s="101"/>
      <c r="J64" s="144"/>
      <c r="K64" s="161">
        <v>9000</v>
      </c>
      <c r="L64" s="161">
        <v>0</v>
      </c>
      <c r="M64" s="162">
        <v>9000</v>
      </c>
      <c r="N64" s="161">
        <v>4800</v>
      </c>
      <c r="O64" s="161">
        <v>0</v>
      </c>
      <c r="P64" s="162">
        <v>4800</v>
      </c>
      <c r="Q64" s="162">
        <v>4678</v>
      </c>
      <c r="R64" s="162">
        <v>0</v>
      </c>
      <c r="S64" s="162">
        <v>4678</v>
      </c>
      <c r="T64" s="1291">
        <v>97.458333333333343</v>
      </c>
    </row>
    <row r="65" spans="1:20" s="136" customFormat="1">
      <c r="A65" s="147"/>
      <c r="B65" s="148"/>
      <c r="C65" s="148"/>
      <c r="D65" s="148">
        <v>1</v>
      </c>
      <c r="E65" s="148">
        <v>1</v>
      </c>
      <c r="F65" s="86">
        <v>13</v>
      </c>
      <c r="G65" s="149"/>
      <c r="H65" s="91" t="s">
        <v>160</v>
      </c>
      <c r="I65" s="1101"/>
      <c r="J65" s="1099"/>
      <c r="K65" s="161">
        <v>10000</v>
      </c>
      <c r="L65" s="161">
        <v>0</v>
      </c>
      <c r="M65" s="162">
        <v>10000</v>
      </c>
      <c r="N65" s="161">
        <v>0</v>
      </c>
      <c r="O65" s="161">
        <v>0</v>
      </c>
      <c r="P65" s="162">
        <v>0</v>
      </c>
      <c r="Q65" s="171">
        <v>0</v>
      </c>
      <c r="R65" s="162">
        <v>0</v>
      </c>
      <c r="S65" s="162">
        <v>0</v>
      </c>
      <c r="T65" s="1291">
        <v>0</v>
      </c>
    </row>
    <row r="66" spans="1:20">
      <c r="A66" s="147"/>
      <c r="B66" s="148"/>
      <c r="C66" s="148"/>
      <c r="D66" s="148">
        <v>1</v>
      </c>
      <c r="E66" s="148">
        <v>1</v>
      </c>
      <c r="F66" s="86">
        <v>14</v>
      </c>
      <c r="G66" s="149"/>
      <c r="H66" s="1636" t="s">
        <v>898</v>
      </c>
      <c r="I66" s="1637"/>
      <c r="J66" s="1638"/>
      <c r="K66" s="1102">
        <v>0</v>
      </c>
      <c r="L66" s="1102">
        <v>0</v>
      </c>
      <c r="M66" s="162">
        <v>0</v>
      </c>
      <c r="N66" s="161">
        <v>1810</v>
      </c>
      <c r="O66" s="161">
        <v>0</v>
      </c>
      <c r="P66" s="162">
        <v>1810</v>
      </c>
      <c r="Q66" s="171">
        <v>1810</v>
      </c>
      <c r="R66" s="162">
        <v>0</v>
      </c>
      <c r="S66" s="162">
        <v>1810</v>
      </c>
      <c r="T66" s="1291">
        <v>100</v>
      </c>
    </row>
    <row r="67" spans="1:20" s="136" customFormat="1">
      <c r="A67" s="147"/>
      <c r="B67" s="148"/>
      <c r="C67" s="148"/>
      <c r="D67" s="148"/>
      <c r="E67" s="148"/>
      <c r="F67" s="86"/>
      <c r="G67" s="149"/>
      <c r="H67" s="196" t="s">
        <v>161</v>
      </c>
      <c r="I67" s="196"/>
      <c r="J67" s="197"/>
      <c r="K67" s="894">
        <v>0</v>
      </c>
      <c r="L67" s="894">
        <v>0</v>
      </c>
      <c r="M67" s="184">
        <v>0</v>
      </c>
      <c r="N67" s="183">
        <v>1907</v>
      </c>
      <c r="O67" s="184">
        <v>0</v>
      </c>
      <c r="P67" s="184">
        <v>1907</v>
      </c>
      <c r="Q67" s="168">
        <v>1284</v>
      </c>
      <c r="R67" s="184">
        <v>0</v>
      </c>
      <c r="S67" s="184">
        <v>1284</v>
      </c>
      <c r="T67" s="1295">
        <v>67.330886208704783</v>
      </c>
    </row>
    <row r="68" spans="1:20" s="136" customFormat="1">
      <c r="A68" s="147"/>
      <c r="B68" s="148"/>
      <c r="C68" s="148"/>
      <c r="D68" s="148">
        <v>1</v>
      </c>
      <c r="E68" s="148">
        <v>1</v>
      </c>
      <c r="F68" s="86">
        <v>15</v>
      </c>
      <c r="G68" s="149"/>
      <c r="H68" s="91" t="s">
        <v>162</v>
      </c>
      <c r="I68" s="1101"/>
      <c r="J68" s="1099"/>
      <c r="K68" s="1099">
        <v>0</v>
      </c>
      <c r="L68" s="1099">
        <v>0</v>
      </c>
      <c r="M68" s="162">
        <v>0</v>
      </c>
      <c r="N68" s="161">
        <v>787</v>
      </c>
      <c r="O68" s="161">
        <v>0</v>
      </c>
      <c r="P68" s="162">
        <v>787</v>
      </c>
      <c r="Q68" s="171">
        <v>165</v>
      </c>
      <c r="R68" s="162">
        <v>0</v>
      </c>
      <c r="S68" s="162">
        <v>165</v>
      </c>
      <c r="T68" s="1291">
        <v>20.965692503176619</v>
      </c>
    </row>
    <row r="69" spans="1:20" s="136" customFormat="1" ht="26.25" customHeight="1">
      <c r="A69" s="147"/>
      <c r="B69" s="148"/>
      <c r="C69" s="148"/>
      <c r="D69" s="148">
        <v>1</v>
      </c>
      <c r="E69" s="148">
        <v>1</v>
      </c>
      <c r="F69" s="86">
        <v>16</v>
      </c>
      <c r="G69" s="149"/>
      <c r="H69" s="1603" t="s">
        <v>991</v>
      </c>
      <c r="I69" s="1621"/>
      <c r="J69" s="1622"/>
      <c r="K69" s="1297">
        <v>0</v>
      </c>
      <c r="L69" s="1297">
        <v>0</v>
      </c>
      <c r="M69" s="162">
        <v>0</v>
      </c>
      <c r="N69" s="161">
        <v>1120</v>
      </c>
      <c r="O69" s="161">
        <v>0</v>
      </c>
      <c r="P69" s="162">
        <v>1120</v>
      </c>
      <c r="Q69" s="171">
        <v>1119</v>
      </c>
      <c r="R69" s="162">
        <v>0</v>
      </c>
      <c r="S69" s="162">
        <v>1119</v>
      </c>
      <c r="T69" s="1291">
        <v>99.910714285714292</v>
      </c>
    </row>
    <row r="70" spans="1:20" ht="15">
      <c r="A70" s="1109">
        <v>2</v>
      </c>
      <c r="B70" s="1110"/>
      <c r="C70" s="1110"/>
      <c r="D70" s="1110"/>
      <c r="E70" s="1110"/>
      <c r="F70" s="1110"/>
      <c r="G70" s="87" t="s">
        <v>163</v>
      </c>
      <c r="H70" s="87"/>
      <c r="I70" s="87"/>
      <c r="J70" s="158"/>
      <c r="K70" s="159">
        <v>47644.600000000006</v>
      </c>
      <c r="L70" s="159">
        <v>0</v>
      </c>
      <c r="M70" s="160">
        <v>47644.600000000006</v>
      </c>
      <c r="N70" s="160">
        <v>52549.600000000006</v>
      </c>
      <c r="O70" s="159">
        <v>0</v>
      </c>
      <c r="P70" s="160">
        <v>52549.600000000006</v>
      </c>
      <c r="Q70" s="160">
        <v>49934</v>
      </c>
      <c r="R70" s="159">
        <v>0</v>
      </c>
      <c r="S70" s="160">
        <v>49934</v>
      </c>
      <c r="T70" s="1290">
        <v>95.022607212994942</v>
      </c>
    </row>
    <row r="71" spans="1:20" s="136" customFormat="1">
      <c r="A71" s="143"/>
      <c r="B71" s="86"/>
      <c r="C71" s="86">
        <v>1</v>
      </c>
      <c r="D71" s="86">
        <v>1</v>
      </c>
      <c r="E71" s="86">
        <v>2</v>
      </c>
      <c r="F71" s="86">
        <v>1</v>
      </c>
      <c r="G71" s="87"/>
      <c r="H71" s="101" t="s">
        <v>164</v>
      </c>
      <c r="I71" s="101"/>
      <c r="J71" s="144"/>
      <c r="K71" s="161">
        <v>13460</v>
      </c>
      <c r="L71" s="161">
        <v>0</v>
      </c>
      <c r="M71" s="162">
        <v>13460</v>
      </c>
      <c r="N71" s="161">
        <v>14804</v>
      </c>
      <c r="O71" s="161">
        <v>0</v>
      </c>
      <c r="P71" s="162">
        <v>14804</v>
      </c>
      <c r="Q71" s="162">
        <v>14796</v>
      </c>
      <c r="R71" s="162">
        <v>0</v>
      </c>
      <c r="S71" s="162">
        <v>14796</v>
      </c>
      <c r="T71" s="1291">
        <v>99.945960551202376</v>
      </c>
    </row>
    <row r="72" spans="1:20" s="136" customFormat="1">
      <c r="A72" s="192"/>
      <c r="B72" s="193"/>
      <c r="C72" s="193"/>
      <c r="D72" s="193"/>
      <c r="E72" s="193"/>
      <c r="F72" s="193"/>
      <c r="G72" s="194"/>
      <c r="H72" s="195" t="s">
        <v>141</v>
      </c>
      <c r="I72" s="196"/>
      <c r="J72" s="166"/>
      <c r="K72" s="183">
        <v>227</v>
      </c>
      <c r="L72" s="183">
        <v>0</v>
      </c>
      <c r="M72" s="184">
        <v>227</v>
      </c>
      <c r="N72" s="183">
        <v>227</v>
      </c>
      <c r="O72" s="183">
        <v>0</v>
      </c>
      <c r="P72" s="184">
        <v>227</v>
      </c>
      <c r="Q72" s="162">
        <v>0</v>
      </c>
      <c r="R72" s="184">
        <v>0</v>
      </c>
      <c r="S72" s="184">
        <v>0</v>
      </c>
      <c r="T72" s="1295">
        <v>0</v>
      </c>
    </row>
    <row r="73" spans="1:20" s="136" customFormat="1">
      <c r="A73" s="192"/>
      <c r="B73" s="193"/>
      <c r="C73" s="193"/>
      <c r="D73" s="86">
        <v>1</v>
      </c>
      <c r="E73" s="193">
        <v>2</v>
      </c>
      <c r="F73" s="86">
        <v>2</v>
      </c>
      <c r="G73" s="194"/>
      <c r="H73" s="198" t="s">
        <v>165</v>
      </c>
      <c r="I73" s="196"/>
      <c r="J73" s="166"/>
      <c r="K73" s="161">
        <v>20617.600000000002</v>
      </c>
      <c r="L73" s="161">
        <v>0</v>
      </c>
      <c r="M73" s="162">
        <v>20617.600000000002</v>
      </c>
      <c r="N73" s="161">
        <v>21102.600000000002</v>
      </c>
      <c r="O73" s="161">
        <v>0</v>
      </c>
      <c r="P73" s="162">
        <v>21102.600000000002</v>
      </c>
      <c r="Q73" s="162">
        <v>19274</v>
      </c>
      <c r="R73" s="162">
        <v>0</v>
      </c>
      <c r="S73" s="162">
        <v>19274</v>
      </c>
      <c r="T73" s="1291">
        <v>91.334717049083991</v>
      </c>
    </row>
    <row r="74" spans="1:20" s="136" customFormat="1">
      <c r="A74" s="143"/>
      <c r="B74" s="86"/>
      <c r="C74" s="86"/>
      <c r="D74" s="86">
        <v>1</v>
      </c>
      <c r="E74" s="86">
        <v>2</v>
      </c>
      <c r="F74" s="86">
        <v>3</v>
      </c>
      <c r="G74" s="101"/>
      <c r="H74" s="101" t="s">
        <v>150</v>
      </c>
      <c r="I74" s="101"/>
      <c r="J74" s="144"/>
      <c r="K74" s="161">
        <v>198</v>
      </c>
      <c r="L74" s="161">
        <v>0</v>
      </c>
      <c r="M74" s="162">
        <v>198</v>
      </c>
      <c r="N74" s="161">
        <v>224</v>
      </c>
      <c r="O74" s="161">
        <v>0</v>
      </c>
      <c r="P74" s="162">
        <v>224</v>
      </c>
      <c r="Q74" s="162">
        <v>223</v>
      </c>
      <c r="R74" s="162">
        <v>0</v>
      </c>
      <c r="S74" s="162">
        <v>223</v>
      </c>
      <c r="T74" s="1291">
        <v>99.553571428571431</v>
      </c>
    </row>
    <row r="75" spans="1:20" s="136" customFormat="1">
      <c r="A75" s="143"/>
      <c r="B75" s="86"/>
      <c r="C75" s="86"/>
      <c r="D75" s="86">
        <v>1</v>
      </c>
      <c r="E75" s="86">
        <v>2</v>
      </c>
      <c r="F75" s="86">
        <v>4</v>
      </c>
      <c r="G75" s="101"/>
      <c r="H75" s="101" t="s">
        <v>151</v>
      </c>
      <c r="I75" s="101"/>
      <c r="J75" s="144"/>
      <c r="K75" s="161">
        <v>486</v>
      </c>
      <c r="L75" s="161">
        <v>0</v>
      </c>
      <c r="M75" s="162">
        <v>486</v>
      </c>
      <c r="N75" s="161">
        <v>486</v>
      </c>
      <c r="O75" s="161">
        <v>0</v>
      </c>
      <c r="P75" s="162">
        <v>486</v>
      </c>
      <c r="Q75" s="162">
        <v>286</v>
      </c>
      <c r="R75" s="162">
        <v>0</v>
      </c>
      <c r="S75" s="162">
        <v>286</v>
      </c>
      <c r="T75" s="1291">
        <v>58.847736625514401</v>
      </c>
    </row>
    <row r="76" spans="1:20" s="136" customFormat="1">
      <c r="A76" s="143"/>
      <c r="B76" s="86"/>
      <c r="C76" s="86"/>
      <c r="D76" s="86">
        <v>1</v>
      </c>
      <c r="E76" s="86">
        <v>2</v>
      </c>
      <c r="F76" s="86">
        <v>5</v>
      </c>
      <c r="G76" s="101"/>
      <c r="H76" s="101" t="s">
        <v>152</v>
      </c>
      <c r="I76" s="101"/>
      <c r="J76" s="144"/>
      <c r="K76" s="161">
        <v>180</v>
      </c>
      <c r="L76" s="161">
        <v>0</v>
      </c>
      <c r="M76" s="162">
        <v>180</v>
      </c>
      <c r="N76" s="161">
        <v>180</v>
      </c>
      <c r="O76" s="161">
        <v>0</v>
      </c>
      <c r="P76" s="162">
        <v>180</v>
      </c>
      <c r="Q76" s="162">
        <v>163</v>
      </c>
      <c r="R76" s="162">
        <v>0</v>
      </c>
      <c r="S76" s="162">
        <v>163</v>
      </c>
      <c r="T76" s="1291">
        <v>90.555555555555557</v>
      </c>
    </row>
    <row r="77" spans="1:20" s="136" customFormat="1">
      <c r="A77" s="143"/>
      <c r="B77" s="86"/>
      <c r="C77" s="86"/>
      <c r="D77" s="86">
        <v>1</v>
      </c>
      <c r="E77" s="86">
        <v>2</v>
      </c>
      <c r="F77" s="86">
        <v>6</v>
      </c>
      <c r="G77" s="101"/>
      <c r="H77" s="1608" t="s">
        <v>166</v>
      </c>
      <c r="I77" s="1609"/>
      <c r="J77" s="1610"/>
      <c r="K77" s="145">
        <v>541</v>
      </c>
      <c r="L77" s="145">
        <v>0</v>
      </c>
      <c r="M77" s="146">
        <v>541</v>
      </c>
      <c r="N77" s="145">
        <v>541</v>
      </c>
      <c r="O77" s="145">
        <v>0</v>
      </c>
      <c r="P77" s="146">
        <v>541</v>
      </c>
      <c r="Q77" s="162">
        <v>494</v>
      </c>
      <c r="R77" s="146">
        <v>0</v>
      </c>
      <c r="S77" s="146">
        <v>494</v>
      </c>
      <c r="T77" s="1287">
        <v>91.312384473197781</v>
      </c>
    </row>
    <row r="78" spans="1:20" s="136" customFormat="1">
      <c r="A78" s="143"/>
      <c r="B78" s="86"/>
      <c r="C78" s="86"/>
      <c r="D78" s="86">
        <v>1</v>
      </c>
      <c r="E78" s="86">
        <v>2</v>
      </c>
      <c r="F78" s="86">
        <v>7</v>
      </c>
      <c r="G78" s="101"/>
      <c r="H78" s="1608" t="s">
        <v>167</v>
      </c>
      <c r="I78" s="1609"/>
      <c r="J78" s="1610"/>
      <c r="K78" s="161">
        <v>2420</v>
      </c>
      <c r="L78" s="161">
        <v>0</v>
      </c>
      <c r="M78" s="162">
        <v>2420</v>
      </c>
      <c r="N78" s="161">
        <v>3143</v>
      </c>
      <c r="O78" s="161">
        <v>0</v>
      </c>
      <c r="P78" s="162">
        <v>3143</v>
      </c>
      <c r="Q78" s="162">
        <v>3143</v>
      </c>
      <c r="R78" s="162">
        <v>0</v>
      </c>
      <c r="S78" s="162">
        <v>3143</v>
      </c>
      <c r="T78" s="1291">
        <v>100</v>
      </c>
    </row>
    <row r="79" spans="1:20" s="136" customFormat="1">
      <c r="A79" s="143"/>
      <c r="B79" s="86"/>
      <c r="C79" s="86"/>
      <c r="D79" s="86">
        <v>1</v>
      </c>
      <c r="E79" s="86">
        <v>2</v>
      </c>
      <c r="F79" s="86">
        <v>8</v>
      </c>
      <c r="G79" s="87"/>
      <c r="H79" s="101" t="s">
        <v>155</v>
      </c>
      <c r="I79" s="101"/>
      <c r="J79" s="144"/>
      <c r="K79" s="161">
        <v>284</v>
      </c>
      <c r="L79" s="161">
        <v>0</v>
      </c>
      <c r="M79" s="162">
        <v>284</v>
      </c>
      <c r="N79" s="161">
        <v>284</v>
      </c>
      <c r="O79" s="161">
        <v>0</v>
      </c>
      <c r="P79" s="162">
        <v>284</v>
      </c>
      <c r="Q79" s="162">
        <v>242</v>
      </c>
      <c r="R79" s="162">
        <v>0</v>
      </c>
      <c r="S79" s="162">
        <v>242</v>
      </c>
      <c r="T79" s="1291">
        <v>85.211267605633793</v>
      </c>
    </row>
    <row r="80" spans="1:20" s="136" customFormat="1">
      <c r="A80" s="143"/>
      <c r="B80" s="86"/>
      <c r="C80" s="86"/>
      <c r="D80" s="86">
        <v>1</v>
      </c>
      <c r="E80" s="86">
        <v>2</v>
      </c>
      <c r="F80" s="86">
        <v>9</v>
      </c>
      <c r="G80" s="101"/>
      <c r="H80" s="101" t="s">
        <v>156</v>
      </c>
      <c r="I80" s="101"/>
      <c r="J80" s="144"/>
      <c r="K80" s="161">
        <v>270</v>
      </c>
      <c r="L80" s="161">
        <v>0</v>
      </c>
      <c r="M80" s="162">
        <v>270</v>
      </c>
      <c r="N80" s="161">
        <v>270</v>
      </c>
      <c r="O80" s="161">
        <v>0</v>
      </c>
      <c r="P80" s="162">
        <v>270</v>
      </c>
      <c r="Q80" s="162">
        <v>228</v>
      </c>
      <c r="R80" s="162">
        <v>0</v>
      </c>
      <c r="S80" s="162">
        <v>228</v>
      </c>
      <c r="T80" s="1291">
        <v>84.444444444444443</v>
      </c>
    </row>
    <row r="81" spans="1:20" s="136" customFormat="1">
      <c r="A81" s="143"/>
      <c r="B81" s="86"/>
      <c r="C81" s="86"/>
      <c r="D81" s="86">
        <v>1</v>
      </c>
      <c r="E81" s="86">
        <v>2</v>
      </c>
      <c r="F81" s="86">
        <v>10</v>
      </c>
      <c r="G81" s="101"/>
      <c r="H81" s="101" t="s">
        <v>168</v>
      </c>
      <c r="I81" s="101"/>
      <c r="J81" s="144"/>
      <c r="K81" s="161">
        <v>259</v>
      </c>
      <c r="L81" s="161">
        <v>0</v>
      </c>
      <c r="M81" s="162">
        <v>259</v>
      </c>
      <c r="N81" s="161">
        <v>259</v>
      </c>
      <c r="O81" s="161">
        <v>0</v>
      </c>
      <c r="P81" s="162">
        <v>259</v>
      </c>
      <c r="Q81" s="162">
        <v>247</v>
      </c>
      <c r="R81" s="162">
        <v>0</v>
      </c>
      <c r="S81" s="162">
        <v>247</v>
      </c>
      <c r="T81" s="1291">
        <v>95.366795366795358</v>
      </c>
    </row>
    <row r="82" spans="1:20" s="136" customFormat="1">
      <c r="A82" s="143"/>
      <c r="B82" s="86"/>
      <c r="C82" s="86"/>
      <c r="D82" s="86">
        <v>1</v>
      </c>
      <c r="E82" s="86">
        <v>2</v>
      </c>
      <c r="F82" s="86">
        <v>11</v>
      </c>
      <c r="G82" s="101"/>
      <c r="H82" s="101" t="s">
        <v>158</v>
      </c>
      <c r="I82" s="101"/>
      <c r="J82" s="144"/>
      <c r="K82" s="161">
        <v>4815</v>
      </c>
      <c r="L82" s="161">
        <v>0</v>
      </c>
      <c r="M82" s="162">
        <v>4815</v>
      </c>
      <c r="N82" s="161">
        <v>9362</v>
      </c>
      <c r="O82" s="161">
        <v>0</v>
      </c>
      <c r="P82" s="162">
        <v>9362</v>
      </c>
      <c r="Q82" s="162">
        <v>9150</v>
      </c>
      <c r="R82" s="162">
        <v>0</v>
      </c>
      <c r="S82" s="162">
        <v>9150</v>
      </c>
      <c r="T82" s="1291">
        <v>97.735526596881002</v>
      </c>
    </row>
    <row r="83" spans="1:20" s="136" customFormat="1">
      <c r="A83" s="143"/>
      <c r="B83" s="86"/>
      <c r="C83" s="86"/>
      <c r="D83" s="86">
        <v>1</v>
      </c>
      <c r="E83" s="86">
        <v>2</v>
      </c>
      <c r="F83" s="86">
        <v>12</v>
      </c>
      <c r="G83" s="101"/>
      <c r="H83" s="88" t="s">
        <v>159</v>
      </c>
      <c r="I83" s="101"/>
      <c r="J83" s="144"/>
      <c r="K83" s="161">
        <v>1914</v>
      </c>
      <c r="L83" s="161">
        <v>0</v>
      </c>
      <c r="M83" s="162">
        <v>1914</v>
      </c>
      <c r="N83" s="161">
        <v>1064</v>
      </c>
      <c r="O83" s="161">
        <v>0</v>
      </c>
      <c r="P83" s="162">
        <v>1064</v>
      </c>
      <c r="Q83" s="162">
        <v>1044</v>
      </c>
      <c r="R83" s="162">
        <v>0</v>
      </c>
      <c r="S83" s="162">
        <v>1044</v>
      </c>
      <c r="T83" s="1291">
        <v>98.120300751879697</v>
      </c>
    </row>
    <row r="84" spans="1:20" s="136" customFormat="1">
      <c r="A84" s="143"/>
      <c r="B84" s="86"/>
      <c r="C84" s="86"/>
      <c r="D84" s="86">
        <v>1</v>
      </c>
      <c r="E84" s="86">
        <v>2</v>
      </c>
      <c r="F84" s="86">
        <v>13</v>
      </c>
      <c r="G84" s="1102"/>
      <c r="H84" s="91" t="s">
        <v>169</v>
      </c>
      <c r="I84" s="1101"/>
      <c r="J84" s="1099"/>
      <c r="K84" s="161">
        <v>2200</v>
      </c>
      <c r="L84" s="161">
        <v>0</v>
      </c>
      <c r="M84" s="162">
        <v>2200</v>
      </c>
      <c r="N84" s="161">
        <v>0</v>
      </c>
      <c r="O84" s="161">
        <v>0</v>
      </c>
      <c r="P84" s="162">
        <v>0</v>
      </c>
      <c r="Q84" s="162">
        <v>0</v>
      </c>
      <c r="R84" s="162">
        <v>0</v>
      </c>
      <c r="S84" s="162">
        <v>0</v>
      </c>
      <c r="T84" s="1291">
        <v>0</v>
      </c>
    </row>
    <row r="85" spans="1:20">
      <c r="A85" s="143"/>
      <c r="B85" s="86"/>
      <c r="C85" s="86"/>
      <c r="D85" s="86">
        <v>1</v>
      </c>
      <c r="E85" s="86">
        <v>2</v>
      </c>
      <c r="F85" s="86">
        <v>14</v>
      </c>
      <c r="G85" s="1102"/>
      <c r="H85" s="1636" t="s">
        <v>898</v>
      </c>
      <c r="I85" s="1637"/>
      <c r="J85" s="1638"/>
      <c r="K85" s="162">
        <v>0</v>
      </c>
      <c r="L85" s="162">
        <v>0</v>
      </c>
      <c r="M85" s="162">
        <v>0</v>
      </c>
      <c r="N85" s="161">
        <v>398</v>
      </c>
      <c r="O85" s="161">
        <v>0</v>
      </c>
      <c r="P85" s="162">
        <v>398</v>
      </c>
      <c r="Q85" s="162">
        <v>398</v>
      </c>
      <c r="R85" s="162">
        <v>0</v>
      </c>
      <c r="S85" s="162">
        <v>398</v>
      </c>
      <c r="T85" s="1291">
        <v>100</v>
      </c>
    </row>
    <row r="86" spans="1:20" s="136" customFormat="1">
      <c r="A86" s="143"/>
      <c r="B86" s="86"/>
      <c r="C86" s="86"/>
      <c r="D86" s="86"/>
      <c r="E86" s="86"/>
      <c r="F86" s="86"/>
      <c r="G86" s="1102"/>
      <c r="H86" s="199" t="s">
        <v>170</v>
      </c>
      <c r="I86" s="1101"/>
      <c r="J86" s="1099"/>
      <c r="K86" s="184">
        <v>0</v>
      </c>
      <c r="L86" s="184">
        <v>0</v>
      </c>
      <c r="M86" s="184">
        <v>0</v>
      </c>
      <c r="N86" s="183">
        <v>432</v>
      </c>
      <c r="O86" s="184">
        <v>0</v>
      </c>
      <c r="P86" s="184">
        <v>432</v>
      </c>
      <c r="Q86" s="168">
        <v>246</v>
      </c>
      <c r="R86" s="184">
        <v>0</v>
      </c>
      <c r="S86" s="184">
        <v>246</v>
      </c>
      <c r="T86" s="1295">
        <v>56.944444444444443</v>
      </c>
    </row>
    <row r="87" spans="1:20" s="136" customFormat="1">
      <c r="A87" s="143"/>
      <c r="B87" s="86"/>
      <c r="C87" s="86"/>
      <c r="D87" s="86">
        <v>1</v>
      </c>
      <c r="E87" s="86">
        <v>2</v>
      </c>
      <c r="F87" s="86">
        <v>15</v>
      </c>
      <c r="G87" s="1102"/>
      <c r="H87" s="91" t="s">
        <v>162</v>
      </c>
      <c r="I87" s="1101"/>
      <c r="J87" s="1099"/>
      <c r="K87" s="162">
        <v>0</v>
      </c>
      <c r="L87" s="162">
        <v>0</v>
      </c>
      <c r="M87" s="162">
        <v>0</v>
      </c>
      <c r="N87" s="161">
        <v>185</v>
      </c>
      <c r="O87" s="161">
        <v>0</v>
      </c>
      <c r="P87" s="162">
        <v>185</v>
      </c>
      <c r="Q87" s="162">
        <v>0</v>
      </c>
      <c r="R87" s="162">
        <v>0</v>
      </c>
      <c r="S87" s="162">
        <v>0</v>
      </c>
      <c r="T87" s="1291">
        <v>0</v>
      </c>
    </row>
    <row r="88" spans="1:20" s="136" customFormat="1" ht="24" customHeight="1">
      <c r="A88" s="143"/>
      <c r="B88" s="86"/>
      <c r="C88" s="86"/>
      <c r="D88" s="148">
        <v>1</v>
      </c>
      <c r="E88" s="148">
        <v>2</v>
      </c>
      <c r="F88" s="86">
        <v>16</v>
      </c>
      <c r="G88" s="149"/>
      <c r="H88" s="1603" t="s">
        <v>991</v>
      </c>
      <c r="I88" s="1621"/>
      <c r="J88" s="1622"/>
      <c r="K88" s="162">
        <v>0</v>
      </c>
      <c r="L88" s="162">
        <v>0</v>
      </c>
      <c r="M88" s="162">
        <v>0</v>
      </c>
      <c r="N88" s="161">
        <v>247</v>
      </c>
      <c r="O88" s="162">
        <v>0</v>
      </c>
      <c r="P88" s="162">
        <v>247</v>
      </c>
      <c r="Q88" s="162">
        <v>246</v>
      </c>
      <c r="R88" s="162">
        <v>0</v>
      </c>
      <c r="S88" s="162">
        <v>246</v>
      </c>
      <c r="T88" s="1291">
        <v>99.595141700404852</v>
      </c>
    </row>
    <row r="89" spans="1:20" ht="15">
      <c r="A89" s="1109">
        <v>3</v>
      </c>
      <c r="B89" s="1110"/>
      <c r="C89" s="1110"/>
      <c r="D89" s="1110"/>
      <c r="E89" s="1110"/>
      <c r="F89" s="1110"/>
      <c r="G89" s="200" t="s">
        <v>12</v>
      </c>
      <c r="H89" s="87"/>
      <c r="I89" s="87"/>
      <c r="J89" s="158"/>
      <c r="K89" s="159">
        <v>1031520</v>
      </c>
      <c r="L89" s="159">
        <v>285717</v>
      </c>
      <c r="M89" s="160">
        <v>1317237</v>
      </c>
      <c r="N89" s="160">
        <v>1328206</v>
      </c>
      <c r="O89" s="160">
        <v>409462</v>
      </c>
      <c r="P89" s="160">
        <v>1737668</v>
      </c>
      <c r="Q89" s="160">
        <v>1059062</v>
      </c>
      <c r="R89" s="160">
        <v>344042</v>
      </c>
      <c r="S89" s="160">
        <v>1403104</v>
      </c>
      <c r="T89" s="1290">
        <v>80.746379630631395</v>
      </c>
    </row>
    <row r="90" spans="1:20" s="169" customFormat="1">
      <c r="A90" s="143"/>
      <c r="B90" s="86"/>
      <c r="C90" s="86">
        <v>1</v>
      </c>
      <c r="D90" s="86">
        <v>1</v>
      </c>
      <c r="E90" s="86">
        <v>3</v>
      </c>
      <c r="F90" s="86">
        <v>1</v>
      </c>
      <c r="G90" s="87"/>
      <c r="H90" s="101" t="s">
        <v>164</v>
      </c>
      <c r="I90" s="101"/>
      <c r="J90" s="150"/>
      <c r="K90" s="161">
        <v>17229</v>
      </c>
      <c r="L90" s="161">
        <v>1403</v>
      </c>
      <c r="M90" s="162">
        <v>18632</v>
      </c>
      <c r="N90" s="161">
        <v>60001</v>
      </c>
      <c r="O90" s="161">
        <v>1803</v>
      </c>
      <c r="P90" s="162">
        <v>61804</v>
      </c>
      <c r="Q90" s="162">
        <v>19000</v>
      </c>
      <c r="R90" s="162">
        <v>1517</v>
      </c>
      <c r="S90" s="162">
        <v>20517</v>
      </c>
      <c r="T90" s="1291">
        <v>33.196880460811599</v>
      </c>
    </row>
    <row r="91" spans="1:20" s="136" customFormat="1">
      <c r="A91" s="143"/>
      <c r="B91" s="86"/>
      <c r="C91" s="86">
        <v>1</v>
      </c>
      <c r="D91" s="86">
        <v>1</v>
      </c>
      <c r="E91" s="86">
        <v>3</v>
      </c>
      <c r="F91" s="86">
        <v>2</v>
      </c>
      <c r="G91" s="101"/>
      <c r="H91" s="101" t="s">
        <v>150</v>
      </c>
      <c r="I91" s="101"/>
      <c r="J91" s="144"/>
      <c r="K91" s="161">
        <v>1559</v>
      </c>
      <c r="L91" s="161">
        <v>343</v>
      </c>
      <c r="M91" s="162">
        <v>1902</v>
      </c>
      <c r="N91" s="161">
        <v>1205</v>
      </c>
      <c r="O91" s="161">
        <v>247</v>
      </c>
      <c r="P91" s="162">
        <v>1452</v>
      </c>
      <c r="Q91" s="162">
        <v>1037</v>
      </c>
      <c r="R91" s="162">
        <v>195</v>
      </c>
      <c r="S91" s="162">
        <v>1232</v>
      </c>
      <c r="T91" s="1291">
        <v>84.848484848484844</v>
      </c>
    </row>
    <row r="92" spans="1:20" s="136" customFormat="1">
      <c r="A92" s="143"/>
      <c r="B92" s="86"/>
      <c r="C92" s="86">
        <v>2</v>
      </c>
      <c r="D92" s="86">
        <v>1</v>
      </c>
      <c r="E92" s="86">
        <v>3</v>
      </c>
      <c r="F92" s="86">
        <v>3</v>
      </c>
      <c r="G92" s="101"/>
      <c r="H92" s="101" t="s">
        <v>151</v>
      </c>
      <c r="I92" s="101"/>
      <c r="J92" s="144"/>
      <c r="K92" s="161">
        <v>1771</v>
      </c>
      <c r="L92" s="161">
        <v>478</v>
      </c>
      <c r="M92" s="162">
        <v>2249</v>
      </c>
      <c r="N92" s="161">
        <v>1771</v>
      </c>
      <c r="O92" s="161">
        <v>478</v>
      </c>
      <c r="P92" s="162">
        <v>2249</v>
      </c>
      <c r="Q92" s="162">
        <v>705</v>
      </c>
      <c r="R92" s="162">
        <v>190</v>
      </c>
      <c r="S92" s="162">
        <v>895</v>
      </c>
      <c r="T92" s="1291">
        <v>39.795464650955978</v>
      </c>
    </row>
    <row r="93" spans="1:20" s="136" customFormat="1">
      <c r="A93" s="143"/>
      <c r="B93" s="86"/>
      <c r="C93" s="86">
        <v>2</v>
      </c>
      <c r="D93" s="86">
        <v>1</v>
      </c>
      <c r="E93" s="86">
        <v>3</v>
      </c>
      <c r="F93" s="86">
        <v>4</v>
      </c>
      <c r="G93" s="101"/>
      <c r="H93" s="101" t="s">
        <v>152</v>
      </c>
      <c r="I93" s="101"/>
      <c r="J93" s="144"/>
      <c r="K93" s="161">
        <v>1575</v>
      </c>
      <c r="L93" s="161">
        <v>425</v>
      </c>
      <c r="M93" s="162">
        <v>2000</v>
      </c>
      <c r="N93" s="161">
        <v>1575</v>
      </c>
      <c r="O93" s="161">
        <v>425</v>
      </c>
      <c r="P93" s="162">
        <v>2000</v>
      </c>
      <c r="Q93" s="162">
        <v>1339</v>
      </c>
      <c r="R93" s="162">
        <v>345</v>
      </c>
      <c r="S93" s="162">
        <v>1684</v>
      </c>
      <c r="T93" s="1291">
        <v>84.2</v>
      </c>
    </row>
    <row r="94" spans="1:20" s="136" customFormat="1">
      <c r="A94" s="143"/>
      <c r="B94" s="86"/>
      <c r="C94" s="86">
        <v>2</v>
      </c>
      <c r="D94" s="86">
        <v>1</v>
      </c>
      <c r="E94" s="86">
        <v>3</v>
      </c>
      <c r="F94" s="86">
        <v>5</v>
      </c>
      <c r="G94" s="87"/>
      <c r="H94" s="101" t="s">
        <v>171</v>
      </c>
      <c r="I94" s="101"/>
      <c r="J94" s="144"/>
      <c r="K94" s="161">
        <v>2150</v>
      </c>
      <c r="L94" s="161">
        <v>378</v>
      </c>
      <c r="M94" s="162">
        <v>2528</v>
      </c>
      <c r="N94" s="161">
        <v>2150</v>
      </c>
      <c r="O94" s="161">
        <v>378</v>
      </c>
      <c r="P94" s="162">
        <v>2528</v>
      </c>
      <c r="Q94" s="162">
        <v>2123</v>
      </c>
      <c r="R94" s="162">
        <v>378</v>
      </c>
      <c r="S94" s="162">
        <v>2501</v>
      </c>
      <c r="T94" s="1291">
        <v>98.931962025316452</v>
      </c>
    </row>
    <row r="95" spans="1:20" s="136" customFormat="1">
      <c r="A95" s="143"/>
      <c r="B95" s="86"/>
      <c r="C95" s="86">
        <v>2</v>
      </c>
      <c r="D95" s="86">
        <v>1</v>
      </c>
      <c r="E95" s="86">
        <v>3</v>
      </c>
      <c r="F95" s="86">
        <v>6</v>
      </c>
      <c r="G95" s="87"/>
      <c r="H95" s="101" t="s">
        <v>172</v>
      </c>
      <c r="I95" s="101"/>
      <c r="J95" s="144"/>
      <c r="K95" s="161">
        <v>11347</v>
      </c>
      <c r="L95" s="161">
        <v>0</v>
      </c>
      <c r="M95" s="162">
        <v>11347</v>
      </c>
      <c r="N95" s="161">
        <v>12050</v>
      </c>
      <c r="O95" s="161">
        <v>0</v>
      </c>
      <c r="P95" s="162">
        <v>12050</v>
      </c>
      <c r="Q95" s="162">
        <v>11733</v>
      </c>
      <c r="R95" s="162">
        <v>0</v>
      </c>
      <c r="S95" s="162">
        <v>11733</v>
      </c>
      <c r="T95" s="1291">
        <v>97.369294605809131</v>
      </c>
    </row>
    <row r="96" spans="1:20" s="136" customFormat="1">
      <c r="A96" s="143"/>
      <c r="B96" s="86"/>
      <c r="C96" s="86">
        <v>2</v>
      </c>
      <c r="D96" s="86">
        <v>1</v>
      </c>
      <c r="E96" s="86">
        <v>3</v>
      </c>
      <c r="F96" s="86">
        <v>7</v>
      </c>
      <c r="G96" s="87"/>
      <c r="H96" s="1611" t="s">
        <v>173</v>
      </c>
      <c r="I96" s="1612"/>
      <c r="J96" s="1613"/>
      <c r="K96" s="161">
        <v>500</v>
      </c>
      <c r="L96" s="161">
        <v>0</v>
      </c>
      <c r="M96" s="162">
        <v>500</v>
      </c>
      <c r="N96" s="161">
        <v>1100</v>
      </c>
      <c r="O96" s="161">
        <v>0</v>
      </c>
      <c r="P96" s="162">
        <v>1100</v>
      </c>
      <c r="Q96" s="162">
        <v>1088</v>
      </c>
      <c r="R96" s="162">
        <v>0</v>
      </c>
      <c r="S96" s="162">
        <v>1088</v>
      </c>
      <c r="T96" s="1291">
        <v>98.909090909090907</v>
      </c>
    </row>
    <row r="97" spans="1:20" s="136" customFormat="1">
      <c r="A97" s="143"/>
      <c r="B97" s="86"/>
      <c r="C97" s="86">
        <v>2</v>
      </c>
      <c r="D97" s="86">
        <v>1</v>
      </c>
      <c r="E97" s="86">
        <v>3</v>
      </c>
      <c r="F97" s="86">
        <v>8</v>
      </c>
      <c r="G97" s="101"/>
      <c r="H97" s="101" t="s">
        <v>174</v>
      </c>
      <c r="I97" s="101"/>
      <c r="J97" s="144"/>
      <c r="K97" s="161">
        <v>1350</v>
      </c>
      <c r="L97" s="161">
        <v>0</v>
      </c>
      <c r="M97" s="162">
        <v>1350</v>
      </c>
      <c r="N97" s="161">
        <v>1395</v>
      </c>
      <c r="O97" s="161">
        <v>0</v>
      </c>
      <c r="P97" s="162">
        <v>1395</v>
      </c>
      <c r="Q97" s="162">
        <v>1394</v>
      </c>
      <c r="R97" s="162">
        <v>0</v>
      </c>
      <c r="S97" s="162">
        <v>1394</v>
      </c>
      <c r="T97" s="1291">
        <v>99.928315412186379</v>
      </c>
    </row>
    <row r="98" spans="1:20" s="136" customFormat="1">
      <c r="A98" s="143"/>
      <c r="B98" s="86"/>
      <c r="C98" s="86">
        <v>2</v>
      </c>
      <c r="D98" s="86">
        <v>1</v>
      </c>
      <c r="E98" s="86">
        <v>3</v>
      </c>
      <c r="F98" s="86">
        <v>9</v>
      </c>
      <c r="G98" s="101"/>
      <c r="H98" s="101" t="s">
        <v>175</v>
      </c>
      <c r="I98" s="101"/>
      <c r="J98" s="144"/>
      <c r="K98" s="161">
        <v>1575</v>
      </c>
      <c r="L98" s="161">
        <v>425</v>
      </c>
      <c r="M98" s="162">
        <v>2000</v>
      </c>
      <c r="N98" s="161">
        <v>1418</v>
      </c>
      <c r="O98" s="161">
        <v>382</v>
      </c>
      <c r="P98" s="162">
        <v>1800</v>
      </c>
      <c r="Q98" s="162">
        <v>110</v>
      </c>
      <c r="R98" s="162">
        <v>4</v>
      </c>
      <c r="S98" s="162">
        <v>114</v>
      </c>
      <c r="T98" s="1291">
        <v>6.3333333333333339</v>
      </c>
    </row>
    <row r="99" spans="1:20" s="136" customFormat="1">
      <c r="A99" s="143"/>
      <c r="B99" s="86"/>
      <c r="C99" s="86">
        <v>2</v>
      </c>
      <c r="D99" s="86">
        <v>1</v>
      </c>
      <c r="E99" s="86">
        <v>3</v>
      </c>
      <c r="F99" s="86">
        <v>10</v>
      </c>
      <c r="G99" s="101"/>
      <c r="H99" s="101" t="s">
        <v>176</v>
      </c>
      <c r="I99" s="101"/>
      <c r="J99" s="144"/>
      <c r="K99" s="161">
        <v>1890</v>
      </c>
      <c r="L99" s="161">
        <v>510</v>
      </c>
      <c r="M99" s="162">
        <v>2400</v>
      </c>
      <c r="N99" s="161">
        <v>1496</v>
      </c>
      <c r="O99" s="161">
        <v>404</v>
      </c>
      <c r="P99" s="162">
        <v>1900</v>
      </c>
      <c r="Q99" s="162">
        <v>1041</v>
      </c>
      <c r="R99" s="162">
        <v>140</v>
      </c>
      <c r="S99" s="162">
        <v>1181</v>
      </c>
      <c r="T99" s="1291">
        <v>62.157894736842103</v>
      </c>
    </row>
    <row r="100" spans="1:20" s="136" customFormat="1">
      <c r="A100" s="143"/>
      <c r="B100" s="86"/>
      <c r="C100" s="86">
        <v>2</v>
      </c>
      <c r="D100" s="86">
        <v>1</v>
      </c>
      <c r="E100" s="86">
        <v>3</v>
      </c>
      <c r="F100" s="86">
        <v>11</v>
      </c>
      <c r="G100" s="101"/>
      <c r="H100" s="101" t="s">
        <v>177</v>
      </c>
      <c r="I100" s="101"/>
      <c r="J100" s="144"/>
      <c r="K100" s="161">
        <v>394</v>
      </c>
      <c r="L100" s="161">
        <v>106</v>
      </c>
      <c r="M100" s="162">
        <v>500</v>
      </c>
      <c r="N100" s="161">
        <v>394</v>
      </c>
      <c r="O100" s="161">
        <v>106</v>
      </c>
      <c r="P100" s="162">
        <v>500</v>
      </c>
      <c r="Q100" s="162">
        <v>0</v>
      </c>
      <c r="R100" s="162">
        <v>0</v>
      </c>
      <c r="S100" s="162">
        <v>0</v>
      </c>
      <c r="T100" s="1291">
        <v>0</v>
      </c>
    </row>
    <row r="101" spans="1:20" s="136" customFormat="1">
      <c r="A101" s="143"/>
      <c r="B101" s="86"/>
      <c r="C101" s="86">
        <v>2</v>
      </c>
      <c r="D101" s="86">
        <v>1</v>
      </c>
      <c r="E101" s="86">
        <v>3</v>
      </c>
      <c r="F101" s="86">
        <v>12</v>
      </c>
      <c r="G101" s="101"/>
      <c r="H101" s="101" t="s">
        <v>178</v>
      </c>
      <c r="I101" s="101"/>
      <c r="J101" s="144"/>
      <c r="K101" s="161">
        <v>1575</v>
      </c>
      <c r="L101" s="161">
        <v>425</v>
      </c>
      <c r="M101" s="162">
        <v>2000</v>
      </c>
      <c r="N101" s="161">
        <v>1575</v>
      </c>
      <c r="O101" s="161">
        <v>425</v>
      </c>
      <c r="P101" s="162">
        <v>2000</v>
      </c>
      <c r="Q101" s="162">
        <v>1534</v>
      </c>
      <c r="R101" s="162">
        <v>273</v>
      </c>
      <c r="S101" s="162">
        <v>1807</v>
      </c>
      <c r="T101" s="1291">
        <v>90.35</v>
      </c>
    </row>
    <row r="102" spans="1:20" s="136" customFormat="1">
      <c r="A102" s="143"/>
      <c r="B102" s="86"/>
      <c r="C102" s="86">
        <v>2</v>
      </c>
      <c r="D102" s="86">
        <v>1</v>
      </c>
      <c r="E102" s="86">
        <v>3</v>
      </c>
      <c r="F102" s="86">
        <v>13</v>
      </c>
      <c r="G102" s="101"/>
      <c r="H102" s="101" t="s">
        <v>179</v>
      </c>
      <c r="I102" s="101"/>
      <c r="J102" s="144"/>
      <c r="K102" s="161">
        <v>1000</v>
      </c>
      <c r="L102" s="161">
        <v>0</v>
      </c>
      <c r="M102" s="162">
        <v>1000</v>
      </c>
      <c r="N102" s="161">
        <v>478</v>
      </c>
      <c r="O102" s="161">
        <v>0</v>
      </c>
      <c r="P102" s="162">
        <v>478</v>
      </c>
      <c r="Q102" s="162">
        <v>215</v>
      </c>
      <c r="R102" s="162">
        <v>23</v>
      </c>
      <c r="S102" s="162">
        <v>238</v>
      </c>
      <c r="T102" s="1291">
        <v>49.7907949790795</v>
      </c>
    </row>
    <row r="103" spans="1:20" s="136" customFormat="1">
      <c r="A103" s="143"/>
      <c r="B103" s="86"/>
      <c r="C103" s="86">
        <v>2</v>
      </c>
      <c r="D103" s="86">
        <v>1</v>
      </c>
      <c r="E103" s="86">
        <v>3</v>
      </c>
      <c r="F103" s="86">
        <v>14</v>
      </c>
      <c r="G103" s="101"/>
      <c r="H103" s="101" t="s">
        <v>180</v>
      </c>
      <c r="I103" s="101"/>
      <c r="J103" s="144"/>
      <c r="K103" s="161">
        <v>250</v>
      </c>
      <c r="L103" s="161">
        <v>0</v>
      </c>
      <c r="M103" s="162">
        <v>250</v>
      </c>
      <c r="N103" s="161">
        <v>250</v>
      </c>
      <c r="O103" s="161">
        <v>0</v>
      </c>
      <c r="P103" s="162">
        <v>250</v>
      </c>
      <c r="Q103" s="162">
        <v>0</v>
      </c>
      <c r="R103" s="162">
        <v>0</v>
      </c>
      <c r="S103" s="162">
        <v>0</v>
      </c>
      <c r="T103" s="1291">
        <v>0</v>
      </c>
    </row>
    <row r="104" spans="1:20" s="136" customFormat="1">
      <c r="A104" s="143"/>
      <c r="B104" s="86"/>
      <c r="C104" s="86">
        <v>2</v>
      </c>
      <c r="D104" s="86">
        <v>1</v>
      </c>
      <c r="E104" s="86">
        <v>3</v>
      </c>
      <c r="F104" s="86">
        <v>15</v>
      </c>
      <c r="G104" s="101"/>
      <c r="H104" s="101" t="s">
        <v>181</v>
      </c>
      <c r="I104" s="101"/>
      <c r="J104" s="144"/>
      <c r="K104" s="161">
        <v>27293</v>
      </c>
      <c r="L104" s="161">
        <v>7369</v>
      </c>
      <c r="M104" s="162">
        <v>34662</v>
      </c>
      <c r="N104" s="161">
        <v>27293</v>
      </c>
      <c r="O104" s="161">
        <v>7369</v>
      </c>
      <c r="P104" s="162">
        <v>34662</v>
      </c>
      <c r="Q104" s="162">
        <v>27050</v>
      </c>
      <c r="R104" s="162">
        <v>7303</v>
      </c>
      <c r="S104" s="162">
        <v>34353</v>
      </c>
      <c r="T104" s="1291">
        <v>99.108533841093987</v>
      </c>
    </row>
    <row r="105" spans="1:20" s="136" customFormat="1">
      <c r="A105" s="143"/>
      <c r="B105" s="86"/>
      <c r="C105" s="86">
        <v>2</v>
      </c>
      <c r="D105" s="86">
        <v>1</v>
      </c>
      <c r="E105" s="86">
        <v>3</v>
      </c>
      <c r="F105" s="86">
        <v>16</v>
      </c>
      <c r="G105" s="87"/>
      <c r="H105" s="101" t="s">
        <v>182</v>
      </c>
      <c r="I105" s="101"/>
      <c r="J105" s="144"/>
      <c r="K105" s="161">
        <v>650</v>
      </c>
      <c r="L105" s="161">
        <v>0</v>
      </c>
      <c r="M105" s="162">
        <v>650</v>
      </c>
      <c r="N105" s="161">
        <v>650</v>
      </c>
      <c r="O105" s="161">
        <v>0</v>
      </c>
      <c r="P105" s="162">
        <v>650</v>
      </c>
      <c r="Q105" s="162">
        <v>350</v>
      </c>
      <c r="R105" s="162">
        <v>88</v>
      </c>
      <c r="S105" s="162">
        <v>438</v>
      </c>
      <c r="T105" s="1291">
        <v>67.384615384615387</v>
      </c>
    </row>
    <row r="106" spans="1:20" s="136" customFormat="1">
      <c r="A106" s="143"/>
      <c r="B106" s="86"/>
      <c r="C106" s="86">
        <v>2</v>
      </c>
      <c r="D106" s="86">
        <v>1</v>
      </c>
      <c r="E106" s="86">
        <v>3</v>
      </c>
      <c r="F106" s="86">
        <v>17</v>
      </c>
      <c r="G106" s="101"/>
      <c r="H106" s="101" t="s">
        <v>183</v>
      </c>
      <c r="I106" s="101"/>
      <c r="J106" s="144"/>
      <c r="K106" s="161">
        <v>236</v>
      </c>
      <c r="L106" s="161">
        <v>64</v>
      </c>
      <c r="M106" s="162">
        <v>300</v>
      </c>
      <c r="N106" s="161">
        <v>236</v>
      </c>
      <c r="O106" s="161">
        <v>64</v>
      </c>
      <c r="P106" s="162">
        <v>300</v>
      </c>
      <c r="Q106" s="162">
        <v>236</v>
      </c>
      <c r="R106" s="162">
        <v>64</v>
      </c>
      <c r="S106" s="162">
        <v>300</v>
      </c>
      <c r="T106" s="1291">
        <v>100</v>
      </c>
    </row>
    <row r="107" spans="1:20" s="136" customFormat="1">
      <c r="A107" s="143"/>
      <c r="B107" s="86"/>
      <c r="C107" s="86">
        <v>2</v>
      </c>
      <c r="D107" s="86">
        <v>1</v>
      </c>
      <c r="E107" s="86">
        <v>3</v>
      </c>
      <c r="F107" s="86">
        <v>18</v>
      </c>
      <c r="G107" s="101"/>
      <c r="H107" s="101" t="s">
        <v>184</v>
      </c>
      <c r="I107" s="101"/>
      <c r="J107" s="144"/>
      <c r="K107" s="161">
        <v>3000</v>
      </c>
      <c r="L107" s="161">
        <v>810</v>
      </c>
      <c r="M107" s="162">
        <v>3810</v>
      </c>
      <c r="N107" s="161">
        <v>3000</v>
      </c>
      <c r="O107" s="161">
        <v>810</v>
      </c>
      <c r="P107" s="162">
        <v>3810</v>
      </c>
      <c r="Q107" s="162">
        <v>0</v>
      </c>
      <c r="R107" s="162">
        <v>0</v>
      </c>
      <c r="S107" s="162">
        <v>0</v>
      </c>
      <c r="T107" s="1291">
        <v>0</v>
      </c>
    </row>
    <row r="108" spans="1:20" s="136" customFormat="1">
      <c r="A108" s="143"/>
      <c r="B108" s="86"/>
      <c r="C108" s="86">
        <v>2</v>
      </c>
      <c r="D108" s="86">
        <v>1</v>
      </c>
      <c r="E108" s="86">
        <v>3</v>
      </c>
      <c r="F108" s="86">
        <v>19</v>
      </c>
      <c r="G108" s="101"/>
      <c r="H108" s="101" t="s">
        <v>185</v>
      </c>
      <c r="I108" s="101"/>
      <c r="J108" s="144"/>
      <c r="K108" s="161">
        <v>5880</v>
      </c>
      <c r="L108" s="161">
        <v>1588</v>
      </c>
      <c r="M108" s="162">
        <v>7468</v>
      </c>
      <c r="N108" s="161">
        <v>5880</v>
      </c>
      <c r="O108" s="161">
        <v>1588</v>
      </c>
      <c r="P108" s="162">
        <v>7468</v>
      </c>
      <c r="Q108" s="162">
        <v>4350</v>
      </c>
      <c r="R108" s="162">
        <v>1175</v>
      </c>
      <c r="S108" s="162">
        <v>5525</v>
      </c>
      <c r="T108" s="1291">
        <v>73.982324584895551</v>
      </c>
    </row>
    <row r="109" spans="1:20" s="136" customFormat="1">
      <c r="A109" s="143"/>
      <c r="B109" s="86"/>
      <c r="C109" s="86">
        <v>2</v>
      </c>
      <c r="D109" s="86">
        <v>1</v>
      </c>
      <c r="E109" s="86">
        <v>3</v>
      </c>
      <c r="F109" s="86">
        <v>20</v>
      </c>
      <c r="G109" s="101"/>
      <c r="H109" s="101" t="s">
        <v>186</v>
      </c>
      <c r="I109" s="101"/>
      <c r="J109" s="144"/>
      <c r="K109" s="161">
        <v>3060</v>
      </c>
      <c r="L109" s="161">
        <v>826</v>
      </c>
      <c r="M109" s="162">
        <v>3886</v>
      </c>
      <c r="N109" s="161">
        <v>3060</v>
      </c>
      <c r="O109" s="161">
        <v>826</v>
      </c>
      <c r="P109" s="162">
        <v>3886</v>
      </c>
      <c r="Q109" s="162">
        <v>3060</v>
      </c>
      <c r="R109" s="162">
        <v>826</v>
      </c>
      <c r="S109" s="162">
        <v>3886</v>
      </c>
      <c r="T109" s="1291">
        <v>100</v>
      </c>
    </row>
    <row r="110" spans="1:20" s="136" customFormat="1">
      <c r="A110" s="143"/>
      <c r="B110" s="86"/>
      <c r="C110" s="86">
        <v>2</v>
      </c>
      <c r="D110" s="86">
        <v>1</v>
      </c>
      <c r="E110" s="86">
        <v>3</v>
      </c>
      <c r="F110" s="86">
        <v>21</v>
      </c>
      <c r="G110" s="101"/>
      <c r="H110" s="101" t="s">
        <v>187</v>
      </c>
      <c r="I110" s="101"/>
      <c r="J110" s="144"/>
      <c r="K110" s="161">
        <v>0</v>
      </c>
      <c r="L110" s="161">
        <v>38377</v>
      </c>
      <c r="M110" s="162">
        <v>38377</v>
      </c>
      <c r="N110" s="161">
        <v>0</v>
      </c>
      <c r="O110" s="161">
        <v>109275</v>
      </c>
      <c r="P110" s="162">
        <v>109275</v>
      </c>
      <c r="Q110" s="162">
        <v>0</v>
      </c>
      <c r="R110" s="162">
        <v>109135</v>
      </c>
      <c r="S110" s="162">
        <v>109135</v>
      </c>
      <c r="T110" s="1291">
        <v>99.871882864333102</v>
      </c>
    </row>
    <row r="111" spans="1:20" s="136" customFormat="1">
      <c r="A111" s="143"/>
      <c r="B111" s="86"/>
      <c r="C111" s="86">
        <v>2</v>
      </c>
      <c r="D111" s="86">
        <v>1</v>
      </c>
      <c r="E111" s="86">
        <v>3</v>
      </c>
      <c r="F111" s="86">
        <v>22</v>
      </c>
      <c r="G111" s="101"/>
      <c r="H111" s="1100" t="s">
        <v>188</v>
      </c>
      <c r="I111" s="1101"/>
      <c r="J111" s="1099"/>
      <c r="K111" s="161">
        <v>0</v>
      </c>
      <c r="L111" s="161">
        <v>0</v>
      </c>
      <c r="M111" s="162">
        <v>0</v>
      </c>
      <c r="N111" s="161">
        <v>180</v>
      </c>
      <c r="O111" s="161">
        <v>49</v>
      </c>
      <c r="P111" s="162">
        <v>229</v>
      </c>
      <c r="Q111" s="162">
        <v>0</v>
      </c>
      <c r="R111" s="162">
        <v>0</v>
      </c>
      <c r="S111" s="162">
        <v>0</v>
      </c>
      <c r="T111" s="1291">
        <v>0</v>
      </c>
    </row>
    <row r="112" spans="1:20" s="136" customFormat="1">
      <c r="A112" s="143"/>
      <c r="B112" s="86"/>
      <c r="C112" s="86">
        <v>2</v>
      </c>
      <c r="D112" s="86">
        <v>1</v>
      </c>
      <c r="E112" s="86">
        <v>3</v>
      </c>
      <c r="F112" s="86">
        <v>23</v>
      </c>
      <c r="G112" s="101"/>
      <c r="H112" s="1100" t="s">
        <v>189</v>
      </c>
      <c r="I112" s="1101"/>
      <c r="J112" s="1099"/>
      <c r="K112" s="161">
        <v>7000</v>
      </c>
      <c r="L112" s="161">
        <v>0</v>
      </c>
      <c r="M112" s="162">
        <v>7000</v>
      </c>
      <c r="N112" s="161">
        <v>861</v>
      </c>
      <c r="O112" s="161">
        <v>38</v>
      </c>
      <c r="P112" s="162">
        <v>899</v>
      </c>
      <c r="Q112" s="162">
        <v>338</v>
      </c>
      <c r="R112" s="162">
        <v>37</v>
      </c>
      <c r="S112" s="162">
        <v>375</v>
      </c>
      <c r="T112" s="1291">
        <v>41.71301446051168</v>
      </c>
    </row>
    <row r="113" spans="1:20" s="136" customFormat="1">
      <c r="A113" s="143"/>
      <c r="B113" s="86"/>
      <c r="C113" s="86">
        <v>2</v>
      </c>
      <c r="D113" s="86">
        <v>1</v>
      </c>
      <c r="E113" s="86">
        <v>3</v>
      </c>
      <c r="F113" s="86">
        <v>24</v>
      </c>
      <c r="G113" s="101"/>
      <c r="H113" s="101" t="s">
        <v>190</v>
      </c>
      <c r="I113" s="101"/>
      <c r="J113" s="144"/>
      <c r="K113" s="161">
        <v>77316</v>
      </c>
      <c r="L113" s="161">
        <v>12935</v>
      </c>
      <c r="M113" s="162">
        <v>90251</v>
      </c>
      <c r="N113" s="161">
        <v>127247</v>
      </c>
      <c r="O113" s="161">
        <v>12898</v>
      </c>
      <c r="P113" s="162">
        <v>140145</v>
      </c>
      <c r="Q113" s="162">
        <v>125885</v>
      </c>
      <c r="R113" s="162">
        <v>12081</v>
      </c>
      <c r="S113" s="162">
        <v>137966</v>
      </c>
      <c r="T113" s="1291">
        <v>98.445181776017705</v>
      </c>
    </row>
    <row r="114" spans="1:20" s="136" customFormat="1">
      <c r="A114" s="143"/>
      <c r="B114" s="86"/>
      <c r="C114" s="86">
        <v>2</v>
      </c>
      <c r="D114" s="86">
        <v>1</v>
      </c>
      <c r="E114" s="86">
        <v>3</v>
      </c>
      <c r="F114" s="86">
        <v>25</v>
      </c>
      <c r="G114" s="101"/>
      <c r="H114" s="101" t="s">
        <v>191</v>
      </c>
      <c r="I114" s="101"/>
      <c r="J114" s="150"/>
      <c r="K114" s="161">
        <v>2459</v>
      </c>
      <c r="L114" s="161">
        <v>541</v>
      </c>
      <c r="M114" s="162">
        <v>3000</v>
      </c>
      <c r="N114" s="161">
        <v>1278</v>
      </c>
      <c r="O114" s="161">
        <v>222</v>
      </c>
      <c r="P114" s="162">
        <v>1500</v>
      </c>
      <c r="Q114" s="162">
        <v>1115</v>
      </c>
      <c r="R114" s="162">
        <v>301</v>
      </c>
      <c r="S114" s="162">
        <v>1416</v>
      </c>
      <c r="T114" s="1291">
        <v>94.399999999999991</v>
      </c>
    </row>
    <row r="115" spans="1:20" s="136" customFormat="1">
      <c r="A115" s="143"/>
      <c r="B115" s="86"/>
      <c r="C115" s="86">
        <v>2</v>
      </c>
      <c r="D115" s="86">
        <v>1</v>
      </c>
      <c r="E115" s="86">
        <v>3</v>
      </c>
      <c r="F115" s="86">
        <v>26</v>
      </c>
      <c r="G115" s="101"/>
      <c r="H115" s="101" t="s">
        <v>192</v>
      </c>
      <c r="I115" s="101"/>
      <c r="J115" s="150"/>
      <c r="K115" s="161">
        <v>0</v>
      </c>
      <c r="L115" s="161">
        <v>0</v>
      </c>
      <c r="M115" s="162">
        <v>0</v>
      </c>
      <c r="N115" s="161">
        <v>900</v>
      </c>
      <c r="O115" s="161">
        <v>243</v>
      </c>
      <c r="P115" s="162">
        <v>1143</v>
      </c>
      <c r="Q115" s="162">
        <v>900</v>
      </c>
      <c r="R115" s="162">
        <v>243</v>
      </c>
      <c r="S115" s="162">
        <v>1143</v>
      </c>
      <c r="T115" s="1291">
        <v>100</v>
      </c>
    </row>
    <row r="116" spans="1:20" s="136" customFormat="1">
      <c r="A116" s="143"/>
      <c r="B116" s="86"/>
      <c r="C116" s="86">
        <v>2</v>
      </c>
      <c r="D116" s="86">
        <v>1</v>
      </c>
      <c r="E116" s="86">
        <v>3</v>
      </c>
      <c r="F116" s="86">
        <v>27</v>
      </c>
      <c r="G116" s="87"/>
      <c r="H116" s="101" t="s">
        <v>155</v>
      </c>
      <c r="I116" s="101"/>
      <c r="J116" s="150"/>
      <c r="K116" s="161">
        <v>179000</v>
      </c>
      <c r="L116" s="161">
        <v>48330</v>
      </c>
      <c r="M116" s="162">
        <v>227330</v>
      </c>
      <c r="N116" s="161">
        <v>164827</v>
      </c>
      <c r="O116" s="161">
        <v>44503</v>
      </c>
      <c r="P116" s="162">
        <v>209330</v>
      </c>
      <c r="Q116" s="162">
        <v>164193</v>
      </c>
      <c r="R116" s="162">
        <v>44332</v>
      </c>
      <c r="S116" s="162">
        <v>208525</v>
      </c>
      <c r="T116" s="1291">
        <v>99.615439736301539</v>
      </c>
    </row>
    <row r="117" spans="1:20" s="136" customFormat="1">
      <c r="A117" s="143"/>
      <c r="B117" s="86"/>
      <c r="C117" s="86">
        <v>2</v>
      </c>
      <c r="D117" s="86">
        <v>1</v>
      </c>
      <c r="E117" s="86">
        <v>3</v>
      </c>
      <c r="F117" s="86">
        <v>28</v>
      </c>
      <c r="G117" s="101"/>
      <c r="H117" s="101" t="s">
        <v>193</v>
      </c>
      <c r="I117" s="101"/>
      <c r="J117" s="150"/>
      <c r="K117" s="161">
        <v>0</v>
      </c>
      <c r="L117" s="161">
        <v>0</v>
      </c>
      <c r="M117" s="162">
        <v>0</v>
      </c>
      <c r="N117" s="161">
        <v>2642</v>
      </c>
      <c r="O117" s="161">
        <v>715</v>
      </c>
      <c r="P117" s="162">
        <v>3357</v>
      </c>
      <c r="Q117" s="162">
        <v>2644</v>
      </c>
      <c r="R117" s="162">
        <v>656</v>
      </c>
      <c r="S117" s="162">
        <v>3300</v>
      </c>
      <c r="T117" s="1291">
        <v>98.302055406613036</v>
      </c>
    </row>
    <row r="118" spans="1:20" s="136" customFormat="1">
      <c r="A118" s="143"/>
      <c r="B118" s="86"/>
      <c r="C118" s="86">
        <v>2</v>
      </c>
      <c r="D118" s="86">
        <v>1</v>
      </c>
      <c r="E118" s="86">
        <v>3</v>
      </c>
      <c r="F118" s="86">
        <v>29</v>
      </c>
      <c r="G118" s="101"/>
      <c r="H118" s="101" t="s">
        <v>194</v>
      </c>
      <c r="I118" s="101"/>
      <c r="J118" s="144"/>
      <c r="K118" s="161">
        <v>0</v>
      </c>
      <c r="L118" s="161">
        <v>0</v>
      </c>
      <c r="M118" s="162">
        <v>0</v>
      </c>
      <c r="N118" s="161">
        <v>67</v>
      </c>
      <c r="O118" s="161">
        <v>18</v>
      </c>
      <c r="P118" s="162">
        <v>85</v>
      </c>
      <c r="Q118" s="162">
        <v>67</v>
      </c>
      <c r="R118" s="162">
        <v>18</v>
      </c>
      <c r="S118" s="162">
        <v>85</v>
      </c>
      <c r="T118" s="1291">
        <v>100</v>
      </c>
    </row>
    <row r="119" spans="1:20" s="136" customFormat="1">
      <c r="A119" s="143"/>
      <c r="B119" s="86"/>
      <c r="C119" s="86">
        <v>2</v>
      </c>
      <c r="D119" s="86">
        <v>1</v>
      </c>
      <c r="E119" s="86">
        <v>3</v>
      </c>
      <c r="F119" s="86">
        <v>30</v>
      </c>
      <c r="G119" s="101"/>
      <c r="H119" s="101" t="s">
        <v>195</v>
      </c>
      <c r="I119" s="101"/>
      <c r="J119" s="144"/>
      <c r="K119" s="161">
        <v>1870</v>
      </c>
      <c r="L119" s="161">
        <v>130</v>
      </c>
      <c r="M119" s="162">
        <v>2000</v>
      </c>
      <c r="N119" s="161">
        <v>7641</v>
      </c>
      <c r="O119" s="161">
        <v>1688</v>
      </c>
      <c r="P119" s="162">
        <v>9329</v>
      </c>
      <c r="Q119" s="162">
        <v>2885</v>
      </c>
      <c r="R119" s="162">
        <v>261</v>
      </c>
      <c r="S119" s="162">
        <v>3146</v>
      </c>
      <c r="T119" s="1291">
        <v>33.722799871368849</v>
      </c>
    </row>
    <row r="120" spans="1:20" s="136" customFormat="1">
      <c r="A120" s="143"/>
      <c r="B120" s="86"/>
      <c r="C120" s="86">
        <v>2</v>
      </c>
      <c r="D120" s="86">
        <v>1</v>
      </c>
      <c r="E120" s="86">
        <v>3</v>
      </c>
      <c r="F120" s="86">
        <v>31</v>
      </c>
      <c r="G120" s="101"/>
      <c r="H120" s="101" t="s">
        <v>196</v>
      </c>
      <c r="I120" s="101"/>
      <c r="J120" s="144"/>
      <c r="K120" s="161">
        <v>1968</v>
      </c>
      <c r="L120" s="161">
        <v>532</v>
      </c>
      <c r="M120" s="162">
        <v>2500</v>
      </c>
      <c r="N120" s="161">
        <v>1968</v>
      </c>
      <c r="O120" s="161">
        <v>532</v>
      </c>
      <c r="P120" s="162">
        <v>2500</v>
      </c>
      <c r="Q120" s="162">
        <v>0</v>
      </c>
      <c r="R120" s="162">
        <v>0</v>
      </c>
      <c r="S120" s="162">
        <v>0</v>
      </c>
      <c r="T120" s="1291">
        <v>0</v>
      </c>
    </row>
    <row r="121" spans="1:20" s="136" customFormat="1">
      <c r="A121" s="143"/>
      <c r="B121" s="86"/>
      <c r="C121" s="86">
        <v>1</v>
      </c>
      <c r="D121" s="86">
        <v>1</v>
      </c>
      <c r="E121" s="86">
        <v>3</v>
      </c>
      <c r="F121" s="86">
        <v>32</v>
      </c>
      <c r="G121" s="101"/>
      <c r="H121" s="101" t="s">
        <v>197</v>
      </c>
      <c r="I121" s="101"/>
      <c r="J121" s="144"/>
      <c r="K121" s="161">
        <v>3000</v>
      </c>
      <c r="L121" s="161">
        <v>0</v>
      </c>
      <c r="M121" s="162">
        <v>3000</v>
      </c>
      <c r="N121" s="161">
        <v>4817</v>
      </c>
      <c r="O121" s="161">
        <v>85</v>
      </c>
      <c r="P121" s="162">
        <v>4902</v>
      </c>
      <c r="Q121" s="162">
        <v>915</v>
      </c>
      <c r="R121" s="162">
        <v>85</v>
      </c>
      <c r="S121" s="162">
        <v>1000</v>
      </c>
      <c r="T121" s="1291">
        <v>20.39983680130559</v>
      </c>
    </row>
    <row r="122" spans="1:20" s="136" customFormat="1">
      <c r="A122" s="1109"/>
      <c r="B122" s="1110"/>
      <c r="C122" s="86">
        <v>1</v>
      </c>
      <c r="D122" s="86">
        <v>1</v>
      </c>
      <c r="E122" s="86">
        <v>3</v>
      </c>
      <c r="F122" s="86">
        <v>33</v>
      </c>
      <c r="G122" s="101"/>
      <c r="H122" s="101" t="s">
        <v>198</v>
      </c>
      <c r="I122" s="101"/>
      <c r="J122" s="144"/>
      <c r="K122" s="161">
        <v>431018</v>
      </c>
      <c r="L122" s="161">
        <v>115843</v>
      </c>
      <c r="M122" s="162">
        <v>546861</v>
      </c>
      <c r="N122" s="161">
        <v>437349</v>
      </c>
      <c r="O122" s="161">
        <v>117647</v>
      </c>
      <c r="P122" s="162">
        <v>554996</v>
      </c>
      <c r="Q122" s="162">
        <v>401652</v>
      </c>
      <c r="R122" s="162">
        <v>101781</v>
      </c>
      <c r="S122" s="162">
        <v>503433</v>
      </c>
      <c r="T122" s="1291">
        <v>90.709302409386737</v>
      </c>
    </row>
    <row r="123" spans="1:20" s="136" customFormat="1">
      <c r="A123" s="143"/>
      <c r="B123" s="86"/>
      <c r="C123" s="86">
        <v>2</v>
      </c>
      <c r="D123" s="86">
        <v>1</v>
      </c>
      <c r="E123" s="86">
        <v>3</v>
      </c>
      <c r="F123" s="86">
        <v>34</v>
      </c>
      <c r="G123" s="101"/>
      <c r="H123" s="1104" t="s">
        <v>199</v>
      </c>
      <c r="I123" s="1105"/>
      <c r="J123" s="1106"/>
      <c r="K123" s="161">
        <v>1575</v>
      </c>
      <c r="L123" s="161">
        <v>425</v>
      </c>
      <c r="M123" s="162">
        <v>2000</v>
      </c>
      <c r="N123" s="161">
        <v>66</v>
      </c>
      <c r="O123" s="161">
        <v>10</v>
      </c>
      <c r="P123" s="162">
        <v>76</v>
      </c>
      <c r="Q123" s="162">
        <v>36</v>
      </c>
      <c r="R123" s="162">
        <v>8</v>
      </c>
      <c r="S123" s="162">
        <v>44</v>
      </c>
      <c r="T123" s="1291">
        <v>57.894736842105267</v>
      </c>
    </row>
    <row r="124" spans="1:20" s="136" customFormat="1">
      <c r="A124" s="143"/>
      <c r="B124" s="86"/>
      <c r="C124" s="86">
        <v>2</v>
      </c>
      <c r="D124" s="86">
        <v>1</v>
      </c>
      <c r="E124" s="86">
        <v>3</v>
      </c>
      <c r="F124" s="86">
        <v>35</v>
      </c>
      <c r="G124" s="101"/>
      <c r="H124" s="1104" t="s">
        <v>200</v>
      </c>
      <c r="I124" s="1105"/>
      <c r="J124" s="1106"/>
      <c r="K124" s="161">
        <v>1000</v>
      </c>
      <c r="L124" s="161">
        <v>0</v>
      </c>
      <c r="M124" s="162">
        <v>1000</v>
      </c>
      <c r="N124" s="161">
        <v>0</v>
      </c>
      <c r="O124" s="161">
        <v>0</v>
      </c>
      <c r="P124" s="162">
        <v>0</v>
      </c>
      <c r="Q124" s="162">
        <v>0</v>
      </c>
      <c r="R124" s="162">
        <v>0</v>
      </c>
      <c r="S124" s="162">
        <v>0</v>
      </c>
      <c r="T124" s="1291">
        <v>0</v>
      </c>
    </row>
    <row r="125" spans="1:20" s="136" customFormat="1">
      <c r="A125" s="143"/>
      <c r="B125" s="86"/>
      <c r="C125" s="86">
        <v>2</v>
      </c>
      <c r="D125" s="86">
        <v>1</v>
      </c>
      <c r="E125" s="86">
        <v>3</v>
      </c>
      <c r="F125" s="86">
        <v>36</v>
      </c>
      <c r="G125" s="101"/>
      <c r="H125" s="1617" t="s">
        <v>201</v>
      </c>
      <c r="I125" s="1618"/>
      <c r="J125" s="1619"/>
      <c r="K125" s="161">
        <v>3937</v>
      </c>
      <c r="L125" s="161">
        <v>1063</v>
      </c>
      <c r="M125" s="162">
        <v>5000</v>
      </c>
      <c r="N125" s="161">
        <v>0</v>
      </c>
      <c r="O125" s="161">
        <v>0</v>
      </c>
      <c r="P125" s="162">
        <v>0</v>
      </c>
      <c r="Q125" s="162">
        <v>0</v>
      </c>
      <c r="R125" s="162">
        <v>0</v>
      </c>
      <c r="S125" s="162">
        <v>0</v>
      </c>
      <c r="T125" s="1291">
        <v>0</v>
      </c>
    </row>
    <row r="126" spans="1:20" s="136" customFormat="1">
      <c r="A126" s="143"/>
      <c r="B126" s="86"/>
      <c r="C126" s="86">
        <v>2</v>
      </c>
      <c r="D126" s="86">
        <v>1</v>
      </c>
      <c r="E126" s="86">
        <v>3</v>
      </c>
      <c r="F126" s="86">
        <v>37</v>
      </c>
      <c r="G126" s="101"/>
      <c r="H126" s="1617" t="s">
        <v>202</v>
      </c>
      <c r="I126" s="1618"/>
      <c r="J126" s="1619"/>
      <c r="K126" s="161">
        <v>3937</v>
      </c>
      <c r="L126" s="161">
        <v>1063</v>
      </c>
      <c r="M126" s="162">
        <v>5000</v>
      </c>
      <c r="N126" s="161">
        <v>612</v>
      </c>
      <c r="O126" s="161">
        <v>647</v>
      </c>
      <c r="P126" s="162">
        <v>1259</v>
      </c>
      <c r="Q126" s="162">
        <v>80</v>
      </c>
      <c r="R126" s="162">
        <v>0</v>
      </c>
      <c r="S126" s="162">
        <v>80</v>
      </c>
      <c r="T126" s="1291">
        <v>6.354249404289118</v>
      </c>
    </row>
    <row r="127" spans="1:20" s="136" customFormat="1" ht="23.25" customHeight="1">
      <c r="A127" s="143"/>
      <c r="B127" s="86"/>
      <c r="C127" s="86">
        <v>2</v>
      </c>
      <c r="D127" s="86">
        <v>1</v>
      </c>
      <c r="E127" s="86">
        <v>3</v>
      </c>
      <c r="F127" s="86">
        <v>38</v>
      </c>
      <c r="G127" s="101"/>
      <c r="H127" s="1606" t="s">
        <v>994</v>
      </c>
      <c r="I127" s="1620"/>
      <c r="J127" s="1607"/>
      <c r="K127" s="162">
        <v>0</v>
      </c>
      <c r="L127" s="162">
        <v>0</v>
      </c>
      <c r="M127" s="162">
        <v>0</v>
      </c>
      <c r="N127" s="161">
        <v>3654</v>
      </c>
      <c r="O127" s="161">
        <v>139</v>
      </c>
      <c r="P127" s="162">
        <v>3793</v>
      </c>
      <c r="Q127" s="162">
        <v>3110</v>
      </c>
      <c r="R127" s="162">
        <v>139</v>
      </c>
      <c r="S127" s="162">
        <v>3249</v>
      </c>
      <c r="T127" s="1291">
        <v>85.65779066701819</v>
      </c>
    </row>
    <row r="128" spans="1:20" s="136" customFormat="1">
      <c r="A128" s="143"/>
      <c r="B128" s="86"/>
      <c r="C128" s="86">
        <v>2</v>
      </c>
      <c r="D128" s="86">
        <v>1</v>
      </c>
      <c r="E128" s="86">
        <v>3</v>
      </c>
      <c r="F128" s="86">
        <v>39</v>
      </c>
      <c r="G128" s="101"/>
      <c r="H128" s="1606" t="s">
        <v>203</v>
      </c>
      <c r="I128" s="1620"/>
      <c r="J128" s="1607"/>
      <c r="K128" s="162">
        <v>0</v>
      </c>
      <c r="L128" s="162">
        <v>0</v>
      </c>
      <c r="M128" s="162">
        <v>0</v>
      </c>
      <c r="N128" s="161">
        <v>500</v>
      </c>
      <c r="O128" s="161">
        <v>0</v>
      </c>
      <c r="P128" s="162">
        <v>500</v>
      </c>
      <c r="Q128" s="162">
        <v>0</v>
      </c>
      <c r="R128" s="162">
        <v>0</v>
      </c>
      <c r="S128" s="162">
        <v>0</v>
      </c>
      <c r="T128" s="1291">
        <v>0</v>
      </c>
    </row>
    <row r="129" spans="1:20" s="136" customFormat="1">
      <c r="A129" s="143"/>
      <c r="B129" s="86"/>
      <c r="C129" s="86">
        <v>2</v>
      </c>
      <c r="D129" s="86">
        <v>1</v>
      </c>
      <c r="E129" s="86">
        <v>3</v>
      </c>
      <c r="F129" s="86">
        <v>40</v>
      </c>
      <c r="G129" s="101"/>
      <c r="H129" s="1606" t="s">
        <v>204</v>
      </c>
      <c r="I129" s="1620"/>
      <c r="J129" s="1607"/>
      <c r="K129" s="162">
        <v>0</v>
      </c>
      <c r="L129" s="162">
        <v>0</v>
      </c>
      <c r="M129" s="162">
        <v>0</v>
      </c>
      <c r="N129" s="161">
        <v>2914</v>
      </c>
      <c r="O129" s="161">
        <v>787</v>
      </c>
      <c r="P129" s="162">
        <v>3701</v>
      </c>
      <c r="Q129" s="162">
        <v>0</v>
      </c>
      <c r="R129" s="162">
        <v>0</v>
      </c>
      <c r="S129" s="162">
        <v>0</v>
      </c>
      <c r="T129" s="1291">
        <v>0</v>
      </c>
    </row>
    <row r="130" spans="1:20" s="136" customFormat="1">
      <c r="A130" s="143"/>
      <c r="B130" s="86"/>
      <c r="C130" s="86">
        <v>2</v>
      </c>
      <c r="D130" s="86">
        <v>1</v>
      </c>
      <c r="E130" s="86">
        <v>3</v>
      </c>
      <c r="F130" s="86">
        <v>41</v>
      </c>
      <c r="G130" s="101"/>
      <c r="H130" s="1606" t="s">
        <v>998</v>
      </c>
      <c r="I130" s="1620"/>
      <c r="J130" s="1607"/>
      <c r="K130" s="162">
        <v>0</v>
      </c>
      <c r="L130" s="162">
        <v>0</v>
      </c>
      <c r="M130" s="162">
        <v>0</v>
      </c>
      <c r="N130" s="161">
        <v>5183</v>
      </c>
      <c r="O130" s="161">
        <v>1400</v>
      </c>
      <c r="P130" s="162">
        <v>6583</v>
      </c>
      <c r="Q130" s="162">
        <v>5183</v>
      </c>
      <c r="R130" s="162">
        <v>1399</v>
      </c>
      <c r="S130" s="162">
        <v>6582</v>
      </c>
      <c r="T130" s="1291">
        <v>99.984809357435822</v>
      </c>
    </row>
    <row r="131" spans="1:20" s="136" customFormat="1">
      <c r="A131" s="143"/>
      <c r="B131" s="86"/>
      <c r="C131" s="86">
        <v>2</v>
      </c>
      <c r="D131" s="86">
        <v>1</v>
      </c>
      <c r="E131" s="86">
        <v>3</v>
      </c>
      <c r="F131" s="86">
        <v>42</v>
      </c>
      <c r="G131" s="101"/>
      <c r="H131" s="101" t="s">
        <v>212</v>
      </c>
      <c r="I131" s="101"/>
      <c r="J131" s="150"/>
      <c r="K131" s="162">
        <v>0</v>
      </c>
      <c r="L131" s="162">
        <v>0</v>
      </c>
      <c r="M131" s="162">
        <v>0</v>
      </c>
      <c r="N131" s="161">
        <v>7143</v>
      </c>
      <c r="O131" s="161">
        <v>357</v>
      </c>
      <c r="P131" s="162">
        <v>7500</v>
      </c>
      <c r="Q131" s="162">
        <v>6987</v>
      </c>
      <c r="R131" s="162">
        <v>350</v>
      </c>
      <c r="S131" s="162">
        <v>7337</v>
      </c>
      <c r="T131" s="1291">
        <v>97.826666666666668</v>
      </c>
    </row>
    <row r="132" spans="1:20" s="136" customFormat="1">
      <c r="A132" s="143"/>
      <c r="B132" s="86"/>
      <c r="C132" s="86">
        <v>2</v>
      </c>
      <c r="D132" s="86">
        <v>1</v>
      </c>
      <c r="E132" s="86">
        <v>3</v>
      </c>
      <c r="F132" s="86">
        <v>43</v>
      </c>
      <c r="G132" s="101"/>
      <c r="H132" s="101" t="s">
        <v>213</v>
      </c>
      <c r="I132" s="101"/>
      <c r="J132" s="150"/>
      <c r="K132" s="162">
        <v>0</v>
      </c>
      <c r="L132" s="162">
        <v>0</v>
      </c>
      <c r="M132" s="162">
        <v>0</v>
      </c>
      <c r="N132" s="161">
        <v>4762</v>
      </c>
      <c r="O132" s="161">
        <v>238</v>
      </c>
      <c r="P132" s="162">
        <v>5000</v>
      </c>
      <c r="Q132" s="162">
        <v>487</v>
      </c>
      <c r="R132" s="162">
        <v>24</v>
      </c>
      <c r="S132" s="162">
        <v>511</v>
      </c>
      <c r="T132" s="1291">
        <v>10.220000000000001</v>
      </c>
    </row>
    <row r="133" spans="1:20" s="136" customFormat="1">
      <c r="A133" s="143"/>
      <c r="B133" s="86"/>
      <c r="C133" s="86">
        <v>2</v>
      </c>
      <c r="D133" s="86">
        <v>1</v>
      </c>
      <c r="E133" s="86">
        <v>3</v>
      </c>
      <c r="F133" s="86">
        <v>44</v>
      </c>
      <c r="G133" s="101"/>
      <c r="H133" s="101" t="s">
        <v>608</v>
      </c>
      <c r="I133" s="101"/>
      <c r="J133" s="150"/>
      <c r="K133" s="162">
        <v>0</v>
      </c>
      <c r="L133" s="162">
        <v>0</v>
      </c>
      <c r="M133" s="162">
        <v>0</v>
      </c>
      <c r="N133" s="161">
        <v>8661</v>
      </c>
      <c r="O133" s="161">
        <v>2339</v>
      </c>
      <c r="P133" s="162">
        <v>11000</v>
      </c>
      <c r="Q133" s="162">
        <v>8350</v>
      </c>
      <c r="R133" s="162">
        <v>2254</v>
      </c>
      <c r="S133" s="162">
        <v>10604</v>
      </c>
      <c r="T133" s="1291">
        <v>96.399999999999991</v>
      </c>
    </row>
    <row r="134" spans="1:20" s="136" customFormat="1">
      <c r="A134" s="143"/>
      <c r="B134" s="86"/>
      <c r="C134" s="86">
        <v>2</v>
      </c>
      <c r="D134" s="86">
        <v>1</v>
      </c>
      <c r="E134" s="86">
        <v>3</v>
      </c>
      <c r="F134" s="86">
        <v>45</v>
      </c>
      <c r="G134" s="101"/>
      <c r="H134" s="101" t="s">
        <v>904</v>
      </c>
      <c r="I134" s="101"/>
      <c r="J134" s="150"/>
      <c r="K134" s="162">
        <v>0</v>
      </c>
      <c r="L134" s="162">
        <v>0</v>
      </c>
      <c r="M134" s="162">
        <v>0</v>
      </c>
      <c r="N134" s="161">
        <v>1969</v>
      </c>
      <c r="O134" s="161">
        <v>531</v>
      </c>
      <c r="P134" s="162">
        <v>2500</v>
      </c>
      <c r="Q134" s="162">
        <v>988</v>
      </c>
      <c r="R134" s="162">
        <v>267</v>
      </c>
      <c r="S134" s="162">
        <v>1255</v>
      </c>
      <c r="T134" s="1291">
        <v>50.2</v>
      </c>
    </row>
    <row r="135" spans="1:20" s="136" customFormat="1">
      <c r="A135" s="143"/>
      <c r="B135" s="86"/>
      <c r="C135" s="86">
        <v>2</v>
      </c>
      <c r="D135" s="86">
        <v>1</v>
      </c>
      <c r="E135" s="86">
        <v>3</v>
      </c>
      <c r="F135" s="86">
        <v>46</v>
      </c>
      <c r="G135" s="101"/>
      <c r="H135" s="1606" t="s">
        <v>205</v>
      </c>
      <c r="I135" s="1620"/>
      <c r="J135" s="1607"/>
      <c r="K135" s="162">
        <v>0</v>
      </c>
      <c r="L135" s="162">
        <v>0</v>
      </c>
      <c r="M135" s="162">
        <v>0</v>
      </c>
      <c r="N135" s="161">
        <v>7775</v>
      </c>
      <c r="O135" s="161">
        <v>2100</v>
      </c>
      <c r="P135" s="162">
        <v>9875</v>
      </c>
      <c r="Q135" s="162">
        <v>7806</v>
      </c>
      <c r="R135" s="162">
        <v>2041</v>
      </c>
      <c r="S135" s="162">
        <v>9847</v>
      </c>
      <c r="T135" s="1291">
        <v>99.71645569620253</v>
      </c>
    </row>
    <row r="136" spans="1:20" s="136" customFormat="1">
      <c r="A136" s="143"/>
      <c r="B136" s="86"/>
      <c r="C136" s="86"/>
      <c r="D136" s="86"/>
      <c r="E136" s="86"/>
      <c r="F136" s="86"/>
      <c r="G136" s="101"/>
      <c r="H136" s="196" t="s">
        <v>206</v>
      </c>
      <c r="I136" s="196"/>
      <c r="J136" s="197"/>
      <c r="K136" s="184">
        <v>0</v>
      </c>
      <c r="L136" s="184">
        <v>0</v>
      </c>
      <c r="M136" s="184">
        <v>0</v>
      </c>
      <c r="N136" s="183">
        <v>168915</v>
      </c>
      <c r="O136" s="183">
        <v>43680</v>
      </c>
      <c r="P136" s="184">
        <v>212595</v>
      </c>
      <c r="Q136" s="184">
        <v>9830</v>
      </c>
      <c r="R136" s="184">
        <v>2111</v>
      </c>
      <c r="S136" s="184">
        <v>11941</v>
      </c>
      <c r="T136" s="1295">
        <v>5.6167830852089651</v>
      </c>
    </row>
    <row r="137" spans="1:20" s="136" customFormat="1" ht="27" customHeight="1">
      <c r="A137" s="143"/>
      <c r="B137" s="86"/>
      <c r="C137" s="86">
        <v>2</v>
      </c>
      <c r="D137" s="86">
        <v>1</v>
      </c>
      <c r="E137" s="86">
        <v>3</v>
      </c>
      <c r="F137" s="86">
        <v>47</v>
      </c>
      <c r="G137" s="101"/>
      <c r="H137" s="1608" t="s">
        <v>162</v>
      </c>
      <c r="I137" s="1609"/>
      <c r="J137" s="1610"/>
      <c r="K137" s="162">
        <v>0</v>
      </c>
      <c r="L137" s="162">
        <v>0</v>
      </c>
      <c r="M137" s="162">
        <v>0</v>
      </c>
      <c r="N137" s="161">
        <v>4620</v>
      </c>
      <c r="O137" s="161">
        <v>1248</v>
      </c>
      <c r="P137" s="162">
        <v>5868</v>
      </c>
      <c r="Q137" s="162">
        <v>1032</v>
      </c>
      <c r="R137" s="162">
        <v>279</v>
      </c>
      <c r="S137" s="162">
        <v>1311</v>
      </c>
      <c r="T137" s="1291">
        <v>22.341513292433536</v>
      </c>
    </row>
    <row r="138" spans="1:20" s="136" customFormat="1">
      <c r="A138" s="143"/>
      <c r="B138" s="86"/>
      <c r="C138" s="86">
        <v>2</v>
      </c>
      <c r="D138" s="86">
        <v>1</v>
      </c>
      <c r="E138" s="86">
        <v>3</v>
      </c>
      <c r="F138" s="86">
        <v>48</v>
      </c>
      <c r="G138" s="101"/>
      <c r="H138" s="1603" t="s">
        <v>997</v>
      </c>
      <c r="I138" s="1604"/>
      <c r="J138" s="1605"/>
      <c r="K138" s="162">
        <v>0</v>
      </c>
      <c r="L138" s="162">
        <v>0</v>
      </c>
      <c r="M138" s="162">
        <v>0</v>
      </c>
      <c r="N138" s="161">
        <v>2482</v>
      </c>
      <c r="O138" s="161">
        <v>670</v>
      </c>
      <c r="P138" s="162">
        <v>3152</v>
      </c>
      <c r="Q138" s="162">
        <v>0</v>
      </c>
      <c r="R138" s="162">
        <v>0</v>
      </c>
      <c r="S138" s="162">
        <v>0</v>
      </c>
      <c r="T138" s="1291">
        <v>0</v>
      </c>
    </row>
    <row r="139" spans="1:20" s="136" customFormat="1" ht="27" customHeight="1">
      <c r="A139" s="143"/>
      <c r="B139" s="86"/>
      <c r="C139" s="86">
        <v>2</v>
      </c>
      <c r="D139" s="86">
        <v>1</v>
      </c>
      <c r="E139" s="86">
        <v>3</v>
      </c>
      <c r="F139" s="86">
        <v>49</v>
      </c>
      <c r="G139" s="101"/>
      <c r="H139" s="1603" t="s">
        <v>87</v>
      </c>
      <c r="I139" s="1604"/>
      <c r="J139" s="1605"/>
      <c r="K139" s="162">
        <v>0</v>
      </c>
      <c r="L139" s="162">
        <v>0</v>
      </c>
      <c r="M139" s="162">
        <v>0</v>
      </c>
      <c r="N139" s="161">
        <v>45735</v>
      </c>
      <c r="O139" s="161">
        <v>12348</v>
      </c>
      <c r="P139" s="162">
        <v>58083</v>
      </c>
      <c r="Q139" s="162">
        <v>3851</v>
      </c>
      <c r="R139" s="162">
        <v>1040</v>
      </c>
      <c r="S139" s="162">
        <v>4891</v>
      </c>
      <c r="T139" s="1291">
        <v>8.4207082967477564</v>
      </c>
    </row>
    <row r="140" spans="1:20" s="136" customFormat="1" ht="24" customHeight="1">
      <c r="A140" s="143"/>
      <c r="B140" s="86"/>
      <c r="C140" s="86">
        <v>2</v>
      </c>
      <c r="D140" s="86">
        <v>1</v>
      </c>
      <c r="E140" s="86">
        <v>3</v>
      </c>
      <c r="F140" s="86">
        <v>50</v>
      </c>
      <c r="G140" s="101"/>
      <c r="H140" s="1603" t="s">
        <v>999</v>
      </c>
      <c r="I140" s="1604"/>
      <c r="J140" s="1605"/>
      <c r="K140" s="162">
        <v>0</v>
      </c>
      <c r="L140" s="162">
        <v>0</v>
      </c>
      <c r="M140" s="162">
        <v>0</v>
      </c>
      <c r="N140" s="161">
        <v>52450</v>
      </c>
      <c r="O140" s="161">
        <v>14162</v>
      </c>
      <c r="P140" s="162">
        <v>66612</v>
      </c>
      <c r="Q140" s="162">
        <v>934</v>
      </c>
      <c r="R140" s="162">
        <v>252</v>
      </c>
      <c r="S140" s="162">
        <v>1186</v>
      </c>
      <c r="T140" s="1291">
        <v>1.7804599771812886</v>
      </c>
    </row>
    <row r="141" spans="1:20" s="136" customFormat="1" ht="24" customHeight="1">
      <c r="A141" s="143"/>
      <c r="B141" s="86"/>
      <c r="C141" s="86">
        <v>2</v>
      </c>
      <c r="D141" s="86">
        <v>1</v>
      </c>
      <c r="E141" s="86">
        <v>3</v>
      </c>
      <c r="F141" s="86">
        <v>51</v>
      </c>
      <c r="G141" s="101"/>
      <c r="H141" s="1603" t="s">
        <v>88</v>
      </c>
      <c r="I141" s="1604"/>
      <c r="J141" s="1605"/>
      <c r="K141" s="162">
        <v>0</v>
      </c>
      <c r="L141" s="162">
        <v>0</v>
      </c>
      <c r="M141" s="162">
        <v>0</v>
      </c>
      <c r="N141" s="161">
        <v>15606</v>
      </c>
      <c r="O141" s="161">
        <v>4214</v>
      </c>
      <c r="P141" s="162">
        <v>19820</v>
      </c>
      <c r="Q141" s="162">
        <v>1610</v>
      </c>
      <c r="R141" s="162">
        <v>435</v>
      </c>
      <c r="S141" s="162">
        <v>2045</v>
      </c>
      <c r="T141" s="1291">
        <v>10.317860746720484</v>
      </c>
    </row>
    <row r="142" spans="1:20" s="136" customFormat="1" ht="24" customHeight="1">
      <c r="A142" s="143"/>
      <c r="B142" s="86"/>
      <c r="C142" s="86">
        <v>2</v>
      </c>
      <c r="D142" s="86">
        <v>1</v>
      </c>
      <c r="E142" s="86">
        <v>3</v>
      </c>
      <c r="F142" s="86">
        <v>52</v>
      </c>
      <c r="G142" s="101"/>
      <c r="H142" s="1614" t="s">
        <v>89</v>
      </c>
      <c r="I142" s="1615"/>
      <c r="J142" s="1616"/>
      <c r="K142" s="162">
        <v>0</v>
      </c>
      <c r="L142" s="162">
        <v>0</v>
      </c>
      <c r="M142" s="162">
        <v>0</v>
      </c>
      <c r="N142" s="161">
        <v>35572</v>
      </c>
      <c r="O142" s="161">
        <v>7676</v>
      </c>
      <c r="P142" s="162">
        <v>43248</v>
      </c>
      <c r="Q142" s="162">
        <v>2403</v>
      </c>
      <c r="R142" s="162">
        <v>105</v>
      </c>
      <c r="S142" s="162">
        <v>2508</v>
      </c>
      <c r="T142" s="1291">
        <v>5.7991120976692567</v>
      </c>
    </row>
    <row r="143" spans="1:20" s="136" customFormat="1" ht="24" customHeight="1">
      <c r="A143" s="143"/>
      <c r="B143" s="86"/>
      <c r="C143" s="86">
        <v>2</v>
      </c>
      <c r="D143" s="86">
        <v>1</v>
      </c>
      <c r="E143" s="86">
        <v>3</v>
      </c>
      <c r="F143" s="86">
        <v>53</v>
      </c>
      <c r="G143" s="101"/>
      <c r="H143" s="1614" t="s">
        <v>974</v>
      </c>
      <c r="I143" s="1615"/>
      <c r="J143" s="1616"/>
      <c r="K143" s="162">
        <v>0</v>
      </c>
      <c r="L143" s="162">
        <v>0</v>
      </c>
      <c r="M143" s="162">
        <v>0</v>
      </c>
      <c r="N143" s="161">
        <v>3500</v>
      </c>
      <c r="O143" s="161">
        <v>945</v>
      </c>
      <c r="P143" s="162">
        <v>4445</v>
      </c>
      <c r="Q143" s="162">
        <v>0</v>
      </c>
      <c r="R143" s="162">
        <v>0</v>
      </c>
      <c r="S143" s="162">
        <v>0</v>
      </c>
      <c r="T143" s="1291">
        <v>0</v>
      </c>
    </row>
    <row r="144" spans="1:20" s="136" customFormat="1" ht="39" customHeight="1">
      <c r="A144" s="143"/>
      <c r="B144" s="86"/>
      <c r="C144" s="86">
        <v>2</v>
      </c>
      <c r="D144" s="86">
        <v>1</v>
      </c>
      <c r="E144" s="86">
        <v>3</v>
      </c>
      <c r="F144" s="86">
        <v>54</v>
      </c>
      <c r="G144" s="101"/>
      <c r="H144" s="1614" t="s">
        <v>1014</v>
      </c>
      <c r="I144" s="1615"/>
      <c r="J144" s="1616"/>
      <c r="K144" s="162">
        <v>0</v>
      </c>
      <c r="L144" s="162">
        <v>0</v>
      </c>
      <c r="M144" s="162">
        <v>0</v>
      </c>
      <c r="N144" s="161">
        <v>2200</v>
      </c>
      <c r="O144" s="161">
        <v>594</v>
      </c>
      <c r="P144" s="162">
        <v>2794</v>
      </c>
      <c r="Q144" s="162">
        <v>0</v>
      </c>
      <c r="R144" s="162">
        <v>0</v>
      </c>
      <c r="S144" s="162">
        <v>0</v>
      </c>
      <c r="T144" s="1291">
        <v>0</v>
      </c>
    </row>
    <row r="145" spans="1:20" s="136" customFormat="1">
      <c r="A145" s="143"/>
      <c r="B145" s="86"/>
      <c r="C145" s="86">
        <v>2</v>
      </c>
      <c r="D145" s="86">
        <v>1</v>
      </c>
      <c r="E145" s="86">
        <v>3</v>
      </c>
      <c r="F145" s="86">
        <v>55</v>
      </c>
      <c r="G145" s="101"/>
      <c r="H145" s="1614" t="s">
        <v>1015</v>
      </c>
      <c r="I145" s="1615"/>
      <c r="J145" s="1616"/>
      <c r="K145" s="162">
        <v>0</v>
      </c>
      <c r="L145" s="162">
        <v>0</v>
      </c>
      <c r="M145" s="162">
        <v>0</v>
      </c>
      <c r="N145" s="161">
        <v>6750</v>
      </c>
      <c r="O145" s="161">
        <v>1823</v>
      </c>
      <c r="P145" s="162">
        <v>8573</v>
      </c>
      <c r="Q145" s="162">
        <v>0</v>
      </c>
      <c r="R145" s="162">
        <v>0</v>
      </c>
      <c r="S145" s="162">
        <v>0</v>
      </c>
      <c r="T145" s="1291">
        <v>0</v>
      </c>
    </row>
    <row r="146" spans="1:20" s="136" customFormat="1">
      <c r="A146" s="143"/>
      <c r="B146" s="86"/>
      <c r="C146" s="86"/>
      <c r="D146" s="86"/>
      <c r="E146" s="86"/>
      <c r="F146" s="86"/>
      <c r="G146" s="101"/>
      <c r="H146" s="201" t="s">
        <v>208</v>
      </c>
      <c r="I146" s="196"/>
      <c r="J146" s="202"/>
      <c r="K146" s="183">
        <v>233156</v>
      </c>
      <c r="L146" s="183">
        <v>51328</v>
      </c>
      <c r="M146" s="184">
        <v>284484</v>
      </c>
      <c r="N146" s="183">
        <v>239298</v>
      </c>
      <c r="O146" s="183">
        <v>54016</v>
      </c>
      <c r="P146" s="184">
        <v>293314</v>
      </c>
      <c r="Q146" s="184">
        <v>239246</v>
      </c>
      <c r="R146" s="184">
        <v>53998</v>
      </c>
      <c r="S146" s="184">
        <v>293244</v>
      </c>
      <c r="T146" s="1295">
        <v>99.976134790702105</v>
      </c>
    </row>
    <row r="147" spans="1:20" s="136" customFormat="1">
      <c r="A147" s="143"/>
      <c r="B147" s="86"/>
      <c r="C147" s="86">
        <v>1</v>
      </c>
      <c r="D147" s="86">
        <v>1</v>
      </c>
      <c r="E147" s="86">
        <v>3</v>
      </c>
      <c r="F147" s="86">
        <v>56</v>
      </c>
      <c r="G147" s="101"/>
      <c r="H147" s="101" t="s">
        <v>101</v>
      </c>
      <c r="I147" s="101"/>
      <c r="J147" s="144"/>
      <c r="K147" s="161">
        <v>95858</v>
      </c>
      <c r="L147" s="161">
        <v>14467</v>
      </c>
      <c r="M147" s="162">
        <v>110325</v>
      </c>
      <c r="N147" s="161">
        <v>102620</v>
      </c>
      <c r="O147" s="161">
        <v>17295</v>
      </c>
      <c r="P147" s="162">
        <v>119915</v>
      </c>
      <c r="Q147" s="162">
        <v>102619</v>
      </c>
      <c r="R147" s="162">
        <v>17293</v>
      </c>
      <c r="S147" s="162">
        <v>119912</v>
      </c>
      <c r="T147" s="1291">
        <v>99.997498227911436</v>
      </c>
    </row>
    <row r="148" spans="1:20" s="136" customFormat="1">
      <c r="A148" s="143"/>
      <c r="B148" s="86"/>
      <c r="C148" s="86">
        <v>1</v>
      </c>
      <c r="D148" s="86">
        <v>1</v>
      </c>
      <c r="E148" s="86">
        <v>3</v>
      </c>
      <c r="F148" s="86">
        <v>57</v>
      </c>
      <c r="G148" s="101"/>
      <c r="H148" s="101" t="s">
        <v>102</v>
      </c>
      <c r="I148" s="101"/>
      <c r="J148" s="144"/>
      <c r="K148" s="161">
        <v>5184</v>
      </c>
      <c r="L148" s="161">
        <v>1191</v>
      </c>
      <c r="M148" s="162">
        <v>6375</v>
      </c>
      <c r="N148" s="161">
        <v>4084</v>
      </c>
      <c r="O148" s="161">
        <v>921</v>
      </c>
      <c r="P148" s="162">
        <v>5005</v>
      </c>
      <c r="Q148" s="162">
        <v>4066</v>
      </c>
      <c r="R148" s="162">
        <v>916</v>
      </c>
      <c r="S148" s="162">
        <v>4982</v>
      </c>
      <c r="T148" s="1291">
        <v>99.540459540459537</v>
      </c>
    </row>
    <row r="149" spans="1:20" s="136" customFormat="1" ht="29.25" customHeight="1">
      <c r="A149" s="143"/>
      <c r="B149" s="86"/>
      <c r="C149" s="86">
        <v>1</v>
      </c>
      <c r="D149" s="86">
        <v>1</v>
      </c>
      <c r="E149" s="86">
        <v>3</v>
      </c>
      <c r="F149" s="86">
        <v>58</v>
      </c>
      <c r="G149" s="101"/>
      <c r="H149" s="1603" t="s">
        <v>103</v>
      </c>
      <c r="I149" s="1604"/>
      <c r="J149" s="1605"/>
      <c r="K149" s="161">
        <v>32729</v>
      </c>
      <c r="L149" s="161">
        <v>8837</v>
      </c>
      <c r="M149" s="162">
        <v>41566</v>
      </c>
      <c r="N149" s="161">
        <v>33589</v>
      </c>
      <c r="O149" s="161">
        <v>9067</v>
      </c>
      <c r="P149" s="162">
        <v>42656</v>
      </c>
      <c r="Q149" s="162">
        <v>33588</v>
      </c>
      <c r="R149" s="162">
        <v>9066</v>
      </c>
      <c r="S149" s="162">
        <v>42654</v>
      </c>
      <c r="T149" s="1291">
        <v>99.995311327831956</v>
      </c>
    </row>
    <row r="150" spans="1:20" s="136" customFormat="1">
      <c r="A150" s="143"/>
      <c r="B150" s="86"/>
      <c r="C150" s="86">
        <v>1</v>
      </c>
      <c r="D150" s="86">
        <v>1</v>
      </c>
      <c r="E150" s="86">
        <v>3</v>
      </c>
      <c r="F150" s="86">
        <v>59</v>
      </c>
      <c r="G150" s="101"/>
      <c r="H150" s="101" t="s">
        <v>209</v>
      </c>
      <c r="I150" s="101"/>
      <c r="J150" s="144"/>
      <c r="K150" s="161">
        <v>31529</v>
      </c>
      <c r="L150" s="161">
        <v>8513</v>
      </c>
      <c r="M150" s="162">
        <v>40042</v>
      </c>
      <c r="N150" s="161">
        <v>32389</v>
      </c>
      <c r="O150" s="161">
        <v>8743</v>
      </c>
      <c r="P150" s="162">
        <v>41132</v>
      </c>
      <c r="Q150" s="162">
        <v>32383</v>
      </c>
      <c r="R150" s="162">
        <v>8744</v>
      </c>
      <c r="S150" s="162">
        <v>41127</v>
      </c>
      <c r="T150" s="1291">
        <v>99.987844014392692</v>
      </c>
    </row>
    <row r="151" spans="1:20" s="136" customFormat="1">
      <c r="A151" s="143"/>
      <c r="B151" s="86"/>
      <c r="C151" s="86">
        <v>2</v>
      </c>
      <c r="D151" s="86">
        <v>1</v>
      </c>
      <c r="E151" s="86">
        <v>3</v>
      </c>
      <c r="F151" s="86">
        <v>60</v>
      </c>
      <c r="G151" s="101"/>
      <c r="H151" s="101" t="s">
        <v>105</v>
      </c>
      <c r="I151" s="101"/>
      <c r="J151" s="144"/>
      <c r="K151" s="161">
        <v>29586</v>
      </c>
      <c r="L151" s="161">
        <v>7988</v>
      </c>
      <c r="M151" s="162">
        <v>37574</v>
      </c>
      <c r="N151" s="161">
        <v>29586</v>
      </c>
      <c r="O151" s="161">
        <v>7988</v>
      </c>
      <c r="P151" s="162">
        <v>37574</v>
      </c>
      <c r="Q151" s="162">
        <v>29566</v>
      </c>
      <c r="R151" s="162">
        <v>7983</v>
      </c>
      <c r="S151" s="162">
        <v>37549</v>
      </c>
      <c r="T151" s="1291">
        <v>99.9334646297972</v>
      </c>
    </row>
    <row r="152" spans="1:20" s="136" customFormat="1" ht="15" customHeight="1">
      <c r="A152" s="143"/>
      <c r="B152" s="86"/>
      <c r="C152" s="86">
        <v>1</v>
      </c>
      <c r="D152" s="86">
        <v>1</v>
      </c>
      <c r="E152" s="86">
        <v>3</v>
      </c>
      <c r="F152" s="86">
        <v>61</v>
      </c>
      <c r="G152" s="101"/>
      <c r="H152" s="101" t="s">
        <v>106</v>
      </c>
      <c r="I152" s="101"/>
      <c r="J152" s="144"/>
      <c r="K152" s="161">
        <v>38270</v>
      </c>
      <c r="L152" s="161">
        <v>10332</v>
      </c>
      <c r="M152" s="162">
        <v>48602</v>
      </c>
      <c r="N152" s="161">
        <v>37030</v>
      </c>
      <c r="O152" s="161">
        <v>10002</v>
      </c>
      <c r="P152" s="162">
        <v>47032</v>
      </c>
      <c r="Q152" s="162">
        <v>37024</v>
      </c>
      <c r="R152" s="162">
        <v>9996</v>
      </c>
      <c r="S152" s="162">
        <v>47020</v>
      </c>
      <c r="T152" s="1291">
        <v>99.974485456710326</v>
      </c>
    </row>
    <row r="153" spans="1:20" ht="15">
      <c r="A153" s="1109">
        <v>4</v>
      </c>
      <c r="B153" s="1110"/>
      <c r="C153" s="1110">
        <v>1</v>
      </c>
      <c r="D153" s="1110"/>
      <c r="E153" s="1110"/>
      <c r="F153" s="1110"/>
      <c r="G153" s="87" t="s">
        <v>14</v>
      </c>
      <c r="H153" s="87"/>
      <c r="I153" s="87"/>
      <c r="J153" s="158"/>
      <c r="K153" s="159">
        <v>97935</v>
      </c>
      <c r="L153" s="159">
        <v>0</v>
      </c>
      <c r="M153" s="160">
        <v>97935</v>
      </c>
      <c r="N153" s="160">
        <v>75097</v>
      </c>
      <c r="O153" s="160">
        <v>0</v>
      </c>
      <c r="P153" s="160">
        <v>75097</v>
      </c>
      <c r="Q153" s="160">
        <v>44173</v>
      </c>
      <c r="R153" s="160">
        <v>0</v>
      </c>
      <c r="S153" s="160">
        <v>44173</v>
      </c>
      <c r="T153" s="1290">
        <v>58.821257839860451</v>
      </c>
    </row>
    <row r="154" spans="1:20" s="90" customFormat="1">
      <c r="A154" s="143"/>
      <c r="B154" s="86"/>
      <c r="C154" s="86">
        <v>1</v>
      </c>
      <c r="D154" s="86">
        <v>1</v>
      </c>
      <c r="E154" s="86">
        <v>5</v>
      </c>
      <c r="F154" s="86">
        <v>1</v>
      </c>
      <c r="G154" s="101"/>
      <c r="H154" s="101" t="s">
        <v>210</v>
      </c>
      <c r="I154" s="101"/>
      <c r="J154" s="150"/>
      <c r="K154" s="161">
        <v>85135</v>
      </c>
      <c r="L154" s="161">
        <v>0</v>
      </c>
      <c r="M154" s="162">
        <v>85135</v>
      </c>
      <c r="N154" s="161">
        <v>73997</v>
      </c>
      <c r="O154" s="161">
        <v>0</v>
      </c>
      <c r="P154" s="162">
        <v>73997</v>
      </c>
      <c r="Q154" s="162">
        <v>43323</v>
      </c>
      <c r="R154" s="162">
        <v>0</v>
      </c>
      <c r="S154" s="162">
        <v>43323</v>
      </c>
      <c r="T154" s="1291">
        <v>58.546968120329204</v>
      </c>
    </row>
    <row r="155" spans="1:20" s="136" customFormat="1">
      <c r="A155" s="143"/>
      <c r="B155" s="86"/>
      <c r="C155" s="86">
        <v>1</v>
      </c>
      <c r="D155" s="86">
        <v>1</v>
      </c>
      <c r="E155" s="86">
        <v>5</v>
      </c>
      <c r="F155" s="86">
        <v>2</v>
      </c>
      <c r="G155" s="101"/>
      <c r="H155" s="101" t="s">
        <v>211</v>
      </c>
      <c r="I155" s="101"/>
      <c r="J155" s="144"/>
      <c r="K155" s="162">
        <v>300</v>
      </c>
      <c r="L155" s="898">
        <v>0</v>
      </c>
      <c r="M155" s="162">
        <v>300</v>
      </c>
      <c r="N155" s="161">
        <v>300</v>
      </c>
      <c r="O155" s="161">
        <v>0</v>
      </c>
      <c r="P155" s="162">
        <v>300</v>
      </c>
      <c r="Q155" s="162">
        <v>130</v>
      </c>
      <c r="R155" s="162">
        <v>0</v>
      </c>
      <c r="S155" s="162">
        <v>130</v>
      </c>
      <c r="T155" s="1291">
        <v>43.333333333333336</v>
      </c>
    </row>
    <row r="156" spans="1:20" s="136" customFormat="1">
      <c r="A156" s="143"/>
      <c r="B156" s="86"/>
      <c r="C156" s="86">
        <v>1</v>
      </c>
      <c r="D156" s="86">
        <v>1</v>
      </c>
      <c r="E156" s="86">
        <v>5</v>
      </c>
      <c r="F156" s="86">
        <v>3</v>
      </c>
      <c r="G156" s="101"/>
      <c r="H156" s="101" t="s">
        <v>995</v>
      </c>
      <c r="I156" s="101"/>
      <c r="J156" s="150"/>
      <c r="K156" s="899">
        <v>0</v>
      </c>
      <c r="L156" s="899">
        <v>0</v>
      </c>
      <c r="M156" s="162">
        <v>0</v>
      </c>
      <c r="N156" s="161">
        <v>800</v>
      </c>
      <c r="O156" s="161">
        <v>0</v>
      </c>
      <c r="P156" s="162">
        <v>800</v>
      </c>
      <c r="Q156" s="162">
        <v>720</v>
      </c>
      <c r="R156" s="162">
        <v>0</v>
      </c>
      <c r="S156" s="162">
        <v>720</v>
      </c>
      <c r="T156" s="1291">
        <v>90</v>
      </c>
    </row>
    <row r="157" spans="1:20" s="136" customFormat="1">
      <c r="A157" s="1109"/>
      <c r="B157" s="1110"/>
      <c r="C157" s="86">
        <v>1</v>
      </c>
      <c r="D157" s="86">
        <v>1</v>
      </c>
      <c r="E157" s="86">
        <v>5</v>
      </c>
      <c r="F157" s="86">
        <v>4</v>
      </c>
      <c r="G157" s="101"/>
      <c r="H157" s="101" t="s">
        <v>212</v>
      </c>
      <c r="I157" s="101"/>
      <c r="J157" s="150"/>
      <c r="K157" s="162">
        <v>7500</v>
      </c>
      <c r="L157" s="899">
        <v>0</v>
      </c>
      <c r="M157" s="162">
        <v>7500</v>
      </c>
      <c r="N157" s="161">
        <v>0</v>
      </c>
      <c r="O157" s="161">
        <v>0</v>
      </c>
      <c r="P157" s="162">
        <v>0</v>
      </c>
      <c r="Q157" s="162">
        <v>0</v>
      </c>
      <c r="R157" s="162">
        <v>0</v>
      </c>
      <c r="S157" s="162">
        <v>0</v>
      </c>
      <c r="T157" s="1291">
        <v>0</v>
      </c>
    </row>
    <row r="158" spans="1:20" s="136" customFormat="1">
      <c r="A158" s="1109"/>
      <c r="B158" s="1110"/>
      <c r="C158" s="86">
        <v>1</v>
      </c>
      <c r="D158" s="86">
        <v>1</v>
      </c>
      <c r="E158" s="86">
        <v>5</v>
      </c>
      <c r="F158" s="86">
        <v>5</v>
      </c>
      <c r="G158" s="101"/>
      <c r="H158" s="101" t="s">
        <v>213</v>
      </c>
      <c r="I158" s="101"/>
      <c r="J158" s="150"/>
      <c r="K158" s="162">
        <v>5000</v>
      </c>
      <c r="L158" s="899">
        <v>0</v>
      </c>
      <c r="M158" s="162">
        <v>5000</v>
      </c>
      <c r="N158" s="161">
        <v>0</v>
      </c>
      <c r="O158" s="161">
        <v>0</v>
      </c>
      <c r="P158" s="162">
        <v>0</v>
      </c>
      <c r="Q158" s="162">
        <v>0</v>
      </c>
      <c r="R158" s="162">
        <v>0</v>
      </c>
      <c r="S158" s="162">
        <v>0</v>
      </c>
      <c r="T158" s="1291">
        <v>0</v>
      </c>
    </row>
    <row r="159" spans="1:20" s="136" customFormat="1" ht="15">
      <c r="A159" s="1109">
        <v>5</v>
      </c>
      <c r="B159" s="86"/>
      <c r="C159" s="86"/>
      <c r="D159" s="86"/>
      <c r="E159" s="86"/>
      <c r="F159" s="86"/>
      <c r="G159" s="87" t="s">
        <v>16</v>
      </c>
      <c r="H159" s="101"/>
      <c r="I159" s="101"/>
      <c r="J159" s="144"/>
      <c r="K159" s="159">
        <v>1018368</v>
      </c>
      <c r="L159" s="159">
        <v>0</v>
      </c>
      <c r="M159" s="160">
        <v>1018368</v>
      </c>
      <c r="N159" s="160">
        <v>1309552</v>
      </c>
      <c r="O159" s="159">
        <v>0</v>
      </c>
      <c r="P159" s="160">
        <v>1309552</v>
      </c>
      <c r="Q159" s="160">
        <v>1285197</v>
      </c>
      <c r="R159" s="159">
        <v>0</v>
      </c>
      <c r="S159" s="160">
        <v>1285197</v>
      </c>
      <c r="T159" s="1290">
        <v>98.140203672706392</v>
      </c>
    </row>
    <row r="160" spans="1:20" s="136" customFormat="1">
      <c r="A160" s="1109"/>
      <c r="B160" s="86"/>
      <c r="C160" s="86"/>
      <c r="D160" s="86">
        <v>1</v>
      </c>
      <c r="E160" s="86">
        <v>6</v>
      </c>
      <c r="F160" s="86">
        <v>1</v>
      </c>
      <c r="G160" s="87"/>
      <c r="H160" s="203" t="s">
        <v>214</v>
      </c>
      <c r="I160" s="1100"/>
      <c r="J160" s="1099"/>
      <c r="K160" s="183">
        <v>408354</v>
      </c>
      <c r="L160" s="183">
        <v>0</v>
      </c>
      <c r="M160" s="184">
        <v>408354</v>
      </c>
      <c r="N160" s="184">
        <v>507398</v>
      </c>
      <c r="O160" s="184">
        <v>0</v>
      </c>
      <c r="P160" s="184">
        <v>507398</v>
      </c>
      <c r="Q160" s="184">
        <v>500234</v>
      </c>
      <c r="R160" s="184">
        <v>0</v>
      </c>
      <c r="S160" s="184">
        <v>500234</v>
      </c>
      <c r="T160" s="1295">
        <v>98.588090611314982</v>
      </c>
    </row>
    <row r="161" spans="1:20" s="136" customFormat="1" ht="12.75" customHeight="1">
      <c r="A161" s="143"/>
      <c r="B161" s="86">
        <v>1</v>
      </c>
      <c r="C161" s="86">
        <v>1</v>
      </c>
      <c r="D161" s="86"/>
      <c r="E161" s="86"/>
      <c r="F161" s="86"/>
      <c r="G161" s="101"/>
      <c r="H161" s="101">
        <v>1</v>
      </c>
      <c r="I161" s="1606" t="s">
        <v>215</v>
      </c>
      <c r="J161" s="1607"/>
      <c r="K161" s="161">
        <v>91740</v>
      </c>
      <c r="L161" s="161">
        <v>0</v>
      </c>
      <c r="M161" s="162">
        <v>91740</v>
      </c>
      <c r="N161" s="161">
        <v>91740</v>
      </c>
      <c r="O161" s="161">
        <v>0</v>
      </c>
      <c r="P161" s="162">
        <v>91740</v>
      </c>
      <c r="Q161" s="162">
        <v>91740</v>
      </c>
      <c r="R161" s="162">
        <v>0</v>
      </c>
      <c r="S161" s="162">
        <v>91740</v>
      </c>
      <c r="T161" s="1291">
        <v>100</v>
      </c>
    </row>
    <row r="162" spans="1:20" s="136" customFormat="1" ht="12.75" customHeight="1">
      <c r="A162" s="143"/>
      <c r="B162" s="86"/>
      <c r="C162" s="86">
        <v>1</v>
      </c>
      <c r="D162" s="86"/>
      <c r="E162" s="86"/>
      <c r="F162" s="86"/>
      <c r="G162" s="101"/>
      <c r="H162" s="101">
        <v>2</v>
      </c>
      <c r="I162" s="1606" t="s">
        <v>216</v>
      </c>
      <c r="J162" s="1607"/>
      <c r="K162" s="161">
        <v>304934</v>
      </c>
      <c r="L162" s="161">
        <v>0</v>
      </c>
      <c r="M162" s="162">
        <v>304934</v>
      </c>
      <c r="N162" s="161">
        <v>306858</v>
      </c>
      <c r="O162" s="161">
        <v>0</v>
      </c>
      <c r="P162" s="162">
        <v>306858</v>
      </c>
      <c r="Q162" s="162">
        <v>306858</v>
      </c>
      <c r="R162" s="162">
        <v>0</v>
      </c>
      <c r="S162" s="162">
        <v>306858</v>
      </c>
      <c r="T162" s="1291">
        <v>100</v>
      </c>
    </row>
    <row r="163" spans="1:20" s="136" customFormat="1" ht="12.75" customHeight="1">
      <c r="A163" s="143"/>
      <c r="B163" s="86"/>
      <c r="C163" s="86">
        <v>1</v>
      </c>
      <c r="D163" s="86"/>
      <c r="E163" s="86"/>
      <c r="F163" s="86"/>
      <c r="G163" s="101"/>
      <c r="H163" s="101">
        <v>3</v>
      </c>
      <c r="I163" s="1606" t="s">
        <v>217</v>
      </c>
      <c r="J163" s="1607"/>
      <c r="K163" s="161">
        <v>8180</v>
      </c>
      <c r="L163" s="161">
        <v>0</v>
      </c>
      <c r="M163" s="162">
        <v>8180</v>
      </c>
      <c r="N163" s="161">
        <v>12922</v>
      </c>
      <c r="O163" s="161">
        <v>0</v>
      </c>
      <c r="P163" s="162">
        <v>12922</v>
      </c>
      <c r="Q163" s="162">
        <v>12374</v>
      </c>
      <c r="R163" s="162">
        <v>0</v>
      </c>
      <c r="S163" s="162">
        <v>12374</v>
      </c>
      <c r="T163" s="1291">
        <v>95.759170407057738</v>
      </c>
    </row>
    <row r="164" spans="1:20" s="136" customFormat="1" ht="12.75" customHeight="1">
      <c r="A164" s="143"/>
      <c r="B164" s="86"/>
      <c r="C164" s="86">
        <v>2</v>
      </c>
      <c r="D164" s="86"/>
      <c r="E164" s="86"/>
      <c r="F164" s="86"/>
      <c r="G164" s="101"/>
      <c r="H164" s="101">
        <v>4</v>
      </c>
      <c r="I164" s="1606" t="s">
        <v>218</v>
      </c>
      <c r="J164" s="1607"/>
      <c r="K164" s="161">
        <v>3500</v>
      </c>
      <c r="L164" s="161">
        <v>0</v>
      </c>
      <c r="M164" s="162">
        <v>3500</v>
      </c>
      <c r="N164" s="161">
        <v>7000</v>
      </c>
      <c r="O164" s="161">
        <v>0</v>
      </c>
      <c r="P164" s="162">
        <v>7000</v>
      </c>
      <c r="Q164" s="162">
        <v>0</v>
      </c>
      <c r="R164" s="162">
        <v>0</v>
      </c>
      <c r="S164" s="162">
        <v>0</v>
      </c>
      <c r="T164" s="1291">
        <v>0</v>
      </c>
    </row>
    <row r="165" spans="1:20" s="136" customFormat="1" ht="12.75" customHeight="1">
      <c r="A165" s="143"/>
      <c r="B165" s="86"/>
      <c r="C165" s="86"/>
      <c r="D165" s="86"/>
      <c r="E165" s="86"/>
      <c r="F165" s="86"/>
      <c r="G165" s="101"/>
      <c r="H165" s="101">
        <v>5</v>
      </c>
      <c r="I165" s="1606" t="s">
        <v>219</v>
      </c>
      <c r="J165" s="1607"/>
      <c r="K165" s="161">
        <v>0</v>
      </c>
      <c r="L165" s="161">
        <v>0</v>
      </c>
      <c r="M165" s="162">
        <v>0</v>
      </c>
      <c r="N165" s="161">
        <v>6685</v>
      </c>
      <c r="O165" s="161">
        <v>0</v>
      </c>
      <c r="P165" s="162">
        <v>6685</v>
      </c>
      <c r="Q165" s="162">
        <v>7069</v>
      </c>
      <c r="R165" s="162">
        <v>0</v>
      </c>
      <c r="S165" s="162">
        <v>7069</v>
      </c>
      <c r="T165" s="1291">
        <v>105.74420344053851</v>
      </c>
    </row>
    <row r="166" spans="1:20" s="136" customFormat="1" ht="12.75" customHeight="1">
      <c r="A166" s="143"/>
      <c r="B166" s="86"/>
      <c r="C166" s="86"/>
      <c r="D166" s="86"/>
      <c r="E166" s="86"/>
      <c r="F166" s="86"/>
      <c r="G166" s="101"/>
      <c r="H166" s="101">
        <v>6</v>
      </c>
      <c r="I166" s="1606" t="s">
        <v>220</v>
      </c>
      <c r="J166" s="1607"/>
      <c r="K166" s="161">
        <v>0</v>
      </c>
      <c r="L166" s="161">
        <v>0</v>
      </c>
      <c r="M166" s="162">
        <v>0</v>
      </c>
      <c r="N166" s="161">
        <v>3556</v>
      </c>
      <c r="O166" s="161">
        <v>0</v>
      </c>
      <c r="P166" s="162">
        <v>3556</v>
      </c>
      <c r="Q166" s="162">
        <v>3968</v>
      </c>
      <c r="R166" s="162">
        <v>0</v>
      </c>
      <c r="S166" s="162">
        <v>3968</v>
      </c>
      <c r="T166" s="1291">
        <v>111.58605174353207</v>
      </c>
    </row>
    <row r="167" spans="1:20" s="136" customFormat="1" ht="12.75" customHeight="1">
      <c r="A167" s="143"/>
      <c r="B167" s="86"/>
      <c r="C167" s="86"/>
      <c r="D167" s="86"/>
      <c r="E167" s="86"/>
      <c r="F167" s="86"/>
      <c r="G167" s="101"/>
      <c r="H167" s="101">
        <v>7</v>
      </c>
      <c r="I167" s="1606" t="s">
        <v>221</v>
      </c>
      <c r="J167" s="1607"/>
      <c r="K167" s="161">
        <v>0</v>
      </c>
      <c r="L167" s="161">
        <v>0</v>
      </c>
      <c r="M167" s="162">
        <v>0</v>
      </c>
      <c r="N167" s="161">
        <v>64645</v>
      </c>
      <c r="O167" s="161">
        <v>0</v>
      </c>
      <c r="P167" s="162">
        <v>64645</v>
      </c>
      <c r="Q167" s="162">
        <v>64233</v>
      </c>
      <c r="R167" s="162">
        <v>0</v>
      </c>
      <c r="S167" s="162">
        <v>64233</v>
      </c>
      <c r="T167" s="1291">
        <v>99.362673060561519</v>
      </c>
    </row>
    <row r="168" spans="1:20" s="136" customFormat="1" ht="12.75" customHeight="1">
      <c r="A168" s="143"/>
      <c r="B168" s="86"/>
      <c r="C168" s="86"/>
      <c r="D168" s="86"/>
      <c r="E168" s="86"/>
      <c r="F168" s="86"/>
      <c r="G168" s="101"/>
      <c r="H168" s="101">
        <v>8</v>
      </c>
      <c r="I168" s="1606" t="s">
        <v>222</v>
      </c>
      <c r="J168" s="1607"/>
      <c r="K168" s="161">
        <v>0</v>
      </c>
      <c r="L168" s="161">
        <v>0</v>
      </c>
      <c r="M168" s="162">
        <v>0</v>
      </c>
      <c r="N168" s="161">
        <v>13992</v>
      </c>
      <c r="O168" s="161">
        <v>0</v>
      </c>
      <c r="P168" s="162">
        <v>13992</v>
      </c>
      <c r="Q168" s="162">
        <v>13992</v>
      </c>
      <c r="R168" s="162">
        <v>0</v>
      </c>
      <c r="S168" s="162">
        <v>13992</v>
      </c>
      <c r="T168" s="1291">
        <v>100</v>
      </c>
    </row>
    <row r="169" spans="1:20" s="136" customFormat="1">
      <c r="A169" s="143"/>
      <c r="B169" s="86"/>
      <c r="C169" s="86">
        <v>1</v>
      </c>
      <c r="D169" s="86">
        <v>1</v>
      </c>
      <c r="E169" s="86">
        <v>6</v>
      </c>
      <c r="F169" s="86">
        <v>2</v>
      </c>
      <c r="G169" s="101"/>
      <c r="H169" s="101" t="s">
        <v>223</v>
      </c>
      <c r="I169" s="87"/>
      <c r="J169" s="158"/>
      <c r="K169" s="161">
        <v>2700</v>
      </c>
      <c r="L169" s="161">
        <v>0</v>
      </c>
      <c r="M169" s="162">
        <v>2700</v>
      </c>
      <c r="N169" s="161">
        <v>2700</v>
      </c>
      <c r="O169" s="162">
        <v>0</v>
      </c>
      <c r="P169" s="162">
        <v>2700</v>
      </c>
      <c r="Q169" s="162">
        <v>2700</v>
      </c>
      <c r="R169" s="162">
        <v>0</v>
      </c>
      <c r="S169" s="162">
        <v>2700</v>
      </c>
      <c r="T169" s="1291">
        <v>100</v>
      </c>
    </row>
    <row r="170" spans="1:20" s="90" customFormat="1">
      <c r="A170" s="143"/>
      <c r="B170" s="86"/>
      <c r="C170" s="86">
        <v>2</v>
      </c>
      <c r="D170" s="86">
        <v>1</v>
      </c>
      <c r="E170" s="86">
        <v>6</v>
      </c>
      <c r="F170" s="86">
        <v>3</v>
      </c>
      <c r="G170" s="101"/>
      <c r="H170" s="101" t="s">
        <v>224</v>
      </c>
      <c r="I170" s="87"/>
      <c r="J170" s="158"/>
      <c r="K170" s="161">
        <v>451039</v>
      </c>
      <c r="L170" s="161">
        <v>0</v>
      </c>
      <c r="M170" s="162">
        <v>451039</v>
      </c>
      <c r="N170" s="161">
        <v>489744</v>
      </c>
      <c r="O170" s="162">
        <v>0</v>
      </c>
      <c r="P170" s="162">
        <v>489744</v>
      </c>
      <c r="Q170" s="162">
        <v>481736</v>
      </c>
      <c r="R170" s="162">
        <v>0</v>
      </c>
      <c r="S170" s="162">
        <v>481736</v>
      </c>
      <c r="T170" s="1291">
        <v>98.364860008494233</v>
      </c>
    </row>
    <row r="171" spans="1:20" s="136" customFormat="1">
      <c r="A171" s="143"/>
      <c r="B171" s="86"/>
      <c r="C171" s="86">
        <v>1</v>
      </c>
      <c r="D171" s="86">
        <v>1</v>
      </c>
      <c r="E171" s="86">
        <v>6</v>
      </c>
      <c r="F171" s="86">
        <v>4</v>
      </c>
      <c r="G171" s="87"/>
      <c r="H171" s="101" t="s">
        <v>225</v>
      </c>
      <c r="I171" s="101"/>
      <c r="J171" s="144"/>
      <c r="K171" s="161">
        <v>84819</v>
      </c>
      <c r="L171" s="161">
        <v>0</v>
      </c>
      <c r="M171" s="162">
        <v>84819</v>
      </c>
      <c r="N171" s="161">
        <v>84819</v>
      </c>
      <c r="O171" s="161">
        <v>0</v>
      </c>
      <c r="P171" s="162">
        <v>84819</v>
      </c>
      <c r="Q171" s="162">
        <v>84819</v>
      </c>
      <c r="R171" s="162">
        <v>0</v>
      </c>
      <c r="S171" s="162">
        <v>84819</v>
      </c>
      <c r="T171" s="1291">
        <v>100</v>
      </c>
    </row>
    <row r="172" spans="1:20" s="136" customFormat="1">
      <c r="A172" s="143"/>
      <c r="B172" s="86"/>
      <c r="C172" s="86">
        <v>1</v>
      </c>
      <c r="D172" s="86">
        <v>1</v>
      </c>
      <c r="E172" s="86">
        <v>6</v>
      </c>
      <c r="F172" s="86">
        <v>5</v>
      </c>
      <c r="G172" s="101"/>
      <c r="H172" s="101" t="s">
        <v>226</v>
      </c>
      <c r="I172" s="101"/>
      <c r="J172" s="144"/>
      <c r="K172" s="161">
        <v>0</v>
      </c>
      <c r="L172" s="161">
        <v>0</v>
      </c>
      <c r="M172" s="162">
        <v>0</v>
      </c>
      <c r="N172" s="161">
        <v>290</v>
      </c>
      <c r="O172" s="161">
        <v>0</v>
      </c>
      <c r="P172" s="162">
        <v>290</v>
      </c>
      <c r="Q172" s="162">
        <v>290</v>
      </c>
      <c r="R172" s="162">
        <v>0</v>
      </c>
      <c r="S172" s="162">
        <v>290</v>
      </c>
      <c r="T172" s="1291">
        <v>100</v>
      </c>
    </row>
    <row r="173" spans="1:20">
      <c r="A173" s="143"/>
      <c r="B173" s="86"/>
      <c r="C173" s="86">
        <v>1</v>
      </c>
      <c r="D173" s="86">
        <v>1</v>
      </c>
      <c r="E173" s="86">
        <v>6</v>
      </c>
      <c r="F173" s="86">
        <v>6</v>
      </c>
      <c r="G173" s="87"/>
      <c r="H173" s="101" t="s">
        <v>227</v>
      </c>
      <c r="I173" s="101"/>
      <c r="J173" s="144"/>
      <c r="K173" s="161">
        <v>400</v>
      </c>
      <c r="L173" s="161">
        <v>0</v>
      </c>
      <c r="M173" s="162">
        <v>400</v>
      </c>
      <c r="N173" s="161">
        <v>0</v>
      </c>
      <c r="O173" s="161">
        <v>0</v>
      </c>
      <c r="P173" s="162">
        <v>0</v>
      </c>
      <c r="Q173" s="162">
        <v>0</v>
      </c>
      <c r="R173" s="162">
        <v>0</v>
      </c>
      <c r="S173" s="162">
        <v>0</v>
      </c>
      <c r="T173" s="1291">
        <v>0</v>
      </c>
    </row>
    <row r="174" spans="1:20">
      <c r="A174" s="143"/>
      <c r="B174" s="86"/>
      <c r="C174" s="86">
        <v>1</v>
      </c>
      <c r="D174" s="86">
        <v>1</v>
      </c>
      <c r="E174" s="86">
        <v>6</v>
      </c>
      <c r="F174" s="86">
        <v>7</v>
      </c>
      <c r="G174" s="101"/>
      <c r="H174" s="101" t="s">
        <v>228</v>
      </c>
      <c r="I174" s="101"/>
      <c r="J174" s="144"/>
      <c r="K174" s="161">
        <v>1000</v>
      </c>
      <c r="L174" s="161">
        <v>0</v>
      </c>
      <c r="M174" s="162">
        <v>1000</v>
      </c>
      <c r="N174" s="161">
        <v>1000</v>
      </c>
      <c r="O174" s="161">
        <v>0</v>
      </c>
      <c r="P174" s="162">
        <v>1000</v>
      </c>
      <c r="Q174" s="162">
        <v>1000</v>
      </c>
      <c r="R174" s="162">
        <v>0</v>
      </c>
      <c r="S174" s="162">
        <v>1000</v>
      </c>
      <c r="T174" s="1291">
        <v>100</v>
      </c>
    </row>
    <row r="175" spans="1:20" s="136" customFormat="1">
      <c r="A175" s="143"/>
      <c r="B175" s="86"/>
      <c r="C175" s="86">
        <v>1</v>
      </c>
      <c r="D175" s="86">
        <v>1</v>
      </c>
      <c r="E175" s="86">
        <v>6</v>
      </c>
      <c r="F175" s="86">
        <v>8</v>
      </c>
      <c r="G175" s="101"/>
      <c r="H175" s="101" t="s">
        <v>229</v>
      </c>
      <c r="I175" s="101"/>
      <c r="J175" s="144"/>
      <c r="K175" s="161">
        <v>1000</v>
      </c>
      <c r="L175" s="161">
        <v>0</v>
      </c>
      <c r="M175" s="162">
        <v>1000</v>
      </c>
      <c r="N175" s="161">
        <v>1115</v>
      </c>
      <c r="O175" s="161">
        <v>0</v>
      </c>
      <c r="P175" s="162">
        <v>1115</v>
      </c>
      <c r="Q175" s="162">
        <v>1115</v>
      </c>
      <c r="R175" s="162">
        <v>0</v>
      </c>
      <c r="S175" s="162">
        <v>1115</v>
      </c>
      <c r="T175" s="1291">
        <v>100</v>
      </c>
    </row>
    <row r="176" spans="1:20" s="136" customFormat="1">
      <c r="A176" s="143"/>
      <c r="B176" s="86"/>
      <c r="C176" s="86">
        <v>1</v>
      </c>
      <c r="D176" s="86">
        <v>1</v>
      </c>
      <c r="E176" s="86">
        <v>6</v>
      </c>
      <c r="F176" s="86">
        <v>9</v>
      </c>
      <c r="G176" s="101"/>
      <c r="H176" s="101" t="s">
        <v>230</v>
      </c>
      <c r="I176" s="101"/>
      <c r="J176" s="144"/>
      <c r="K176" s="161">
        <v>500</v>
      </c>
      <c r="L176" s="161">
        <v>0</v>
      </c>
      <c r="M176" s="162">
        <v>500</v>
      </c>
      <c r="N176" s="161">
        <v>500</v>
      </c>
      <c r="O176" s="161">
        <v>0</v>
      </c>
      <c r="P176" s="162">
        <v>500</v>
      </c>
      <c r="Q176" s="162">
        <v>500</v>
      </c>
      <c r="R176" s="162">
        <v>0</v>
      </c>
      <c r="S176" s="162">
        <v>500</v>
      </c>
      <c r="T176" s="1291">
        <v>100</v>
      </c>
    </row>
    <row r="177" spans="1:20" s="136" customFormat="1">
      <c r="A177" s="143"/>
      <c r="B177" s="86"/>
      <c r="C177" s="86">
        <v>1</v>
      </c>
      <c r="D177" s="86">
        <v>1</v>
      </c>
      <c r="E177" s="86">
        <v>6</v>
      </c>
      <c r="F177" s="86">
        <v>10</v>
      </c>
      <c r="G177" s="101"/>
      <c r="H177" s="101" t="s">
        <v>231</v>
      </c>
      <c r="I177" s="101"/>
      <c r="J177" s="144"/>
      <c r="K177" s="161">
        <v>500</v>
      </c>
      <c r="L177" s="145">
        <v>0</v>
      </c>
      <c r="M177" s="162">
        <v>500</v>
      </c>
      <c r="N177" s="161">
        <v>500</v>
      </c>
      <c r="O177" s="161">
        <v>0</v>
      </c>
      <c r="P177" s="162">
        <v>500</v>
      </c>
      <c r="Q177" s="162">
        <v>500</v>
      </c>
      <c r="R177" s="162">
        <v>0</v>
      </c>
      <c r="S177" s="162">
        <v>500</v>
      </c>
      <c r="T177" s="1291">
        <v>100</v>
      </c>
    </row>
    <row r="178" spans="1:20" s="136" customFormat="1">
      <c r="A178" s="172"/>
      <c r="B178" s="173"/>
      <c r="C178" s="173">
        <v>2</v>
      </c>
      <c r="D178" s="173">
        <v>1</v>
      </c>
      <c r="E178" s="86">
        <v>6</v>
      </c>
      <c r="F178" s="86">
        <v>11</v>
      </c>
      <c r="G178" s="88"/>
      <c r="H178" s="88" t="s">
        <v>232</v>
      </c>
      <c r="I178" s="88"/>
      <c r="J178" s="204"/>
      <c r="K178" s="145">
        <v>25000</v>
      </c>
      <c r="L178" s="161">
        <v>0</v>
      </c>
      <c r="M178" s="146">
        <v>25000</v>
      </c>
      <c r="N178" s="145">
        <v>25000</v>
      </c>
      <c r="O178" s="145">
        <v>0</v>
      </c>
      <c r="P178" s="146">
        <v>25000</v>
      </c>
      <c r="Q178" s="162">
        <v>25000</v>
      </c>
      <c r="R178" s="162">
        <v>0</v>
      </c>
      <c r="S178" s="146">
        <v>25000</v>
      </c>
      <c r="T178" s="1287">
        <v>100</v>
      </c>
    </row>
    <row r="179" spans="1:20" s="136" customFormat="1">
      <c r="A179" s="143"/>
      <c r="B179" s="86"/>
      <c r="C179" s="86">
        <v>1</v>
      </c>
      <c r="D179" s="86">
        <v>1</v>
      </c>
      <c r="E179" s="86">
        <v>6</v>
      </c>
      <c r="F179" s="86">
        <v>12</v>
      </c>
      <c r="G179" s="101"/>
      <c r="H179" s="101" t="s">
        <v>233</v>
      </c>
      <c r="I179" s="101"/>
      <c r="J179" s="144"/>
      <c r="K179" s="161">
        <v>40000</v>
      </c>
      <c r="L179" s="161">
        <v>0</v>
      </c>
      <c r="M179" s="162">
        <v>40000</v>
      </c>
      <c r="N179" s="161">
        <v>58515</v>
      </c>
      <c r="O179" s="161">
        <v>0</v>
      </c>
      <c r="P179" s="162">
        <v>58515</v>
      </c>
      <c r="Q179" s="162">
        <v>50332</v>
      </c>
      <c r="R179" s="162">
        <v>0</v>
      </c>
      <c r="S179" s="162">
        <v>50332</v>
      </c>
      <c r="T179" s="1291">
        <v>86.015551567974029</v>
      </c>
    </row>
    <row r="180" spans="1:20" s="136" customFormat="1" ht="14.25" customHeight="1">
      <c r="A180" s="143"/>
      <c r="B180" s="86"/>
      <c r="C180" s="86">
        <v>1</v>
      </c>
      <c r="D180" s="86">
        <v>1</v>
      </c>
      <c r="E180" s="86">
        <v>6</v>
      </c>
      <c r="F180" s="86">
        <v>13</v>
      </c>
      <c r="G180" s="101"/>
      <c r="H180" s="1100" t="s">
        <v>234</v>
      </c>
      <c r="I180" s="1101"/>
      <c r="J180" s="1099"/>
      <c r="K180" s="161">
        <v>1000</v>
      </c>
      <c r="L180" s="161">
        <v>0</v>
      </c>
      <c r="M180" s="162">
        <v>1000</v>
      </c>
      <c r="N180" s="161">
        <v>2000</v>
      </c>
      <c r="O180" s="161">
        <v>0</v>
      </c>
      <c r="P180" s="162">
        <v>2000</v>
      </c>
      <c r="Q180" s="162">
        <v>2000</v>
      </c>
      <c r="R180" s="162">
        <v>0</v>
      </c>
      <c r="S180" s="162">
        <v>2000</v>
      </c>
      <c r="T180" s="1291">
        <v>100</v>
      </c>
    </row>
    <row r="181" spans="1:20" s="136" customFormat="1">
      <c r="A181" s="143"/>
      <c r="B181" s="86"/>
      <c r="C181" s="86">
        <v>1</v>
      </c>
      <c r="D181" s="86">
        <v>1</v>
      </c>
      <c r="E181" s="86">
        <v>6</v>
      </c>
      <c r="F181" s="86">
        <v>14</v>
      </c>
      <c r="G181" s="101"/>
      <c r="H181" s="1100" t="s">
        <v>235</v>
      </c>
      <c r="I181" s="1101"/>
      <c r="J181" s="1099"/>
      <c r="K181" s="161">
        <v>1000</v>
      </c>
      <c r="L181" s="161">
        <v>0</v>
      </c>
      <c r="M181" s="162">
        <v>1000</v>
      </c>
      <c r="N181" s="161">
        <v>0</v>
      </c>
      <c r="O181" s="161">
        <v>0</v>
      </c>
      <c r="P181" s="162">
        <v>0</v>
      </c>
      <c r="Q181" s="162">
        <v>0</v>
      </c>
      <c r="R181" s="162">
        <v>0</v>
      </c>
      <c r="S181" s="162">
        <v>0</v>
      </c>
      <c r="T181" s="1291">
        <v>0</v>
      </c>
    </row>
    <row r="182" spans="1:20" s="136" customFormat="1" ht="15" customHeight="1">
      <c r="A182" s="143"/>
      <c r="B182" s="86"/>
      <c r="C182" s="86">
        <v>1</v>
      </c>
      <c r="D182" s="86">
        <v>1</v>
      </c>
      <c r="E182" s="86">
        <v>6</v>
      </c>
      <c r="F182" s="86">
        <v>15</v>
      </c>
      <c r="G182" s="101"/>
      <c r="H182" s="1608" t="s">
        <v>1000</v>
      </c>
      <c r="I182" s="1609"/>
      <c r="J182" s="1610"/>
      <c r="K182" s="900">
        <v>0</v>
      </c>
      <c r="L182" s="900">
        <v>0</v>
      </c>
      <c r="M182" s="162">
        <v>0</v>
      </c>
      <c r="N182" s="161">
        <v>110</v>
      </c>
      <c r="O182" s="161">
        <v>0</v>
      </c>
      <c r="P182" s="162">
        <v>110</v>
      </c>
      <c r="Q182" s="162">
        <v>110</v>
      </c>
      <c r="R182" s="162">
        <v>0</v>
      </c>
      <c r="S182" s="162">
        <v>110</v>
      </c>
      <c r="T182" s="1291">
        <v>100</v>
      </c>
    </row>
    <row r="183" spans="1:20" s="136" customFormat="1">
      <c r="A183" s="143"/>
      <c r="B183" s="86"/>
      <c r="C183" s="86">
        <v>1</v>
      </c>
      <c r="D183" s="86">
        <v>1</v>
      </c>
      <c r="E183" s="86">
        <v>6</v>
      </c>
      <c r="F183" s="86">
        <v>16</v>
      </c>
      <c r="G183" s="87"/>
      <c r="H183" s="1611" t="s">
        <v>237</v>
      </c>
      <c r="I183" s="1612"/>
      <c r="J183" s="1613"/>
      <c r="K183" s="162">
        <v>1056</v>
      </c>
      <c r="L183" s="162">
        <v>0</v>
      </c>
      <c r="M183" s="162">
        <v>1056</v>
      </c>
      <c r="N183" s="161">
        <v>528</v>
      </c>
      <c r="O183" s="161">
        <v>0</v>
      </c>
      <c r="P183" s="162">
        <v>528</v>
      </c>
      <c r="Q183" s="162">
        <v>528</v>
      </c>
      <c r="R183" s="162">
        <v>0</v>
      </c>
      <c r="S183" s="162">
        <v>528</v>
      </c>
      <c r="T183" s="1291">
        <v>100</v>
      </c>
    </row>
    <row r="184" spans="1:20" s="136" customFormat="1">
      <c r="A184" s="172"/>
      <c r="B184" s="173"/>
      <c r="C184" s="173">
        <v>1</v>
      </c>
      <c r="D184" s="173">
        <v>1</v>
      </c>
      <c r="E184" s="173">
        <v>6</v>
      </c>
      <c r="F184" s="86">
        <v>17</v>
      </c>
      <c r="G184" s="101"/>
      <c r="H184" s="1100" t="s">
        <v>238</v>
      </c>
      <c r="I184" s="1101"/>
      <c r="J184" s="1099"/>
      <c r="K184" s="146">
        <v>0</v>
      </c>
      <c r="L184" s="146">
        <v>0</v>
      </c>
      <c r="M184" s="146">
        <v>0</v>
      </c>
      <c r="N184" s="145">
        <v>450</v>
      </c>
      <c r="O184" s="145">
        <v>0</v>
      </c>
      <c r="P184" s="146">
        <v>450</v>
      </c>
      <c r="Q184" s="146">
        <v>450</v>
      </c>
      <c r="R184" s="146">
        <v>0</v>
      </c>
      <c r="S184" s="162">
        <v>450</v>
      </c>
      <c r="T184" s="1287">
        <v>100</v>
      </c>
    </row>
    <row r="185" spans="1:20" s="136" customFormat="1">
      <c r="A185" s="172"/>
      <c r="B185" s="173"/>
      <c r="C185" s="173">
        <v>1</v>
      </c>
      <c r="D185" s="173">
        <v>1</v>
      </c>
      <c r="E185" s="173">
        <v>6</v>
      </c>
      <c r="F185" s="86">
        <v>18</v>
      </c>
      <c r="G185" s="101"/>
      <c r="H185" s="1100" t="s">
        <v>239</v>
      </c>
      <c r="I185" s="1101"/>
      <c r="J185" s="1099"/>
      <c r="K185" s="146">
        <v>0</v>
      </c>
      <c r="L185" s="146">
        <v>0</v>
      </c>
      <c r="M185" s="146">
        <v>0</v>
      </c>
      <c r="N185" s="145">
        <v>1000</v>
      </c>
      <c r="O185" s="145">
        <v>0</v>
      </c>
      <c r="P185" s="146">
        <v>1000</v>
      </c>
      <c r="Q185" s="146">
        <v>0</v>
      </c>
      <c r="R185" s="146">
        <v>0</v>
      </c>
      <c r="S185" s="162">
        <v>0</v>
      </c>
      <c r="T185" s="1287">
        <v>0</v>
      </c>
    </row>
    <row r="186" spans="1:20" s="136" customFormat="1">
      <c r="A186" s="172"/>
      <c r="B186" s="173"/>
      <c r="C186" s="173">
        <v>1</v>
      </c>
      <c r="D186" s="173">
        <v>1</v>
      </c>
      <c r="E186" s="173">
        <v>6</v>
      </c>
      <c r="F186" s="86">
        <v>19</v>
      </c>
      <c r="G186" s="101"/>
      <c r="H186" s="1100" t="s">
        <v>240</v>
      </c>
      <c r="I186" s="1101"/>
      <c r="J186" s="1099"/>
      <c r="K186" s="146">
        <v>0</v>
      </c>
      <c r="L186" s="146">
        <v>0</v>
      </c>
      <c r="M186" s="146">
        <v>0</v>
      </c>
      <c r="N186" s="145">
        <v>800</v>
      </c>
      <c r="O186" s="145">
        <v>0</v>
      </c>
      <c r="P186" s="146">
        <v>800</v>
      </c>
      <c r="Q186" s="146">
        <v>800</v>
      </c>
      <c r="R186" s="146">
        <v>0</v>
      </c>
      <c r="S186" s="162">
        <v>800</v>
      </c>
      <c r="T186" s="1287">
        <v>100</v>
      </c>
    </row>
    <row r="187" spans="1:20" s="136" customFormat="1">
      <c r="A187" s="143"/>
      <c r="B187" s="86"/>
      <c r="C187" s="86">
        <v>2</v>
      </c>
      <c r="D187" s="86">
        <v>1</v>
      </c>
      <c r="E187" s="86">
        <v>6</v>
      </c>
      <c r="F187" s="86">
        <v>20</v>
      </c>
      <c r="G187" s="101"/>
      <c r="H187" s="101" t="s">
        <v>241</v>
      </c>
      <c r="I187" s="101"/>
      <c r="J187" s="144"/>
      <c r="K187" s="146">
        <v>0</v>
      </c>
      <c r="L187" s="146">
        <v>0</v>
      </c>
      <c r="M187" s="146">
        <v>0</v>
      </c>
      <c r="N187" s="161">
        <v>63856</v>
      </c>
      <c r="O187" s="161">
        <v>0</v>
      </c>
      <c r="P187" s="162">
        <v>63856</v>
      </c>
      <c r="Q187" s="162">
        <v>63856</v>
      </c>
      <c r="R187" s="162">
        <v>0</v>
      </c>
      <c r="S187" s="162">
        <v>63856</v>
      </c>
      <c r="T187" s="1291">
        <v>100</v>
      </c>
    </row>
    <row r="188" spans="1:20" s="136" customFormat="1">
      <c r="A188" s="143"/>
      <c r="B188" s="86"/>
      <c r="C188" s="86">
        <v>2</v>
      </c>
      <c r="D188" s="86">
        <v>1</v>
      </c>
      <c r="E188" s="86">
        <v>6</v>
      </c>
      <c r="F188" s="86">
        <v>21</v>
      </c>
      <c r="G188" s="101"/>
      <c r="H188" s="101" t="s">
        <v>242</v>
      </c>
      <c r="I188" s="101"/>
      <c r="J188" s="144"/>
      <c r="K188" s="146">
        <v>0</v>
      </c>
      <c r="L188" s="146">
        <v>0</v>
      </c>
      <c r="M188" s="146">
        <v>0</v>
      </c>
      <c r="N188" s="161">
        <v>57677</v>
      </c>
      <c r="O188" s="161">
        <v>0</v>
      </c>
      <c r="P188" s="162">
        <v>57677</v>
      </c>
      <c r="Q188" s="162">
        <v>57677</v>
      </c>
      <c r="R188" s="162">
        <v>0</v>
      </c>
      <c r="S188" s="162">
        <v>57677</v>
      </c>
      <c r="T188" s="1291">
        <v>100</v>
      </c>
    </row>
    <row r="189" spans="1:20" s="136" customFormat="1">
      <c r="A189" s="143"/>
      <c r="B189" s="86"/>
      <c r="C189" s="86">
        <v>2</v>
      </c>
      <c r="D189" s="86">
        <v>1</v>
      </c>
      <c r="E189" s="86">
        <v>6</v>
      </c>
      <c r="F189" s="86">
        <v>22</v>
      </c>
      <c r="G189" s="101"/>
      <c r="H189" s="1100" t="s">
        <v>905</v>
      </c>
      <c r="I189" s="1101"/>
      <c r="J189" s="1099"/>
      <c r="K189" s="146">
        <v>0</v>
      </c>
      <c r="L189" s="146">
        <v>0</v>
      </c>
      <c r="M189" s="146">
        <v>0</v>
      </c>
      <c r="N189" s="161">
        <v>2700</v>
      </c>
      <c r="O189" s="162">
        <v>0</v>
      </c>
      <c r="P189" s="162">
        <v>2700</v>
      </c>
      <c r="Q189" s="162">
        <v>2700</v>
      </c>
      <c r="R189" s="162">
        <v>0</v>
      </c>
      <c r="S189" s="162">
        <v>2700</v>
      </c>
      <c r="T189" s="1291">
        <v>100</v>
      </c>
    </row>
    <row r="190" spans="1:20" s="136" customFormat="1" ht="26.25" customHeight="1">
      <c r="A190" s="143"/>
      <c r="B190" s="86"/>
      <c r="C190" s="86">
        <v>2</v>
      </c>
      <c r="D190" s="86">
        <v>1</v>
      </c>
      <c r="E190" s="86">
        <v>6</v>
      </c>
      <c r="F190" s="86">
        <v>23</v>
      </c>
      <c r="G190" s="101"/>
      <c r="H190" s="1603" t="s">
        <v>924</v>
      </c>
      <c r="I190" s="1604"/>
      <c r="J190" s="1605"/>
      <c r="K190" s="146">
        <v>0</v>
      </c>
      <c r="L190" s="146">
        <v>0</v>
      </c>
      <c r="M190" s="146">
        <v>0</v>
      </c>
      <c r="N190" s="161">
        <v>350</v>
      </c>
      <c r="O190" s="162">
        <v>0</v>
      </c>
      <c r="P190" s="162">
        <v>350</v>
      </c>
      <c r="Q190" s="162">
        <v>350</v>
      </c>
      <c r="R190" s="162">
        <v>0</v>
      </c>
      <c r="S190" s="162">
        <v>350</v>
      </c>
      <c r="T190" s="1291">
        <v>100</v>
      </c>
    </row>
    <row r="191" spans="1:20" s="136" customFormat="1">
      <c r="A191" s="143"/>
      <c r="B191" s="86"/>
      <c r="C191" s="86">
        <v>2</v>
      </c>
      <c r="D191" s="86">
        <v>1</v>
      </c>
      <c r="E191" s="86">
        <v>6</v>
      </c>
      <c r="F191" s="86">
        <v>24</v>
      </c>
      <c r="G191" s="101"/>
      <c r="H191" s="1603" t="s">
        <v>927</v>
      </c>
      <c r="I191" s="1604"/>
      <c r="J191" s="1605"/>
      <c r="K191" s="146">
        <v>0</v>
      </c>
      <c r="L191" s="146">
        <v>0</v>
      </c>
      <c r="M191" s="146">
        <v>0</v>
      </c>
      <c r="N191" s="161">
        <v>516</v>
      </c>
      <c r="O191" s="162">
        <v>0</v>
      </c>
      <c r="P191" s="162">
        <v>516</v>
      </c>
      <c r="Q191" s="162">
        <v>516</v>
      </c>
      <c r="R191" s="162">
        <v>0</v>
      </c>
      <c r="S191" s="162">
        <v>516</v>
      </c>
      <c r="T191" s="1291">
        <v>100</v>
      </c>
    </row>
    <row r="192" spans="1:20" s="136" customFormat="1">
      <c r="A192" s="172"/>
      <c r="B192" s="173"/>
      <c r="C192" s="173">
        <v>2</v>
      </c>
      <c r="D192" s="173">
        <v>1</v>
      </c>
      <c r="E192" s="173">
        <v>6</v>
      </c>
      <c r="F192" s="86">
        <v>25</v>
      </c>
      <c r="G192" s="101"/>
      <c r="H192" s="1603" t="s">
        <v>260</v>
      </c>
      <c r="I192" s="1604"/>
      <c r="J192" s="1605"/>
      <c r="K192" s="162">
        <v>0</v>
      </c>
      <c r="L192" s="162">
        <v>0</v>
      </c>
      <c r="M192" s="162">
        <v>0</v>
      </c>
      <c r="N192" s="161">
        <v>4896</v>
      </c>
      <c r="O192" s="161">
        <v>0</v>
      </c>
      <c r="P192" s="162">
        <v>4896</v>
      </c>
      <c r="Q192" s="146">
        <v>4896</v>
      </c>
      <c r="R192" s="146">
        <v>0</v>
      </c>
      <c r="S192" s="162">
        <v>4896</v>
      </c>
      <c r="T192" s="1291">
        <v>100</v>
      </c>
    </row>
    <row r="193" spans="1:20" s="136" customFormat="1" ht="24.75" customHeight="1">
      <c r="A193" s="143"/>
      <c r="B193" s="86"/>
      <c r="C193" s="86">
        <v>2</v>
      </c>
      <c r="D193" s="86">
        <v>1</v>
      </c>
      <c r="E193" s="86">
        <v>6</v>
      </c>
      <c r="F193" s="86">
        <v>26</v>
      </c>
      <c r="G193" s="101"/>
      <c r="H193" s="1603" t="s">
        <v>925</v>
      </c>
      <c r="I193" s="1604"/>
      <c r="J193" s="1605"/>
      <c r="K193" s="162">
        <v>0</v>
      </c>
      <c r="L193" s="162">
        <v>0</v>
      </c>
      <c r="M193" s="162">
        <v>0</v>
      </c>
      <c r="N193" s="161">
        <v>449</v>
      </c>
      <c r="O193" s="161">
        <v>0</v>
      </c>
      <c r="P193" s="162">
        <v>449</v>
      </c>
      <c r="Q193" s="162">
        <v>449</v>
      </c>
      <c r="R193" s="162">
        <v>0</v>
      </c>
      <c r="S193" s="162">
        <v>449</v>
      </c>
      <c r="T193" s="1291">
        <v>100</v>
      </c>
    </row>
    <row r="194" spans="1:20" s="136" customFormat="1" ht="26.25" customHeight="1">
      <c r="A194" s="143"/>
      <c r="B194" s="86"/>
      <c r="C194" s="86">
        <v>2</v>
      </c>
      <c r="D194" s="86">
        <v>1</v>
      </c>
      <c r="E194" s="86">
        <v>6</v>
      </c>
      <c r="F194" s="86">
        <v>27</v>
      </c>
      <c r="G194" s="101"/>
      <c r="H194" s="1603" t="s">
        <v>976</v>
      </c>
      <c r="I194" s="1604"/>
      <c r="J194" s="1605"/>
      <c r="K194" s="146">
        <v>0</v>
      </c>
      <c r="L194" s="146">
        <v>0</v>
      </c>
      <c r="M194" s="146">
        <v>0</v>
      </c>
      <c r="N194" s="162">
        <v>2639</v>
      </c>
      <c r="O194" s="162">
        <v>0</v>
      </c>
      <c r="P194" s="162">
        <v>2639</v>
      </c>
      <c r="Q194" s="162">
        <v>2639</v>
      </c>
      <c r="R194" s="162">
        <v>0</v>
      </c>
      <c r="S194" s="162">
        <v>2639</v>
      </c>
      <c r="T194" s="1291">
        <v>100</v>
      </c>
    </row>
    <row r="195" spans="1:20" s="90" customFormat="1" ht="15">
      <c r="A195" s="1109">
        <v>6</v>
      </c>
      <c r="B195" s="86"/>
      <c r="C195" s="86"/>
      <c r="D195" s="86"/>
      <c r="E195" s="86"/>
      <c r="F195" s="86"/>
      <c r="G195" s="87" t="s">
        <v>18</v>
      </c>
      <c r="H195" s="101"/>
      <c r="I195" s="101"/>
      <c r="J195" s="144"/>
      <c r="K195" s="159">
        <v>269463</v>
      </c>
      <c r="L195" s="159">
        <v>66619</v>
      </c>
      <c r="M195" s="160">
        <v>336082</v>
      </c>
      <c r="N195" s="160">
        <v>1581375</v>
      </c>
      <c r="O195" s="160">
        <v>392818</v>
      </c>
      <c r="P195" s="160">
        <v>1974193</v>
      </c>
      <c r="Q195" s="160">
        <v>305485</v>
      </c>
      <c r="R195" s="160">
        <v>42672</v>
      </c>
      <c r="S195" s="160">
        <v>348157</v>
      </c>
      <c r="T195" s="1290">
        <v>17.635408493495824</v>
      </c>
    </row>
    <row r="196" spans="1:20" s="136" customFormat="1">
      <c r="A196" s="143"/>
      <c r="B196" s="86"/>
      <c r="C196" s="86">
        <v>2</v>
      </c>
      <c r="D196" s="86">
        <v>2</v>
      </c>
      <c r="E196" s="86">
        <v>7</v>
      </c>
      <c r="F196" s="86">
        <v>1</v>
      </c>
      <c r="G196" s="101"/>
      <c r="H196" s="101" t="s">
        <v>243</v>
      </c>
      <c r="I196" s="101"/>
      <c r="J196" s="158"/>
      <c r="K196" s="161">
        <v>214860</v>
      </c>
      <c r="L196" s="161">
        <v>58008</v>
      </c>
      <c r="M196" s="162">
        <v>272868</v>
      </c>
      <c r="N196" s="161">
        <v>407284</v>
      </c>
      <c r="O196" s="161">
        <v>81944</v>
      </c>
      <c r="P196" s="162">
        <v>489228</v>
      </c>
      <c r="Q196" s="162">
        <v>247178</v>
      </c>
      <c r="R196" s="162">
        <v>35395</v>
      </c>
      <c r="S196" s="162">
        <v>282573</v>
      </c>
      <c r="T196" s="1291">
        <v>57.758959012975538</v>
      </c>
    </row>
    <row r="197" spans="1:20" s="136" customFormat="1">
      <c r="A197" s="143"/>
      <c r="B197" s="86"/>
      <c r="C197" s="86">
        <v>2</v>
      </c>
      <c r="D197" s="86">
        <v>2</v>
      </c>
      <c r="E197" s="86">
        <v>7</v>
      </c>
      <c r="F197" s="86">
        <v>2</v>
      </c>
      <c r="G197" s="101"/>
      <c r="H197" s="88" t="s">
        <v>244</v>
      </c>
      <c r="I197" s="101"/>
      <c r="J197" s="158"/>
      <c r="K197" s="161">
        <v>40900</v>
      </c>
      <c r="L197" s="161">
        <v>5103</v>
      </c>
      <c r="M197" s="162">
        <v>46003</v>
      </c>
      <c r="N197" s="161">
        <v>40900</v>
      </c>
      <c r="O197" s="161">
        <v>5103</v>
      </c>
      <c r="P197" s="162">
        <v>46003</v>
      </c>
      <c r="Q197" s="162">
        <v>40900</v>
      </c>
      <c r="R197" s="162">
        <v>5103</v>
      </c>
      <c r="S197" s="162">
        <v>46003</v>
      </c>
      <c r="T197" s="1291">
        <v>100</v>
      </c>
    </row>
    <row r="198" spans="1:20" s="136" customFormat="1" ht="24.75" customHeight="1">
      <c r="A198" s="143"/>
      <c r="B198" s="86"/>
      <c r="C198" s="86">
        <v>2</v>
      </c>
      <c r="D198" s="86">
        <v>2</v>
      </c>
      <c r="E198" s="86">
        <v>7</v>
      </c>
      <c r="F198" s="86">
        <v>3</v>
      </c>
      <c r="G198" s="101"/>
      <c r="H198" s="1603" t="s">
        <v>925</v>
      </c>
      <c r="I198" s="1604"/>
      <c r="J198" s="1605"/>
      <c r="K198" s="162">
        <v>0</v>
      </c>
      <c r="L198" s="162">
        <v>0</v>
      </c>
      <c r="M198" s="162">
        <v>0</v>
      </c>
      <c r="N198" s="161">
        <v>0</v>
      </c>
      <c r="O198" s="161">
        <v>0</v>
      </c>
      <c r="P198" s="162">
        <v>0</v>
      </c>
      <c r="Q198" s="162">
        <v>0</v>
      </c>
      <c r="R198" s="162">
        <v>0</v>
      </c>
      <c r="S198" s="162">
        <v>0</v>
      </c>
      <c r="T198" s="1291">
        <v>0</v>
      </c>
    </row>
    <row r="199" spans="1:20" s="136" customFormat="1">
      <c r="A199" s="143"/>
      <c r="B199" s="86"/>
      <c r="C199" s="86"/>
      <c r="D199" s="86"/>
      <c r="E199" s="86"/>
      <c r="F199" s="86"/>
      <c r="G199" s="101"/>
      <c r="H199" s="206" t="s">
        <v>245</v>
      </c>
      <c r="I199" s="1101"/>
      <c r="J199" s="1102"/>
      <c r="K199" s="162">
        <v>0</v>
      </c>
      <c r="L199" s="162">
        <v>0</v>
      </c>
      <c r="M199" s="162">
        <v>0</v>
      </c>
      <c r="N199" s="183">
        <v>1124490</v>
      </c>
      <c r="O199" s="183">
        <v>303613</v>
      </c>
      <c r="P199" s="162">
        <v>1428103</v>
      </c>
      <c r="Q199" s="184">
        <v>8052</v>
      </c>
      <c r="R199" s="184">
        <v>2174</v>
      </c>
      <c r="S199" s="184">
        <v>10226</v>
      </c>
      <c r="T199" s="1295">
        <v>0.71605479436707298</v>
      </c>
    </row>
    <row r="200" spans="1:20" s="136" customFormat="1" ht="24" customHeight="1">
      <c r="A200" s="143"/>
      <c r="B200" s="86"/>
      <c r="C200" s="86">
        <v>2</v>
      </c>
      <c r="D200" s="86">
        <v>2</v>
      </c>
      <c r="E200" s="86">
        <v>7</v>
      </c>
      <c r="F200" s="86">
        <v>4</v>
      </c>
      <c r="G200" s="101"/>
      <c r="H200" s="1608" t="s">
        <v>162</v>
      </c>
      <c r="I200" s="1609"/>
      <c r="J200" s="1610"/>
      <c r="K200" s="162">
        <v>0</v>
      </c>
      <c r="L200" s="162">
        <v>0</v>
      </c>
      <c r="M200" s="162">
        <v>0</v>
      </c>
      <c r="N200" s="161">
        <v>1701</v>
      </c>
      <c r="O200" s="161">
        <v>459</v>
      </c>
      <c r="P200" s="162">
        <v>2160</v>
      </c>
      <c r="Q200" s="162">
        <v>1701</v>
      </c>
      <c r="R200" s="162">
        <v>459</v>
      </c>
      <c r="S200" s="162">
        <v>2160</v>
      </c>
      <c r="T200" s="1291">
        <v>100</v>
      </c>
    </row>
    <row r="201" spans="1:20" s="136" customFormat="1">
      <c r="A201" s="143"/>
      <c r="B201" s="86"/>
      <c r="C201" s="86">
        <v>2</v>
      </c>
      <c r="D201" s="86">
        <v>2</v>
      </c>
      <c r="E201" s="86">
        <v>7</v>
      </c>
      <c r="F201" s="86">
        <v>5</v>
      </c>
      <c r="G201" s="101"/>
      <c r="H201" s="1603" t="s">
        <v>207</v>
      </c>
      <c r="I201" s="1604"/>
      <c r="J201" s="1605"/>
      <c r="K201" s="162">
        <v>0</v>
      </c>
      <c r="L201" s="162">
        <v>0</v>
      </c>
      <c r="M201" s="162">
        <v>0</v>
      </c>
      <c r="N201" s="161">
        <v>3937</v>
      </c>
      <c r="O201" s="161">
        <v>1063</v>
      </c>
      <c r="P201" s="162">
        <v>5000</v>
      </c>
      <c r="Q201" s="162">
        <v>0</v>
      </c>
      <c r="R201" s="162">
        <v>0</v>
      </c>
      <c r="S201" s="162">
        <v>0</v>
      </c>
      <c r="T201" s="1291">
        <v>0</v>
      </c>
    </row>
    <row r="202" spans="1:20" s="136" customFormat="1">
      <c r="A202" s="143"/>
      <c r="B202" s="86"/>
      <c r="C202" s="86">
        <v>2</v>
      </c>
      <c r="D202" s="86">
        <v>2</v>
      </c>
      <c r="E202" s="86">
        <v>7</v>
      </c>
      <c r="F202" s="86">
        <v>6</v>
      </c>
      <c r="G202" s="101"/>
      <c r="H202" s="1603" t="s">
        <v>91</v>
      </c>
      <c r="I202" s="1604"/>
      <c r="J202" s="1605"/>
      <c r="K202" s="162">
        <v>0</v>
      </c>
      <c r="L202" s="162">
        <v>0</v>
      </c>
      <c r="M202" s="162">
        <v>0</v>
      </c>
      <c r="N202" s="161">
        <v>551</v>
      </c>
      <c r="O202" s="161">
        <v>149</v>
      </c>
      <c r="P202" s="162">
        <v>700</v>
      </c>
      <c r="Q202" s="162">
        <v>551</v>
      </c>
      <c r="R202" s="162">
        <v>149</v>
      </c>
      <c r="S202" s="162">
        <v>700</v>
      </c>
      <c r="T202" s="1291">
        <v>100</v>
      </c>
    </row>
    <row r="203" spans="1:20" s="136" customFormat="1" ht="24.75" customHeight="1">
      <c r="A203" s="143"/>
      <c r="B203" s="86"/>
      <c r="C203" s="86">
        <v>2</v>
      </c>
      <c r="D203" s="86">
        <v>2</v>
      </c>
      <c r="E203" s="86">
        <v>7</v>
      </c>
      <c r="F203" s="86">
        <v>7</v>
      </c>
      <c r="G203" s="101"/>
      <c r="H203" s="1603" t="s">
        <v>87</v>
      </c>
      <c r="I203" s="1604"/>
      <c r="J203" s="1605"/>
      <c r="K203" s="162">
        <v>0</v>
      </c>
      <c r="L203" s="162">
        <v>0</v>
      </c>
      <c r="M203" s="162">
        <v>0</v>
      </c>
      <c r="N203" s="161">
        <v>7750</v>
      </c>
      <c r="O203" s="161">
        <v>2093</v>
      </c>
      <c r="P203" s="162">
        <v>9843</v>
      </c>
      <c r="Q203" s="162">
        <v>5800</v>
      </c>
      <c r="R203" s="162">
        <v>1566</v>
      </c>
      <c r="S203" s="162">
        <v>7366</v>
      </c>
      <c r="T203" s="1291">
        <v>74.834908056486853</v>
      </c>
    </row>
    <row r="204" spans="1:20" s="136" customFormat="1" ht="24.75" customHeight="1">
      <c r="A204" s="143"/>
      <c r="B204" s="86"/>
      <c r="C204" s="86">
        <v>2</v>
      </c>
      <c r="D204" s="86">
        <v>2</v>
      </c>
      <c r="E204" s="86">
        <v>7</v>
      </c>
      <c r="F204" s="86">
        <v>8</v>
      </c>
      <c r="G204" s="101"/>
      <c r="H204" s="1603" t="s">
        <v>999</v>
      </c>
      <c r="I204" s="1604"/>
      <c r="J204" s="1605"/>
      <c r="K204" s="162">
        <v>0</v>
      </c>
      <c r="L204" s="162">
        <v>0</v>
      </c>
      <c r="M204" s="162">
        <v>0</v>
      </c>
      <c r="N204" s="161">
        <v>192378</v>
      </c>
      <c r="O204" s="161">
        <v>51942</v>
      </c>
      <c r="P204" s="162">
        <v>244320</v>
      </c>
      <c r="Q204" s="162">
        <v>0</v>
      </c>
      <c r="R204" s="162">
        <v>0</v>
      </c>
      <c r="S204" s="162">
        <v>0</v>
      </c>
      <c r="T204" s="1291">
        <v>0</v>
      </c>
    </row>
    <row r="205" spans="1:20" s="136" customFormat="1" ht="23.25" customHeight="1">
      <c r="A205" s="143"/>
      <c r="B205" s="86"/>
      <c r="C205" s="86">
        <v>2</v>
      </c>
      <c r="D205" s="86">
        <v>2</v>
      </c>
      <c r="E205" s="86">
        <v>7</v>
      </c>
      <c r="F205" s="86">
        <v>9</v>
      </c>
      <c r="G205" s="101"/>
      <c r="H205" s="1603" t="s">
        <v>89</v>
      </c>
      <c r="I205" s="1604"/>
      <c r="J205" s="1605"/>
      <c r="K205" s="162">
        <v>0</v>
      </c>
      <c r="L205" s="162">
        <v>0</v>
      </c>
      <c r="M205" s="162">
        <v>0</v>
      </c>
      <c r="N205" s="161">
        <v>732</v>
      </c>
      <c r="O205" s="161">
        <v>198</v>
      </c>
      <c r="P205" s="162">
        <v>930</v>
      </c>
      <c r="Q205" s="162">
        <v>0</v>
      </c>
      <c r="R205" s="162">
        <v>0</v>
      </c>
      <c r="S205" s="162">
        <v>0</v>
      </c>
      <c r="T205" s="1291">
        <v>0</v>
      </c>
    </row>
    <row r="206" spans="1:20" s="136" customFormat="1" ht="23.25" customHeight="1">
      <c r="A206" s="143"/>
      <c r="B206" s="86"/>
      <c r="C206" s="86">
        <v>2</v>
      </c>
      <c r="D206" s="86">
        <v>2</v>
      </c>
      <c r="E206" s="86">
        <v>7</v>
      </c>
      <c r="F206" s="86">
        <v>10</v>
      </c>
      <c r="G206" s="101"/>
      <c r="H206" s="1603" t="s">
        <v>1002</v>
      </c>
      <c r="I206" s="1604"/>
      <c r="J206" s="1605"/>
      <c r="K206" s="162">
        <v>0</v>
      </c>
      <c r="L206" s="162">
        <v>0</v>
      </c>
      <c r="M206" s="162">
        <v>0</v>
      </c>
      <c r="N206" s="161">
        <v>917441</v>
      </c>
      <c r="O206" s="161">
        <v>247709</v>
      </c>
      <c r="P206" s="162">
        <v>1165150</v>
      </c>
      <c r="Q206" s="162">
        <v>0</v>
      </c>
      <c r="R206" s="162">
        <v>0</v>
      </c>
      <c r="S206" s="162">
        <v>0</v>
      </c>
      <c r="T206" s="1291">
        <v>0</v>
      </c>
    </row>
    <row r="207" spans="1:20" s="136" customFormat="1">
      <c r="A207" s="143"/>
      <c r="B207" s="86"/>
      <c r="C207" s="86"/>
      <c r="D207" s="86"/>
      <c r="E207" s="86"/>
      <c r="F207" s="86"/>
      <c r="G207" s="101"/>
      <c r="H207" s="201" t="s">
        <v>246</v>
      </c>
      <c r="I207" s="101"/>
      <c r="J207" s="144"/>
      <c r="K207" s="183">
        <v>13703</v>
      </c>
      <c r="L207" s="183">
        <v>3508</v>
      </c>
      <c r="M207" s="184">
        <v>17211</v>
      </c>
      <c r="N207" s="183">
        <v>8701</v>
      </c>
      <c r="O207" s="183">
        <v>2158</v>
      </c>
      <c r="P207" s="162">
        <v>10859</v>
      </c>
      <c r="Q207" s="184">
        <v>9355</v>
      </c>
      <c r="R207" s="183">
        <v>0</v>
      </c>
      <c r="S207" s="184">
        <v>9355</v>
      </c>
      <c r="T207" s="1295">
        <v>86.14973754489364</v>
      </c>
    </row>
    <row r="208" spans="1:20" s="136" customFormat="1">
      <c r="A208" s="143"/>
      <c r="B208" s="86"/>
      <c r="C208" s="86">
        <v>2</v>
      </c>
      <c r="D208" s="86">
        <v>2</v>
      </c>
      <c r="E208" s="86">
        <v>7</v>
      </c>
      <c r="F208" s="86">
        <v>6</v>
      </c>
      <c r="G208" s="101"/>
      <c r="H208" s="1603" t="s">
        <v>247</v>
      </c>
      <c r="I208" s="1604"/>
      <c r="J208" s="1605"/>
      <c r="K208" s="161">
        <v>711</v>
      </c>
      <c r="L208" s="161">
        <v>0</v>
      </c>
      <c r="M208" s="162">
        <v>711</v>
      </c>
      <c r="N208" s="161">
        <v>711</v>
      </c>
      <c r="O208" s="161">
        <v>0</v>
      </c>
      <c r="P208" s="162">
        <v>711</v>
      </c>
      <c r="Q208" s="162">
        <v>655</v>
      </c>
      <c r="R208" s="162">
        <v>0</v>
      </c>
      <c r="S208" s="162">
        <v>655</v>
      </c>
      <c r="T208" s="1291">
        <v>92.123769338959221</v>
      </c>
    </row>
    <row r="209" spans="1:20" s="136" customFormat="1">
      <c r="A209" s="143"/>
      <c r="B209" s="86"/>
      <c r="C209" s="86">
        <v>2</v>
      </c>
      <c r="D209" s="86">
        <v>2</v>
      </c>
      <c r="E209" s="86">
        <v>7</v>
      </c>
      <c r="F209" s="86">
        <v>7</v>
      </c>
      <c r="G209" s="101"/>
      <c r="H209" s="101" t="s">
        <v>248</v>
      </c>
      <c r="I209" s="101"/>
      <c r="J209" s="144"/>
      <c r="K209" s="161">
        <v>9842</v>
      </c>
      <c r="L209" s="161">
        <v>2658</v>
      </c>
      <c r="M209" s="162">
        <v>12500</v>
      </c>
      <c r="N209" s="161">
        <v>6851</v>
      </c>
      <c r="O209" s="161">
        <v>1851</v>
      </c>
      <c r="P209" s="162">
        <v>8702</v>
      </c>
      <c r="Q209" s="162">
        <v>8700</v>
      </c>
      <c r="R209" s="162">
        <v>0</v>
      </c>
      <c r="S209" s="162">
        <v>8700</v>
      </c>
      <c r="T209" s="1291">
        <v>99.97701677775224</v>
      </c>
    </row>
    <row r="210" spans="1:20">
      <c r="A210" s="143"/>
      <c r="B210" s="86"/>
      <c r="C210" s="86">
        <v>2</v>
      </c>
      <c r="D210" s="86">
        <v>2</v>
      </c>
      <c r="E210" s="86">
        <v>7</v>
      </c>
      <c r="F210" s="86">
        <v>8</v>
      </c>
      <c r="G210" s="101"/>
      <c r="H210" s="101" t="s">
        <v>249</v>
      </c>
      <c r="I210" s="101"/>
      <c r="J210" s="144"/>
      <c r="K210" s="161">
        <v>3150</v>
      </c>
      <c r="L210" s="161">
        <v>850</v>
      </c>
      <c r="M210" s="162">
        <v>4000</v>
      </c>
      <c r="N210" s="161">
        <v>1139</v>
      </c>
      <c r="O210" s="161">
        <v>307</v>
      </c>
      <c r="P210" s="162">
        <v>1446</v>
      </c>
      <c r="Q210" s="162">
        <v>0</v>
      </c>
      <c r="R210" s="162">
        <v>0</v>
      </c>
      <c r="S210" s="162">
        <v>0</v>
      </c>
      <c r="T210" s="1291">
        <v>0</v>
      </c>
    </row>
    <row r="211" spans="1:20" s="90" customFormat="1" ht="15">
      <c r="A211" s="1109">
        <v>7</v>
      </c>
      <c r="B211" s="86"/>
      <c r="C211" s="86"/>
      <c r="D211" s="86"/>
      <c r="E211" s="86"/>
      <c r="F211" s="86"/>
      <c r="G211" s="1591" t="s">
        <v>22</v>
      </c>
      <c r="H211" s="1592"/>
      <c r="I211" s="1592"/>
      <c r="J211" s="1593"/>
      <c r="K211" s="159">
        <v>214769</v>
      </c>
      <c r="L211" s="159">
        <v>57984</v>
      </c>
      <c r="M211" s="160">
        <v>272753</v>
      </c>
      <c r="N211" s="160">
        <v>724983</v>
      </c>
      <c r="O211" s="159">
        <v>188080</v>
      </c>
      <c r="P211" s="160">
        <v>913063</v>
      </c>
      <c r="Q211" s="160">
        <v>220176</v>
      </c>
      <c r="R211" s="159">
        <v>46761</v>
      </c>
      <c r="S211" s="160">
        <v>266937</v>
      </c>
      <c r="T211" s="1290">
        <v>29.23533206361445</v>
      </c>
    </row>
    <row r="212" spans="1:20" s="136" customFormat="1">
      <c r="A212" s="143"/>
      <c r="B212" s="86"/>
      <c r="C212" s="86">
        <v>2</v>
      </c>
      <c r="D212" s="86">
        <v>2</v>
      </c>
      <c r="E212" s="86">
        <v>8</v>
      </c>
      <c r="F212" s="86">
        <v>1</v>
      </c>
      <c r="G212" s="101"/>
      <c r="H212" s="101" t="s">
        <v>250</v>
      </c>
      <c r="I212" s="101"/>
      <c r="J212" s="144"/>
      <c r="K212" s="161">
        <v>206895</v>
      </c>
      <c r="L212" s="161">
        <v>55858</v>
      </c>
      <c r="M212" s="162">
        <v>262753</v>
      </c>
      <c r="N212" s="161">
        <v>243584</v>
      </c>
      <c r="O212" s="161">
        <v>58102</v>
      </c>
      <c r="P212" s="162">
        <v>301686</v>
      </c>
      <c r="Q212" s="162">
        <v>210413</v>
      </c>
      <c r="R212" s="162">
        <v>44124</v>
      </c>
      <c r="S212" s="162">
        <v>254537</v>
      </c>
      <c r="T212" s="1291">
        <v>84.371498843168055</v>
      </c>
    </row>
    <row r="213" spans="1:20" s="136" customFormat="1">
      <c r="A213" s="143"/>
      <c r="B213" s="86"/>
      <c r="C213" s="86">
        <v>2</v>
      </c>
      <c r="D213" s="86">
        <v>2</v>
      </c>
      <c r="E213" s="86">
        <v>8</v>
      </c>
      <c r="F213" s="86">
        <v>2</v>
      </c>
      <c r="G213" s="101"/>
      <c r="H213" s="88" t="s">
        <v>251</v>
      </c>
      <c r="I213" s="101"/>
      <c r="J213" s="144"/>
      <c r="K213" s="162">
        <v>0</v>
      </c>
      <c r="L213" s="162">
        <v>0</v>
      </c>
      <c r="M213" s="162">
        <v>0</v>
      </c>
      <c r="N213" s="161">
        <v>0</v>
      </c>
      <c r="O213" s="161">
        <v>0</v>
      </c>
      <c r="P213" s="162">
        <v>0</v>
      </c>
      <c r="Q213" s="162">
        <v>0</v>
      </c>
      <c r="R213" s="162">
        <v>0</v>
      </c>
      <c r="S213" s="162">
        <v>0</v>
      </c>
      <c r="T213" s="1291">
        <v>0</v>
      </c>
    </row>
    <row r="214" spans="1:20" s="136" customFormat="1">
      <c r="A214" s="143"/>
      <c r="B214" s="86"/>
      <c r="C214" s="86"/>
      <c r="D214" s="86"/>
      <c r="E214" s="86"/>
      <c r="F214" s="86"/>
      <c r="G214" s="101"/>
      <c r="H214" s="206" t="s">
        <v>245</v>
      </c>
      <c r="I214" s="1101"/>
      <c r="J214" s="1102"/>
      <c r="K214" s="184">
        <v>0</v>
      </c>
      <c r="L214" s="184">
        <v>0</v>
      </c>
      <c r="M214" s="184">
        <v>0</v>
      </c>
      <c r="N214" s="183">
        <v>473525</v>
      </c>
      <c r="O214" s="183">
        <v>127852</v>
      </c>
      <c r="P214" s="162">
        <v>601377</v>
      </c>
      <c r="Q214" s="184">
        <v>2190</v>
      </c>
      <c r="R214" s="184">
        <v>592</v>
      </c>
      <c r="S214" s="184">
        <v>2782</v>
      </c>
      <c r="T214" s="1295">
        <v>0.46260498821870477</v>
      </c>
    </row>
    <row r="215" spans="1:20" s="136" customFormat="1" ht="24" customHeight="1">
      <c r="A215" s="143"/>
      <c r="B215" s="86"/>
      <c r="C215" s="86">
        <v>2</v>
      </c>
      <c r="D215" s="86">
        <v>2</v>
      </c>
      <c r="E215" s="86">
        <v>8</v>
      </c>
      <c r="F215" s="86">
        <v>3</v>
      </c>
      <c r="G215" s="101"/>
      <c r="H215" s="1603" t="s">
        <v>87</v>
      </c>
      <c r="I215" s="1604"/>
      <c r="J215" s="1605"/>
      <c r="K215" s="162">
        <v>0</v>
      </c>
      <c r="L215" s="162">
        <v>0</v>
      </c>
      <c r="M215" s="162">
        <v>0</v>
      </c>
      <c r="N215" s="161">
        <v>103800</v>
      </c>
      <c r="O215" s="161">
        <v>28026</v>
      </c>
      <c r="P215" s="162">
        <v>131826</v>
      </c>
      <c r="Q215" s="162">
        <v>1950</v>
      </c>
      <c r="R215" s="162">
        <v>527</v>
      </c>
      <c r="S215" s="162">
        <v>2477</v>
      </c>
      <c r="T215" s="1291">
        <v>1.8789920046121404</v>
      </c>
    </row>
    <row r="216" spans="1:20" s="136" customFormat="1" ht="24" customHeight="1">
      <c r="A216" s="143"/>
      <c r="B216" s="86"/>
      <c r="C216" s="86">
        <v>2</v>
      </c>
      <c r="D216" s="86">
        <v>2</v>
      </c>
      <c r="E216" s="86">
        <v>8</v>
      </c>
      <c r="F216" s="86">
        <v>4</v>
      </c>
      <c r="G216" s="101"/>
      <c r="H216" s="1603" t="s">
        <v>999</v>
      </c>
      <c r="I216" s="1604"/>
      <c r="J216" s="1605"/>
      <c r="K216" s="162">
        <v>0</v>
      </c>
      <c r="L216" s="162">
        <v>0</v>
      </c>
      <c r="M216" s="162">
        <v>0</v>
      </c>
      <c r="N216" s="161">
        <v>203989</v>
      </c>
      <c r="O216" s="161">
        <v>55077</v>
      </c>
      <c r="P216" s="162">
        <v>0</v>
      </c>
      <c r="Q216" s="162">
        <v>0</v>
      </c>
      <c r="R216" s="162">
        <v>0</v>
      </c>
      <c r="S216" s="162">
        <v>0</v>
      </c>
      <c r="T216" s="1291">
        <v>0</v>
      </c>
    </row>
    <row r="217" spans="1:20" s="136" customFormat="1" ht="27.75" customHeight="1">
      <c r="A217" s="143"/>
      <c r="B217" s="86"/>
      <c r="C217" s="86">
        <v>2</v>
      </c>
      <c r="D217" s="86">
        <v>2</v>
      </c>
      <c r="E217" s="86">
        <v>8</v>
      </c>
      <c r="F217" s="86">
        <v>5</v>
      </c>
      <c r="G217" s="101"/>
      <c r="H217" s="1603" t="s">
        <v>88</v>
      </c>
      <c r="I217" s="1604"/>
      <c r="J217" s="1605"/>
      <c r="K217" s="162">
        <v>0</v>
      </c>
      <c r="L217" s="162">
        <v>0</v>
      </c>
      <c r="M217" s="162">
        <v>0</v>
      </c>
      <c r="N217" s="161">
        <v>165496</v>
      </c>
      <c r="O217" s="161">
        <v>44684</v>
      </c>
      <c r="P217" s="162">
        <v>210180</v>
      </c>
      <c r="Q217" s="162">
        <v>0</v>
      </c>
      <c r="R217" s="162">
        <v>0</v>
      </c>
      <c r="S217" s="162">
        <v>0</v>
      </c>
      <c r="T217" s="1291">
        <v>0</v>
      </c>
    </row>
    <row r="218" spans="1:20" s="136" customFormat="1" ht="20.25" customHeight="1">
      <c r="A218" s="143"/>
      <c r="B218" s="86"/>
      <c r="C218" s="86">
        <v>2</v>
      </c>
      <c r="D218" s="86">
        <v>2</v>
      </c>
      <c r="E218" s="86">
        <v>8</v>
      </c>
      <c r="F218" s="86">
        <v>6</v>
      </c>
      <c r="G218" s="101"/>
      <c r="H218" s="1603" t="s">
        <v>91</v>
      </c>
      <c r="I218" s="1604"/>
      <c r="J218" s="1605"/>
      <c r="K218" s="162">
        <v>0</v>
      </c>
      <c r="L218" s="162">
        <v>0</v>
      </c>
      <c r="M218" s="162">
        <v>0</v>
      </c>
      <c r="N218" s="161">
        <v>240</v>
      </c>
      <c r="O218" s="161">
        <v>65</v>
      </c>
      <c r="P218" s="162">
        <v>305</v>
      </c>
      <c r="Q218" s="162">
        <v>240</v>
      </c>
      <c r="R218" s="162">
        <v>65</v>
      </c>
      <c r="S218" s="162">
        <v>305</v>
      </c>
      <c r="T218" s="1298">
        <v>100</v>
      </c>
    </row>
    <row r="219" spans="1:20" s="136" customFormat="1">
      <c r="A219" s="143"/>
      <c r="B219" s="86"/>
      <c r="C219" s="86"/>
      <c r="D219" s="86"/>
      <c r="E219" s="86"/>
      <c r="F219" s="86">
        <v>7</v>
      </c>
      <c r="G219" s="101"/>
      <c r="H219" s="201" t="s">
        <v>252</v>
      </c>
      <c r="I219" s="196"/>
      <c r="J219" s="202"/>
      <c r="K219" s="161">
        <v>7874</v>
      </c>
      <c r="L219" s="161">
        <v>2126</v>
      </c>
      <c r="M219" s="184">
        <v>10000</v>
      </c>
      <c r="N219" s="161">
        <v>7874</v>
      </c>
      <c r="O219" s="161">
        <v>2126</v>
      </c>
      <c r="P219" s="184">
        <v>10000</v>
      </c>
      <c r="Q219" s="162">
        <v>7573</v>
      </c>
      <c r="R219" s="162">
        <v>2045</v>
      </c>
      <c r="S219" s="162">
        <v>9618</v>
      </c>
      <c r="T219" s="1295">
        <v>96.179999999999993</v>
      </c>
    </row>
    <row r="220" spans="1:20" s="136" customFormat="1">
      <c r="A220" s="143"/>
      <c r="B220" s="86"/>
      <c r="C220" s="86">
        <v>2</v>
      </c>
      <c r="D220" s="86">
        <v>2</v>
      </c>
      <c r="E220" s="86">
        <v>8</v>
      </c>
      <c r="F220" s="86">
        <v>6</v>
      </c>
      <c r="G220" s="101"/>
      <c r="H220" s="101" t="s">
        <v>253</v>
      </c>
      <c r="I220" s="101"/>
      <c r="J220" s="144"/>
      <c r="K220" s="161">
        <v>7874</v>
      </c>
      <c r="L220" s="161">
        <v>2126</v>
      </c>
      <c r="M220" s="162">
        <v>10000</v>
      </c>
      <c r="N220" s="161">
        <v>7874</v>
      </c>
      <c r="O220" s="161">
        <v>2126</v>
      </c>
      <c r="P220" s="162">
        <v>10000</v>
      </c>
      <c r="Q220" s="1299">
        <v>7573</v>
      </c>
      <c r="R220" s="1300">
        <v>2045</v>
      </c>
      <c r="S220" s="162">
        <v>9618</v>
      </c>
      <c r="T220" s="1291">
        <v>96.179999999999993</v>
      </c>
    </row>
    <row r="221" spans="1:20" s="90" customFormat="1" ht="15">
      <c r="A221" s="1109">
        <v>8</v>
      </c>
      <c r="B221" s="1110"/>
      <c r="C221" s="1110">
        <v>2</v>
      </c>
      <c r="D221" s="1110">
        <v>2</v>
      </c>
      <c r="E221" s="1110"/>
      <c r="F221" s="1110"/>
      <c r="G221" s="87" t="s">
        <v>23</v>
      </c>
      <c r="H221" s="87"/>
      <c r="I221" s="87"/>
      <c r="J221" s="158"/>
      <c r="K221" s="159">
        <v>245125</v>
      </c>
      <c r="L221" s="159">
        <v>0</v>
      </c>
      <c r="M221" s="160">
        <v>245125</v>
      </c>
      <c r="N221" s="160">
        <v>101381</v>
      </c>
      <c r="O221" s="159">
        <v>0</v>
      </c>
      <c r="P221" s="160">
        <v>101381</v>
      </c>
      <c r="Q221" s="160">
        <v>92871</v>
      </c>
      <c r="R221" s="159">
        <v>0</v>
      </c>
      <c r="S221" s="160">
        <v>92871</v>
      </c>
      <c r="T221" s="1290">
        <v>91.605922214221607</v>
      </c>
    </row>
    <row r="222" spans="1:20" s="136" customFormat="1">
      <c r="A222" s="143"/>
      <c r="B222" s="86"/>
      <c r="C222" s="86">
        <v>2</v>
      </c>
      <c r="D222" s="86">
        <v>2</v>
      </c>
      <c r="E222" s="86">
        <v>9</v>
      </c>
      <c r="F222" s="86">
        <v>1</v>
      </c>
      <c r="G222" s="101"/>
      <c r="H222" s="101" t="s">
        <v>254</v>
      </c>
      <c r="I222" s="101"/>
      <c r="J222" s="144"/>
      <c r="K222" s="161">
        <v>20854</v>
      </c>
      <c r="L222" s="161">
        <v>0</v>
      </c>
      <c r="M222" s="162">
        <v>20854</v>
      </c>
      <c r="N222" s="161">
        <v>16395</v>
      </c>
      <c r="O222" s="161">
        <v>0</v>
      </c>
      <c r="P222" s="162">
        <v>16395</v>
      </c>
      <c r="Q222" s="162">
        <v>14479</v>
      </c>
      <c r="R222" s="162">
        <v>0</v>
      </c>
      <c r="S222" s="162">
        <v>14479</v>
      </c>
      <c r="T222" s="1291">
        <v>88.313510216529437</v>
      </c>
    </row>
    <row r="223" spans="1:20" s="136" customFormat="1">
      <c r="A223" s="143"/>
      <c r="B223" s="86"/>
      <c r="C223" s="86">
        <v>2</v>
      </c>
      <c r="D223" s="86">
        <v>2</v>
      </c>
      <c r="E223" s="86">
        <v>9</v>
      </c>
      <c r="F223" s="86">
        <v>2</v>
      </c>
      <c r="G223" s="101"/>
      <c r="H223" s="101" t="s">
        <v>241</v>
      </c>
      <c r="I223" s="101"/>
      <c r="J223" s="144"/>
      <c r="K223" s="161">
        <v>84586</v>
      </c>
      <c r="L223" s="161">
        <v>0</v>
      </c>
      <c r="M223" s="162">
        <v>84586</v>
      </c>
      <c r="N223" s="161">
        <v>8452</v>
      </c>
      <c r="O223" s="161">
        <v>0</v>
      </c>
      <c r="P223" s="162">
        <v>8452</v>
      </c>
      <c r="Q223" s="162">
        <v>8452</v>
      </c>
      <c r="R223" s="162">
        <v>0</v>
      </c>
      <c r="S223" s="162">
        <v>8452</v>
      </c>
      <c r="T223" s="1291">
        <v>100</v>
      </c>
    </row>
    <row r="224" spans="1:20" s="136" customFormat="1">
      <c r="A224" s="143"/>
      <c r="B224" s="86"/>
      <c r="C224" s="86">
        <v>2</v>
      </c>
      <c r="D224" s="86">
        <v>2</v>
      </c>
      <c r="E224" s="86">
        <v>9</v>
      </c>
      <c r="F224" s="86">
        <v>3</v>
      </c>
      <c r="G224" s="101"/>
      <c r="H224" s="101" t="s">
        <v>242</v>
      </c>
      <c r="I224" s="101"/>
      <c r="J224" s="144"/>
      <c r="K224" s="161">
        <v>88558</v>
      </c>
      <c r="L224" s="161">
        <v>0</v>
      </c>
      <c r="M224" s="162">
        <v>88558</v>
      </c>
      <c r="N224" s="161">
        <v>0</v>
      </c>
      <c r="O224" s="161">
        <v>0</v>
      </c>
      <c r="P224" s="162">
        <v>0</v>
      </c>
      <c r="Q224" s="162">
        <v>0</v>
      </c>
      <c r="R224" s="162">
        <v>0</v>
      </c>
      <c r="S224" s="162">
        <v>0</v>
      </c>
      <c r="T224" s="1291">
        <v>0</v>
      </c>
    </row>
    <row r="225" spans="1:20" s="136" customFormat="1">
      <c r="A225" s="143"/>
      <c r="B225" s="86"/>
      <c r="C225" s="86">
        <v>2</v>
      </c>
      <c r="D225" s="86">
        <v>2</v>
      </c>
      <c r="E225" s="86">
        <v>9</v>
      </c>
      <c r="F225" s="86">
        <v>4</v>
      </c>
      <c r="G225" s="101"/>
      <c r="H225" s="101" t="s">
        <v>255</v>
      </c>
      <c r="I225" s="101"/>
      <c r="J225" s="144"/>
      <c r="K225" s="161">
        <v>7000</v>
      </c>
      <c r="L225" s="161">
        <v>0</v>
      </c>
      <c r="M225" s="162">
        <v>7000</v>
      </c>
      <c r="N225" s="161">
        <v>12600</v>
      </c>
      <c r="O225" s="161">
        <v>0</v>
      </c>
      <c r="P225" s="162">
        <v>12600</v>
      </c>
      <c r="Q225" s="162">
        <v>8400</v>
      </c>
      <c r="R225" s="162">
        <v>0</v>
      </c>
      <c r="S225" s="162">
        <v>8400</v>
      </c>
      <c r="T225" s="1291">
        <v>66.666666666666657</v>
      </c>
    </row>
    <row r="226" spans="1:20" s="136" customFormat="1">
      <c r="A226" s="143"/>
      <c r="B226" s="86"/>
      <c r="C226" s="86">
        <v>2</v>
      </c>
      <c r="D226" s="86">
        <v>2</v>
      </c>
      <c r="E226" s="86">
        <v>9</v>
      </c>
      <c r="F226" s="86">
        <v>5</v>
      </c>
      <c r="G226" s="101"/>
      <c r="H226" s="101" t="s">
        <v>256</v>
      </c>
      <c r="I226" s="101"/>
      <c r="J226" s="144"/>
      <c r="K226" s="161">
        <v>3000</v>
      </c>
      <c r="L226" s="161">
        <v>0</v>
      </c>
      <c r="M226" s="162">
        <v>3000</v>
      </c>
      <c r="N226" s="161">
        <v>3000</v>
      </c>
      <c r="O226" s="161">
        <v>0</v>
      </c>
      <c r="P226" s="162">
        <v>3000</v>
      </c>
      <c r="Q226" s="162">
        <v>2750</v>
      </c>
      <c r="R226" s="162">
        <v>0</v>
      </c>
      <c r="S226" s="162">
        <v>2750</v>
      </c>
      <c r="T226" s="1291">
        <v>91.666666666666657</v>
      </c>
    </row>
    <row r="227" spans="1:20" s="136" customFormat="1" ht="26.25" customHeight="1">
      <c r="A227" s="172"/>
      <c r="B227" s="173"/>
      <c r="C227" s="86">
        <v>2</v>
      </c>
      <c r="D227" s="86">
        <v>2</v>
      </c>
      <c r="E227" s="86">
        <v>9</v>
      </c>
      <c r="F227" s="86">
        <v>6</v>
      </c>
      <c r="G227" s="101"/>
      <c r="H227" s="1603" t="s">
        <v>257</v>
      </c>
      <c r="I227" s="1604"/>
      <c r="J227" s="1605"/>
      <c r="K227" s="161">
        <v>3927</v>
      </c>
      <c r="L227" s="161">
        <v>0</v>
      </c>
      <c r="M227" s="162">
        <v>3927</v>
      </c>
      <c r="N227" s="161">
        <v>3927</v>
      </c>
      <c r="O227" s="161">
        <v>0</v>
      </c>
      <c r="P227" s="162">
        <v>3927</v>
      </c>
      <c r="Q227" s="162">
        <v>3927</v>
      </c>
      <c r="R227" s="162">
        <v>0</v>
      </c>
      <c r="S227" s="162">
        <v>3927</v>
      </c>
      <c r="T227" s="1291">
        <v>100</v>
      </c>
    </row>
    <row r="228" spans="1:20" s="136" customFormat="1" ht="28.5" customHeight="1">
      <c r="A228" s="172"/>
      <c r="B228" s="173"/>
      <c r="C228" s="86">
        <v>2</v>
      </c>
      <c r="D228" s="86">
        <v>2</v>
      </c>
      <c r="E228" s="86">
        <v>9</v>
      </c>
      <c r="F228" s="86">
        <v>7</v>
      </c>
      <c r="G228" s="101"/>
      <c r="H228" s="1603" t="s">
        <v>258</v>
      </c>
      <c r="I228" s="1604"/>
      <c r="J228" s="1605"/>
      <c r="K228" s="161">
        <v>7200</v>
      </c>
      <c r="L228" s="161">
        <v>0</v>
      </c>
      <c r="M228" s="162">
        <v>7200</v>
      </c>
      <c r="N228" s="161">
        <v>7200</v>
      </c>
      <c r="O228" s="161">
        <v>0</v>
      </c>
      <c r="P228" s="162">
        <v>7200</v>
      </c>
      <c r="Q228" s="162">
        <v>7200</v>
      </c>
      <c r="R228" s="162">
        <v>0</v>
      </c>
      <c r="S228" s="162">
        <v>7200</v>
      </c>
      <c r="T228" s="1291">
        <v>100</v>
      </c>
    </row>
    <row r="229" spans="1:20" s="136" customFormat="1">
      <c r="A229" s="172"/>
      <c r="B229" s="173"/>
      <c r="C229" s="86">
        <v>2</v>
      </c>
      <c r="D229" s="86">
        <v>2</v>
      </c>
      <c r="E229" s="86">
        <v>9</v>
      </c>
      <c r="F229" s="86">
        <v>8</v>
      </c>
      <c r="G229" s="101"/>
      <c r="H229" s="1603" t="s">
        <v>259</v>
      </c>
      <c r="I229" s="1604"/>
      <c r="J229" s="1605"/>
      <c r="K229" s="161">
        <v>30000</v>
      </c>
      <c r="L229" s="161">
        <v>0</v>
      </c>
      <c r="M229" s="162">
        <v>30000</v>
      </c>
      <c r="N229" s="161">
        <v>30000</v>
      </c>
      <c r="O229" s="161">
        <v>0</v>
      </c>
      <c r="P229" s="162">
        <v>30000</v>
      </c>
      <c r="Q229" s="162">
        <v>30000</v>
      </c>
      <c r="R229" s="162">
        <v>0</v>
      </c>
      <c r="S229" s="162">
        <v>30000</v>
      </c>
      <c r="T229" s="1291">
        <v>100</v>
      </c>
    </row>
    <row r="230" spans="1:20" s="136" customFormat="1" ht="23.25" customHeight="1">
      <c r="A230" s="172"/>
      <c r="B230" s="173"/>
      <c r="C230" s="173">
        <v>2</v>
      </c>
      <c r="D230" s="173">
        <v>2</v>
      </c>
      <c r="E230" s="173">
        <v>9</v>
      </c>
      <c r="F230" s="173">
        <v>10</v>
      </c>
      <c r="G230" s="101"/>
      <c r="H230" s="1603" t="s">
        <v>261</v>
      </c>
      <c r="I230" s="1604"/>
      <c r="J230" s="1605"/>
      <c r="K230" s="162">
        <v>0</v>
      </c>
      <c r="L230" s="162">
        <v>0</v>
      </c>
      <c r="M230" s="162">
        <v>0</v>
      </c>
      <c r="N230" s="161">
        <v>2695</v>
      </c>
      <c r="O230" s="161">
        <v>0</v>
      </c>
      <c r="P230" s="162">
        <v>2695</v>
      </c>
      <c r="Q230" s="146">
        <v>2695</v>
      </c>
      <c r="R230" s="146"/>
      <c r="S230" s="162">
        <v>2695</v>
      </c>
      <c r="T230" s="1291">
        <v>100</v>
      </c>
    </row>
    <row r="231" spans="1:20" s="136" customFormat="1">
      <c r="A231" s="172"/>
      <c r="B231" s="173"/>
      <c r="C231" s="173">
        <v>2</v>
      </c>
      <c r="D231" s="173">
        <v>2</v>
      </c>
      <c r="E231" s="173">
        <v>9</v>
      </c>
      <c r="F231" s="173">
        <v>11</v>
      </c>
      <c r="G231" s="101"/>
      <c r="H231" s="1603" t="s">
        <v>262</v>
      </c>
      <c r="I231" s="1604"/>
      <c r="J231" s="1605"/>
      <c r="K231" s="162">
        <v>0</v>
      </c>
      <c r="L231" s="162">
        <v>0</v>
      </c>
      <c r="M231" s="162">
        <v>0</v>
      </c>
      <c r="N231" s="161">
        <v>3849</v>
      </c>
      <c r="O231" s="161">
        <v>0</v>
      </c>
      <c r="P231" s="162">
        <v>3849</v>
      </c>
      <c r="Q231" s="146">
        <v>3849</v>
      </c>
      <c r="R231" s="146">
        <v>0</v>
      </c>
      <c r="S231" s="162">
        <v>3849</v>
      </c>
      <c r="T231" s="1291">
        <v>100</v>
      </c>
    </row>
    <row r="232" spans="1:20" s="136" customFormat="1">
      <c r="A232" s="172"/>
      <c r="B232" s="173"/>
      <c r="C232" s="173">
        <v>2</v>
      </c>
      <c r="D232" s="173">
        <v>2</v>
      </c>
      <c r="E232" s="173">
        <v>9</v>
      </c>
      <c r="F232" s="173">
        <v>12</v>
      </c>
      <c r="G232" s="101"/>
      <c r="H232" s="1603" t="s">
        <v>263</v>
      </c>
      <c r="I232" s="1604"/>
      <c r="J232" s="1605"/>
      <c r="K232" s="162">
        <v>0</v>
      </c>
      <c r="L232" s="162">
        <v>0</v>
      </c>
      <c r="M232" s="162">
        <v>0</v>
      </c>
      <c r="N232" s="161">
        <v>1756</v>
      </c>
      <c r="O232" s="161">
        <v>0</v>
      </c>
      <c r="P232" s="162">
        <v>1756</v>
      </c>
      <c r="Q232" s="146">
        <v>1756</v>
      </c>
      <c r="R232" s="146">
        <v>0</v>
      </c>
      <c r="S232" s="162">
        <v>1756</v>
      </c>
      <c r="T232" s="1291">
        <v>100</v>
      </c>
    </row>
    <row r="233" spans="1:20" s="136" customFormat="1" ht="24.75" customHeight="1">
      <c r="A233" s="172"/>
      <c r="B233" s="173"/>
      <c r="C233" s="173">
        <v>2</v>
      </c>
      <c r="D233" s="173">
        <v>2</v>
      </c>
      <c r="E233" s="173">
        <v>9</v>
      </c>
      <c r="F233" s="173">
        <v>13</v>
      </c>
      <c r="G233" s="101"/>
      <c r="H233" s="1604" t="s">
        <v>906</v>
      </c>
      <c r="I233" s="1604"/>
      <c r="J233" s="1605"/>
      <c r="K233" s="146">
        <v>0</v>
      </c>
      <c r="L233" s="146">
        <v>0</v>
      </c>
      <c r="M233" s="146">
        <v>0</v>
      </c>
      <c r="N233" s="161">
        <v>1000</v>
      </c>
      <c r="O233" s="146">
        <v>0</v>
      </c>
      <c r="P233" s="162">
        <v>1000</v>
      </c>
      <c r="Q233" s="146">
        <v>1000</v>
      </c>
      <c r="R233" s="146">
        <v>0</v>
      </c>
      <c r="S233" s="162">
        <v>1000</v>
      </c>
      <c r="T233" s="1291">
        <v>100</v>
      </c>
    </row>
    <row r="234" spans="1:20" s="136" customFormat="1" ht="24.75" customHeight="1">
      <c r="A234" s="172"/>
      <c r="B234" s="173"/>
      <c r="C234" s="173">
        <v>2</v>
      </c>
      <c r="D234" s="173">
        <v>2</v>
      </c>
      <c r="E234" s="173">
        <v>9</v>
      </c>
      <c r="F234" s="173">
        <v>14</v>
      </c>
      <c r="G234" s="101"/>
      <c r="H234" s="1604" t="s">
        <v>911</v>
      </c>
      <c r="I234" s="1604"/>
      <c r="J234" s="1605"/>
      <c r="K234" s="146">
        <v>0</v>
      </c>
      <c r="L234" s="146">
        <v>0</v>
      </c>
      <c r="M234" s="146">
        <v>0</v>
      </c>
      <c r="N234" s="161">
        <v>2143</v>
      </c>
      <c r="O234" s="146">
        <v>0</v>
      </c>
      <c r="P234" s="162">
        <v>2143</v>
      </c>
      <c r="Q234" s="146">
        <v>0</v>
      </c>
      <c r="R234" s="146">
        <v>0</v>
      </c>
      <c r="S234" s="162">
        <v>0</v>
      </c>
      <c r="T234" s="1291">
        <v>0</v>
      </c>
    </row>
    <row r="235" spans="1:20" s="136" customFormat="1" ht="24.75" customHeight="1">
      <c r="A235" s="172"/>
      <c r="B235" s="173"/>
      <c r="C235" s="173">
        <v>2</v>
      </c>
      <c r="D235" s="173">
        <v>2</v>
      </c>
      <c r="E235" s="173">
        <v>9</v>
      </c>
      <c r="F235" s="173">
        <v>15</v>
      </c>
      <c r="G235" s="101"/>
      <c r="H235" s="1604" t="s">
        <v>912</v>
      </c>
      <c r="I235" s="1604"/>
      <c r="J235" s="1605"/>
      <c r="K235" s="146">
        <v>0</v>
      </c>
      <c r="L235" s="146">
        <v>0</v>
      </c>
      <c r="M235" s="146">
        <v>0</v>
      </c>
      <c r="N235" s="161">
        <v>3775</v>
      </c>
      <c r="O235" s="146">
        <v>0</v>
      </c>
      <c r="P235" s="162">
        <v>3775</v>
      </c>
      <c r="Q235" s="146">
        <v>3775</v>
      </c>
      <c r="R235" s="146">
        <v>0</v>
      </c>
      <c r="S235" s="162">
        <v>3775</v>
      </c>
      <c r="T235" s="1291">
        <v>100</v>
      </c>
    </row>
    <row r="236" spans="1:20" s="136" customFormat="1" ht="24.75" customHeight="1">
      <c r="A236" s="172"/>
      <c r="B236" s="173"/>
      <c r="C236" s="173">
        <v>2</v>
      </c>
      <c r="D236" s="173">
        <v>2</v>
      </c>
      <c r="E236" s="173">
        <v>9</v>
      </c>
      <c r="F236" s="173">
        <v>16</v>
      </c>
      <c r="G236" s="101"/>
      <c r="H236" s="1604" t="s">
        <v>926</v>
      </c>
      <c r="I236" s="1604"/>
      <c r="J236" s="1605"/>
      <c r="K236" s="146">
        <v>0</v>
      </c>
      <c r="L236" s="146">
        <v>0</v>
      </c>
      <c r="M236" s="146">
        <v>0</v>
      </c>
      <c r="N236" s="161">
        <v>215</v>
      </c>
      <c r="O236" s="146">
        <v>0</v>
      </c>
      <c r="P236" s="162">
        <v>215</v>
      </c>
      <c r="Q236" s="146">
        <v>215</v>
      </c>
      <c r="R236" s="146">
        <v>0</v>
      </c>
      <c r="S236" s="162">
        <v>215</v>
      </c>
      <c r="T236" s="1291">
        <v>100</v>
      </c>
    </row>
    <row r="237" spans="1:20" s="136" customFormat="1" ht="26.25" customHeight="1">
      <c r="A237" s="172"/>
      <c r="B237" s="173"/>
      <c r="C237" s="173">
        <v>2</v>
      </c>
      <c r="D237" s="173">
        <v>2</v>
      </c>
      <c r="E237" s="173">
        <v>9</v>
      </c>
      <c r="F237" s="173">
        <v>17</v>
      </c>
      <c r="G237" s="101"/>
      <c r="H237" s="1604" t="s">
        <v>940</v>
      </c>
      <c r="I237" s="1604"/>
      <c r="J237" s="1605"/>
      <c r="K237" s="146">
        <v>0</v>
      </c>
      <c r="L237" s="146">
        <v>0</v>
      </c>
      <c r="M237" s="146">
        <v>0</v>
      </c>
      <c r="N237" s="161">
        <v>2325</v>
      </c>
      <c r="O237" s="146">
        <v>0</v>
      </c>
      <c r="P237" s="162">
        <v>2325</v>
      </c>
      <c r="Q237" s="146">
        <v>2325</v>
      </c>
      <c r="R237" s="146">
        <v>0</v>
      </c>
      <c r="S237" s="162">
        <v>2325</v>
      </c>
      <c r="T237" s="1291">
        <v>100</v>
      </c>
    </row>
    <row r="238" spans="1:20" s="136" customFormat="1">
      <c r="A238" s="172"/>
      <c r="B238" s="173"/>
      <c r="C238" s="173">
        <v>2</v>
      </c>
      <c r="D238" s="173">
        <v>2</v>
      </c>
      <c r="E238" s="173">
        <v>9</v>
      </c>
      <c r="F238" s="173">
        <v>18</v>
      </c>
      <c r="G238" s="101"/>
      <c r="H238" s="1604" t="s">
        <v>939</v>
      </c>
      <c r="I238" s="1604"/>
      <c r="J238" s="1605"/>
      <c r="K238" s="146">
        <v>0</v>
      </c>
      <c r="L238" s="146">
        <v>0</v>
      </c>
      <c r="M238" s="146">
        <v>0</v>
      </c>
      <c r="N238" s="161">
        <v>1000</v>
      </c>
      <c r="O238" s="146">
        <v>0</v>
      </c>
      <c r="P238" s="162">
        <v>1000</v>
      </c>
      <c r="Q238" s="146">
        <v>1000</v>
      </c>
      <c r="R238" s="146">
        <v>0</v>
      </c>
      <c r="S238" s="162">
        <v>1000</v>
      </c>
      <c r="T238" s="1291">
        <v>100</v>
      </c>
    </row>
    <row r="239" spans="1:20" s="136" customFormat="1" ht="26.25" customHeight="1">
      <c r="A239" s="143"/>
      <c r="B239" s="86"/>
      <c r="C239" s="86">
        <v>2</v>
      </c>
      <c r="D239" s="86">
        <v>2</v>
      </c>
      <c r="E239" s="86">
        <v>9</v>
      </c>
      <c r="F239" s="86">
        <v>19</v>
      </c>
      <c r="G239" s="101"/>
      <c r="H239" s="1603" t="s">
        <v>923</v>
      </c>
      <c r="I239" s="1604"/>
      <c r="J239" s="1605"/>
      <c r="K239" s="146">
        <v>0</v>
      </c>
      <c r="L239" s="146">
        <v>0</v>
      </c>
      <c r="M239" s="146">
        <v>0</v>
      </c>
      <c r="N239" s="161">
        <v>500</v>
      </c>
      <c r="O239" s="162">
        <v>0</v>
      </c>
      <c r="P239" s="162">
        <v>500</v>
      </c>
      <c r="Q239" s="162">
        <v>500</v>
      </c>
      <c r="R239" s="162">
        <v>0</v>
      </c>
      <c r="S239" s="162">
        <v>500</v>
      </c>
      <c r="T239" s="1291">
        <v>100</v>
      </c>
    </row>
    <row r="240" spans="1:20" s="136" customFormat="1">
      <c r="A240" s="172"/>
      <c r="B240" s="173"/>
      <c r="C240" s="173">
        <v>2</v>
      </c>
      <c r="D240" s="173">
        <v>2</v>
      </c>
      <c r="E240" s="173">
        <v>9</v>
      </c>
      <c r="F240" s="173">
        <v>20</v>
      </c>
      <c r="G240" s="101"/>
      <c r="H240" s="1603" t="s">
        <v>996</v>
      </c>
      <c r="I240" s="1604"/>
      <c r="J240" s="1605"/>
      <c r="K240" s="146">
        <v>0</v>
      </c>
      <c r="L240" s="146">
        <v>0</v>
      </c>
      <c r="M240" s="146">
        <v>0</v>
      </c>
      <c r="N240" s="146">
        <v>549</v>
      </c>
      <c r="O240" s="146">
        <v>0</v>
      </c>
      <c r="P240" s="162">
        <v>549</v>
      </c>
      <c r="Q240" s="146">
        <v>548</v>
      </c>
      <c r="R240" s="146">
        <v>0</v>
      </c>
      <c r="S240" s="162">
        <v>548</v>
      </c>
      <c r="T240" s="1291">
        <v>99.817850637522767</v>
      </c>
    </row>
    <row r="241" spans="1:20" s="136" customFormat="1" ht="15">
      <c r="A241" s="175">
        <v>9</v>
      </c>
      <c r="B241" s="176"/>
      <c r="C241" s="176"/>
      <c r="D241" s="176"/>
      <c r="E241" s="176"/>
      <c r="F241" s="176"/>
      <c r="G241" s="1591" t="s">
        <v>24</v>
      </c>
      <c r="H241" s="1592"/>
      <c r="I241" s="1592"/>
      <c r="J241" s="1593"/>
      <c r="K241" s="179">
        <v>271611</v>
      </c>
      <c r="L241" s="179">
        <v>0</v>
      </c>
      <c r="M241" s="180">
        <v>271611</v>
      </c>
      <c r="N241" s="180">
        <v>272062</v>
      </c>
      <c r="O241" s="180">
        <v>0</v>
      </c>
      <c r="P241" s="160">
        <v>272062</v>
      </c>
      <c r="Q241" s="180">
        <v>0</v>
      </c>
      <c r="R241" s="180">
        <v>0</v>
      </c>
      <c r="S241" s="160">
        <v>0</v>
      </c>
      <c r="T241" s="1294">
        <v>0</v>
      </c>
    </row>
    <row r="242" spans="1:20" s="207" customFormat="1">
      <c r="A242" s="1109"/>
      <c r="B242" s="1110"/>
      <c r="C242" s="86">
        <v>2</v>
      </c>
      <c r="D242" s="86">
        <v>1</v>
      </c>
      <c r="E242" s="1110"/>
      <c r="F242" s="86">
        <v>1</v>
      </c>
      <c r="G242" s="87"/>
      <c r="H242" s="101" t="s">
        <v>264</v>
      </c>
      <c r="I242" s="101"/>
      <c r="J242" s="144"/>
      <c r="K242" s="161">
        <v>39167</v>
      </c>
      <c r="L242" s="161">
        <v>0</v>
      </c>
      <c r="M242" s="162">
        <v>39167</v>
      </c>
      <c r="N242" s="161">
        <v>184306</v>
      </c>
      <c r="O242" s="161">
        <v>0</v>
      </c>
      <c r="P242" s="162">
        <v>184306</v>
      </c>
      <c r="Q242" s="162">
        <v>0</v>
      </c>
      <c r="R242" s="162">
        <v>0</v>
      </c>
      <c r="S242" s="162">
        <v>0</v>
      </c>
      <c r="T242" s="1291">
        <v>0</v>
      </c>
    </row>
    <row r="243" spans="1:20" s="207" customFormat="1">
      <c r="A243" s="1109"/>
      <c r="B243" s="1110"/>
      <c r="C243" s="86">
        <v>2</v>
      </c>
      <c r="D243" s="86">
        <v>1</v>
      </c>
      <c r="E243" s="1110"/>
      <c r="F243" s="86">
        <v>2</v>
      </c>
      <c r="G243" s="1107"/>
      <c r="H243" s="1100" t="s">
        <v>265</v>
      </c>
      <c r="I243" s="1108"/>
      <c r="J243" s="205"/>
      <c r="K243" s="161">
        <v>8900</v>
      </c>
      <c r="L243" s="161">
        <v>0</v>
      </c>
      <c r="M243" s="162">
        <v>8900</v>
      </c>
      <c r="N243" s="161">
        <v>7713</v>
      </c>
      <c r="O243" s="161">
        <v>0</v>
      </c>
      <c r="P243" s="162">
        <v>7713</v>
      </c>
      <c r="Q243" s="162">
        <v>0</v>
      </c>
      <c r="R243" s="162">
        <v>0</v>
      </c>
      <c r="S243" s="162">
        <v>0</v>
      </c>
      <c r="T243" s="1291">
        <v>0</v>
      </c>
    </row>
    <row r="244" spans="1:20" s="90" customFormat="1">
      <c r="A244" s="1109"/>
      <c r="B244" s="1110"/>
      <c r="C244" s="86">
        <v>2</v>
      </c>
      <c r="D244" s="86">
        <v>1</v>
      </c>
      <c r="E244" s="1110"/>
      <c r="F244" s="86">
        <v>3</v>
      </c>
      <c r="G244" s="1107"/>
      <c r="H244" s="1100" t="s">
        <v>266</v>
      </c>
      <c r="I244" s="1108"/>
      <c r="J244" s="205"/>
      <c r="K244" s="161">
        <v>77790</v>
      </c>
      <c r="L244" s="161">
        <v>0</v>
      </c>
      <c r="M244" s="162">
        <v>77790</v>
      </c>
      <c r="N244" s="161">
        <v>0</v>
      </c>
      <c r="O244" s="161">
        <v>0</v>
      </c>
      <c r="P244" s="162">
        <v>0</v>
      </c>
      <c r="Q244" s="162">
        <v>0</v>
      </c>
      <c r="R244" s="162">
        <v>0</v>
      </c>
      <c r="S244" s="162">
        <v>0</v>
      </c>
      <c r="T244" s="1291">
        <v>0</v>
      </c>
    </row>
    <row r="245" spans="1:20" s="90" customFormat="1">
      <c r="A245" s="1109"/>
      <c r="B245" s="1110"/>
      <c r="C245" s="86">
        <v>2</v>
      </c>
      <c r="D245" s="86">
        <v>2</v>
      </c>
      <c r="E245" s="1110"/>
      <c r="F245" s="86">
        <v>4</v>
      </c>
      <c r="G245" s="1107"/>
      <c r="H245" s="1100" t="s">
        <v>267</v>
      </c>
      <c r="I245" s="1108"/>
      <c r="J245" s="205"/>
      <c r="K245" s="161">
        <v>121928</v>
      </c>
      <c r="L245" s="161">
        <v>0</v>
      </c>
      <c r="M245" s="162">
        <v>121928</v>
      </c>
      <c r="N245" s="161">
        <v>0</v>
      </c>
      <c r="O245" s="161">
        <v>0</v>
      </c>
      <c r="P245" s="162">
        <v>0</v>
      </c>
      <c r="Q245" s="162">
        <v>0</v>
      </c>
      <c r="R245" s="162">
        <v>0</v>
      </c>
      <c r="S245" s="162">
        <v>0</v>
      </c>
      <c r="T245" s="1291">
        <v>0</v>
      </c>
    </row>
    <row r="246" spans="1:20" s="136" customFormat="1">
      <c r="A246" s="1109"/>
      <c r="B246" s="1110"/>
      <c r="C246" s="86">
        <v>2</v>
      </c>
      <c r="D246" s="1110"/>
      <c r="E246" s="1110"/>
      <c r="F246" s="86">
        <v>5</v>
      </c>
      <c r="G246" s="87"/>
      <c r="H246" s="196" t="s">
        <v>268</v>
      </c>
      <c r="I246" s="196"/>
      <c r="J246" s="202"/>
      <c r="K246" s="183">
        <v>23826</v>
      </c>
      <c r="L246" s="183">
        <v>0</v>
      </c>
      <c r="M246" s="184">
        <v>23826</v>
      </c>
      <c r="N246" s="183">
        <v>80043</v>
      </c>
      <c r="O246" s="183">
        <v>0</v>
      </c>
      <c r="P246" s="184">
        <v>80043</v>
      </c>
      <c r="Q246" s="184">
        <v>0</v>
      </c>
      <c r="R246" s="183">
        <v>0</v>
      </c>
      <c r="S246" s="184">
        <v>0</v>
      </c>
      <c r="T246" s="1295">
        <v>0</v>
      </c>
    </row>
    <row r="247" spans="1:20" s="136" customFormat="1">
      <c r="A247" s="143"/>
      <c r="B247" s="86"/>
      <c r="C247" s="86">
        <v>2</v>
      </c>
      <c r="D247" s="86">
        <v>1</v>
      </c>
      <c r="E247" s="86"/>
      <c r="F247" s="86"/>
      <c r="G247" s="101"/>
      <c r="H247" s="101">
        <v>1</v>
      </c>
      <c r="I247" s="101"/>
      <c r="J247" s="144" t="s">
        <v>269</v>
      </c>
      <c r="K247" s="161">
        <v>823</v>
      </c>
      <c r="L247" s="161">
        <v>0</v>
      </c>
      <c r="M247" s="162">
        <v>823</v>
      </c>
      <c r="N247" s="161">
        <v>23</v>
      </c>
      <c r="O247" s="161">
        <v>0</v>
      </c>
      <c r="P247" s="162">
        <v>23</v>
      </c>
      <c r="Q247" s="162">
        <v>0</v>
      </c>
      <c r="R247" s="162">
        <v>0</v>
      </c>
      <c r="S247" s="162">
        <v>0</v>
      </c>
      <c r="T247" s="1291">
        <v>0</v>
      </c>
    </row>
    <row r="248" spans="1:20" s="136" customFormat="1">
      <c r="A248" s="143"/>
      <c r="B248" s="86"/>
      <c r="C248" s="86">
        <v>2</v>
      </c>
      <c r="D248" s="86">
        <v>2</v>
      </c>
      <c r="E248" s="86"/>
      <c r="F248" s="86"/>
      <c r="G248" s="101"/>
      <c r="H248" s="101">
        <v>2</v>
      </c>
      <c r="I248" s="101"/>
      <c r="J248" s="144" t="s">
        <v>270</v>
      </c>
      <c r="K248" s="161">
        <v>10000</v>
      </c>
      <c r="L248" s="161">
        <v>0</v>
      </c>
      <c r="M248" s="162">
        <v>10000</v>
      </c>
      <c r="N248" s="161">
        <v>0</v>
      </c>
      <c r="O248" s="161">
        <v>0</v>
      </c>
      <c r="P248" s="162">
        <v>0</v>
      </c>
      <c r="Q248" s="162">
        <v>0</v>
      </c>
      <c r="R248" s="162">
        <v>0</v>
      </c>
      <c r="S248" s="162">
        <v>0</v>
      </c>
      <c r="T248" s="1291">
        <v>0</v>
      </c>
    </row>
    <row r="249" spans="1:20" s="136" customFormat="1" ht="25.5">
      <c r="A249" s="147"/>
      <c r="B249" s="86"/>
      <c r="C249" s="148">
        <v>2</v>
      </c>
      <c r="D249" s="148">
        <v>2</v>
      </c>
      <c r="E249" s="148"/>
      <c r="F249" s="86"/>
      <c r="G249" s="149"/>
      <c r="H249" s="101">
        <v>3</v>
      </c>
      <c r="I249" s="101"/>
      <c r="J249" s="144" t="s">
        <v>271</v>
      </c>
      <c r="K249" s="161">
        <v>0</v>
      </c>
      <c r="L249" s="161">
        <v>0</v>
      </c>
      <c r="M249" s="162">
        <v>0</v>
      </c>
      <c r="N249" s="161">
        <v>74914</v>
      </c>
      <c r="O249" s="161">
        <v>0</v>
      </c>
      <c r="P249" s="162">
        <v>74914</v>
      </c>
      <c r="Q249" s="162">
        <v>0</v>
      </c>
      <c r="R249" s="162">
        <v>0</v>
      </c>
      <c r="S249" s="162">
        <v>0</v>
      </c>
      <c r="T249" s="1291">
        <v>0</v>
      </c>
    </row>
    <row r="250" spans="1:20">
      <c r="A250" s="147"/>
      <c r="B250" s="86"/>
      <c r="C250" s="148">
        <v>2</v>
      </c>
      <c r="D250" s="148">
        <v>1</v>
      </c>
      <c r="E250" s="148"/>
      <c r="F250" s="86"/>
      <c r="G250" s="149"/>
      <c r="H250" s="101">
        <v>4</v>
      </c>
      <c r="I250" s="101"/>
      <c r="J250" s="208" t="s">
        <v>272</v>
      </c>
      <c r="K250" s="209">
        <v>10000</v>
      </c>
      <c r="L250" s="209">
        <v>0</v>
      </c>
      <c r="M250" s="210">
        <v>10000</v>
      </c>
      <c r="N250" s="691">
        <v>164</v>
      </c>
      <c r="O250" s="209">
        <v>0</v>
      </c>
      <c r="P250" s="210">
        <v>164</v>
      </c>
      <c r="Q250" s="1301">
        <v>0</v>
      </c>
      <c r="R250" s="1301">
        <v>0</v>
      </c>
      <c r="S250" s="1301">
        <v>0</v>
      </c>
      <c r="T250" s="1302">
        <v>0</v>
      </c>
    </row>
    <row r="251" spans="1:20" s="136" customFormat="1">
      <c r="A251" s="147"/>
      <c r="B251" s="86"/>
      <c r="C251" s="148">
        <v>2</v>
      </c>
      <c r="D251" s="148">
        <v>2</v>
      </c>
      <c r="E251" s="148"/>
      <c r="F251" s="86"/>
      <c r="G251" s="149"/>
      <c r="H251" s="101">
        <v>5</v>
      </c>
      <c r="I251" s="101"/>
      <c r="J251" s="208" t="s">
        <v>273</v>
      </c>
      <c r="K251" s="209">
        <v>503</v>
      </c>
      <c r="L251" s="209">
        <v>0</v>
      </c>
      <c r="M251" s="210">
        <v>503</v>
      </c>
      <c r="N251" s="691">
        <v>0</v>
      </c>
      <c r="O251" s="209">
        <v>0</v>
      </c>
      <c r="P251" s="210">
        <v>0</v>
      </c>
      <c r="Q251" s="1301">
        <v>0</v>
      </c>
      <c r="R251" s="1301">
        <v>0</v>
      </c>
      <c r="S251" s="1301">
        <v>0</v>
      </c>
      <c r="T251" s="1302">
        <v>0</v>
      </c>
    </row>
    <row r="252" spans="1:20" s="136" customFormat="1">
      <c r="A252" s="147"/>
      <c r="B252" s="86"/>
      <c r="C252" s="148">
        <v>2</v>
      </c>
      <c r="D252" s="148">
        <v>2</v>
      </c>
      <c r="E252" s="148"/>
      <c r="F252" s="86"/>
      <c r="G252" s="149"/>
      <c r="H252" s="101">
        <v>6</v>
      </c>
      <c r="I252" s="211"/>
      <c r="J252" s="208" t="s">
        <v>274</v>
      </c>
      <c r="K252" s="170">
        <v>2500</v>
      </c>
      <c r="L252" s="170">
        <v>0</v>
      </c>
      <c r="M252" s="171">
        <v>2500</v>
      </c>
      <c r="N252" s="170">
        <v>2500</v>
      </c>
      <c r="O252" s="170">
        <v>0</v>
      </c>
      <c r="P252" s="171">
        <v>2500</v>
      </c>
      <c r="Q252" s="1303">
        <v>0</v>
      </c>
      <c r="R252" s="1304">
        <v>0</v>
      </c>
      <c r="S252" s="171">
        <v>0</v>
      </c>
      <c r="T252" s="1293">
        <v>0</v>
      </c>
    </row>
    <row r="253" spans="1:20" ht="38.25">
      <c r="A253" s="143"/>
      <c r="B253" s="86"/>
      <c r="C253" s="86">
        <v>2</v>
      </c>
      <c r="D253" s="86">
        <v>2</v>
      </c>
      <c r="E253" s="86"/>
      <c r="F253" s="86"/>
      <c r="G253" s="101"/>
      <c r="H253" s="101">
        <v>7</v>
      </c>
      <c r="I253" s="101"/>
      <c r="J253" s="208" t="s">
        <v>89</v>
      </c>
      <c r="K253" s="895">
        <v>0</v>
      </c>
      <c r="L253" s="895">
        <v>0</v>
      </c>
      <c r="M253" s="210">
        <v>0</v>
      </c>
      <c r="N253" s="691">
        <v>2442</v>
      </c>
      <c r="O253" s="209">
        <v>0</v>
      </c>
      <c r="P253" s="210">
        <v>2442</v>
      </c>
      <c r="Q253" s="1301">
        <v>0</v>
      </c>
      <c r="R253" s="1301">
        <v>0</v>
      </c>
      <c r="S253" s="1301">
        <v>0</v>
      </c>
      <c r="T253" s="1302">
        <v>0</v>
      </c>
    </row>
    <row r="254" spans="1:20" s="136" customFormat="1" ht="18" customHeight="1" thickBot="1">
      <c r="A254" s="187" t="s">
        <v>122</v>
      </c>
      <c r="B254" s="212"/>
      <c r="C254" s="212"/>
      <c r="D254" s="212"/>
      <c r="E254" s="212"/>
      <c r="F254" s="212"/>
      <c r="G254" s="213"/>
      <c r="H254" s="213"/>
      <c r="I254" s="213"/>
      <c r="J254" s="214"/>
      <c r="K254" s="215">
        <v>3426301.6</v>
      </c>
      <c r="L254" s="215">
        <v>410320</v>
      </c>
      <c r="M254" s="191">
        <v>3836621.6</v>
      </c>
      <c r="N254" s="216">
        <v>5704802.5999999996</v>
      </c>
      <c r="O254" s="215">
        <v>990360</v>
      </c>
      <c r="P254" s="216">
        <v>6695162.5999999996</v>
      </c>
      <c r="Q254" s="216">
        <v>3310306</v>
      </c>
      <c r="R254" s="215">
        <v>433475</v>
      </c>
      <c r="S254" s="216">
        <v>3743781</v>
      </c>
      <c r="T254" s="1296">
        <v>55.917700938286394</v>
      </c>
    </row>
    <row r="255" spans="1:20" s="136" customFormat="1" ht="15.75" thickTop="1">
      <c r="A255" s="1594" t="s">
        <v>275</v>
      </c>
      <c r="B255" s="1595"/>
      <c r="C255" s="1595"/>
      <c r="D255" s="1595"/>
      <c r="E255" s="1595"/>
      <c r="F255" s="1595"/>
      <c r="G255" s="1595"/>
      <c r="H255" s="1595"/>
      <c r="I255" s="1595"/>
      <c r="J255" s="1595"/>
      <c r="K255" s="1595"/>
      <c r="L255" s="1595"/>
      <c r="M255" s="1595"/>
      <c r="N255" s="1595"/>
      <c r="O255" s="1595"/>
      <c r="P255" s="1595"/>
      <c r="Q255" s="1595"/>
      <c r="R255" s="1595"/>
      <c r="S255" s="1595"/>
      <c r="T255" s="1596"/>
    </row>
    <row r="256" spans="1:20" s="136" customFormat="1">
      <c r="A256" s="1109">
        <v>1</v>
      </c>
      <c r="B256" s="86"/>
      <c r="C256" s="86"/>
      <c r="D256" s="86"/>
      <c r="E256" s="86"/>
      <c r="F256" s="86"/>
      <c r="G256" s="87" t="s">
        <v>276</v>
      </c>
      <c r="H256" s="101"/>
      <c r="I256" s="101"/>
      <c r="J256" s="144"/>
      <c r="K256" s="161">
        <v>35279.995999999999</v>
      </c>
      <c r="L256" s="161">
        <v>0</v>
      </c>
      <c r="M256" s="162">
        <v>35279.995999999999</v>
      </c>
      <c r="N256" s="161">
        <v>35279.995999999999</v>
      </c>
      <c r="O256" s="161">
        <v>0</v>
      </c>
      <c r="P256" s="162">
        <v>35279.995999999999</v>
      </c>
      <c r="Q256" s="162">
        <v>35280</v>
      </c>
      <c r="R256" s="162">
        <v>0</v>
      </c>
      <c r="S256" s="162">
        <v>35280</v>
      </c>
      <c r="T256" s="1291">
        <v>100.00001133786978</v>
      </c>
    </row>
    <row r="257" spans="1:20" s="136" customFormat="1">
      <c r="A257" s="1109">
        <v>2</v>
      </c>
      <c r="B257" s="86"/>
      <c r="C257" s="86"/>
      <c r="D257" s="86"/>
      <c r="E257" s="86"/>
      <c r="F257" s="86"/>
      <c r="G257" s="87" t="s">
        <v>32</v>
      </c>
      <c r="H257" s="101"/>
      <c r="I257" s="101"/>
      <c r="J257" s="144"/>
      <c r="K257" s="161">
        <v>0</v>
      </c>
      <c r="L257" s="161">
        <v>0</v>
      </c>
      <c r="M257" s="162">
        <v>0</v>
      </c>
      <c r="N257" s="161">
        <v>699900</v>
      </c>
      <c r="O257" s="161">
        <v>0</v>
      </c>
      <c r="P257" s="162">
        <v>699900</v>
      </c>
      <c r="Q257" s="162">
        <v>699900</v>
      </c>
      <c r="R257" s="162">
        <v>0</v>
      </c>
      <c r="S257" s="162">
        <v>699900</v>
      </c>
      <c r="T257" s="1291">
        <v>100</v>
      </c>
    </row>
    <row r="258" spans="1:20" s="136" customFormat="1" ht="15">
      <c r="A258" s="1109">
        <v>3</v>
      </c>
      <c r="B258" s="86"/>
      <c r="C258" s="86"/>
      <c r="D258" s="86"/>
      <c r="E258" s="86"/>
      <c r="F258" s="86"/>
      <c r="G258" s="87" t="s">
        <v>277</v>
      </c>
      <c r="H258" s="101"/>
      <c r="I258" s="101"/>
      <c r="J258" s="144"/>
      <c r="K258" s="159">
        <v>1850480</v>
      </c>
      <c r="L258" s="159">
        <v>0</v>
      </c>
      <c r="M258" s="160">
        <v>1850480</v>
      </c>
      <c r="N258" s="160">
        <v>1898367</v>
      </c>
      <c r="O258" s="160">
        <v>0</v>
      </c>
      <c r="P258" s="160">
        <v>1898367</v>
      </c>
      <c r="Q258" s="160">
        <v>1877347</v>
      </c>
      <c r="R258" s="160">
        <v>0</v>
      </c>
      <c r="S258" s="160">
        <v>1877347</v>
      </c>
      <c r="T258" s="1290">
        <v>98.892732543285888</v>
      </c>
    </row>
    <row r="259" spans="1:20" s="136" customFormat="1">
      <c r="A259" s="147"/>
      <c r="B259" s="148"/>
      <c r="C259" s="148"/>
      <c r="D259" s="148"/>
      <c r="E259" s="148"/>
      <c r="F259" s="148"/>
      <c r="G259" s="149"/>
      <c r="H259" s="149">
        <v>1</v>
      </c>
      <c r="I259" s="149"/>
      <c r="J259" s="150" t="s">
        <v>278</v>
      </c>
      <c r="K259" s="161">
        <v>677837</v>
      </c>
      <c r="L259" s="161">
        <v>0</v>
      </c>
      <c r="M259" s="162">
        <v>677837</v>
      </c>
      <c r="N259" s="161">
        <v>685019</v>
      </c>
      <c r="O259" s="161">
        <v>0</v>
      </c>
      <c r="P259" s="161">
        <v>685019</v>
      </c>
      <c r="Q259" s="162">
        <v>670317</v>
      </c>
      <c r="R259" s="162">
        <v>0</v>
      </c>
      <c r="S259" s="162">
        <v>670317</v>
      </c>
      <c r="T259" s="1291">
        <v>97.853782157867158</v>
      </c>
    </row>
    <row r="260" spans="1:20" s="136" customFormat="1">
      <c r="A260" s="147"/>
      <c r="B260" s="148"/>
      <c r="C260" s="148"/>
      <c r="D260" s="148"/>
      <c r="E260" s="148"/>
      <c r="F260" s="148"/>
      <c r="G260" s="149"/>
      <c r="H260" s="149">
        <v>2</v>
      </c>
      <c r="I260" s="149"/>
      <c r="J260" s="150" t="s">
        <v>279</v>
      </c>
      <c r="K260" s="161">
        <v>90542</v>
      </c>
      <c r="L260" s="161">
        <v>0</v>
      </c>
      <c r="M260" s="162">
        <v>90542</v>
      </c>
      <c r="N260" s="161">
        <v>90924</v>
      </c>
      <c r="O260" s="161">
        <v>0</v>
      </c>
      <c r="P260" s="161">
        <v>90924</v>
      </c>
      <c r="Q260" s="162">
        <v>90923</v>
      </c>
      <c r="R260" s="162">
        <v>0</v>
      </c>
      <c r="S260" s="162">
        <v>90923</v>
      </c>
      <c r="T260" s="1291">
        <v>99.998900180370427</v>
      </c>
    </row>
    <row r="261" spans="1:20" s="136" customFormat="1">
      <c r="A261" s="147"/>
      <c r="B261" s="148"/>
      <c r="C261" s="148"/>
      <c r="D261" s="148"/>
      <c r="E261" s="148"/>
      <c r="F261" s="148"/>
      <c r="G261" s="149"/>
      <c r="H261" s="149">
        <v>3</v>
      </c>
      <c r="I261" s="149"/>
      <c r="J261" s="150" t="s">
        <v>280</v>
      </c>
      <c r="K261" s="161">
        <v>138126</v>
      </c>
      <c r="L261" s="161">
        <v>0</v>
      </c>
      <c r="M261" s="162">
        <v>138126</v>
      </c>
      <c r="N261" s="161">
        <v>152073</v>
      </c>
      <c r="O261" s="161">
        <v>0</v>
      </c>
      <c r="P261" s="161">
        <v>152073</v>
      </c>
      <c r="Q261" s="162">
        <v>149949</v>
      </c>
      <c r="R261" s="162">
        <v>0</v>
      </c>
      <c r="S261" s="162">
        <v>149949</v>
      </c>
      <c r="T261" s="1291">
        <v>98.60330236136592</v>
      </c>
    </row>
    <row r="262" spans="1:20" s="136" customFormat="1">
      <c r="A262" s="147"/>
      <c r="B262" s="148"/>
      <c r="C262" s="148"/>
      <c r="D262" s="148"/>
      <c r="E262" s="148"/>
      <c r="F262" s="148"/>
      <c r="G262" s="149"/>
      <c r="H262" s="149">
        <v>4</v>
      </c>
      <c r="I262" s="149"/>
      <c r="J262" s="150" t="s">
        <v>281</v>
      </c>
      <c r="K262" s="161">
        <v>765839</v>
      </c>
      <c r="L262" s="161">
        <v>0</v>
      </c>
      <c r="M262" s="162">
        <v>765839</v>
      </c>
      <c r="N262" s="161">
        <v>784032</v>
      </c>
      <c r="O262" s="161">
        <v>0</v>
      </c>
      <c r="P262" s="161">
        <v>784032</v>
      </c>
      <c r="Q262" s="162">
        <v>784031</v>
      </c>
      <c r="R262" s="162">
        <v>0</v>
      </c>
      <c r="S262" s="162">
        <v>784031</v>
      </c>
      <c r="T262" s="1291">
        <v>99.999872454185549</v>
      </c>
    </row>
    <row r="263" spans="1:20" s="136" customFormat="1">
      <c r="A263" s="147"/>
      <c r="B263" s="148"/>
      <c r="C263" s="148"/>
      <c r="D263" s="148"/>
      <c r="E263" s="148"/>
      <c r="F263" s="148"/>
      <c r="G263" s="149"/>
      <c r="H263" s="149">
        <v>5</v>
      </c>
      <c r="I263" s="149"/>
      <c r="J263" s="150" t="s">
        <v>282</v>
      </c>
      <c r="K263" s="161">
        <v>178136</v>
      </c>
      <c r="L263" s="161">
        <v>0</v>
      </c>
      <c r="M263" s="162">
        <v>178136</v>
      </c>
      <c r="N263" s="161">
        <v>157859</v>
      </c>
      <c r="O263" s="161">
        <v>0</v>
      </c>
      <c r="P263" s="161">
        <v>157859</v>
      </c>
      <c r="Q263" s="162">
        <v>155473</v>
      </c>
      <c r="R263" s="162">
        <v>0</v>
      </c>
      <c r="S263" s="162">
        <v>155473</v>
      </c>
      <c r="T263" s="1291">
        <v>98.488524569394215</v>
      </c>
    </row>
    <row r="264" spans="1:20" s="136" customFormat="1">
      <c r="A264" s="147"/>
      <c r="B264" s="148"/>
      <c r="C264" s="148"/>
      <c r="D264" s="148"/>
      <c r="E264" s="148"/>
      <c r="F264" s="148"/>
      <c r="G264" s="149"/>
      <c r="H264" s="149">
        <v>6</v>
      </c>
      <c r="I264" s="149"/>
      <c r="J264" s="150" t="s">
        <v>283</v>
      </c>
      <c r="K264" s="161">
        <v>0</v>
      </c>
      <c r="L264" s="161">
        <v>0</v>
      </c>
      <c r="M264" s="162">
        <v>0</v>
      </c>
      <c r="N264" s="161">
        <v>28460</v>
      </c>
      <c r="O264" s="161">
        <v>0</v>
      </c>
      <c r="P264" s="162">
        <v>28460</v>
      </c>
      <c r="Q264" s="162">
        <v>26654</v>
      </c>
      <c r="R264" s="162">
        <v>0</v>
      </c>
      <c r="S264" s="162">
        <v>26654</v>
      </c>
      <c r="T264" s="1291">
        <v>93.654251581166548</v>
      </c>
    </row>
    <row r="265" spans="1:20" s="217" customFormat="1">
      <c r="A265" s="143">
        <v>4</v>
      </c>
      <c r="B265" s="86"/>
      <c r="C265" s="86"/>
      <c r="D265" s="86"/>
      <c r="E265" s="86"/>
      <c r="F265" s="86"/>
      <c r="G265" s="87" t="s">
        <v>36</v>
      </c>
      <c r="H265" s="101"/>
      <c r="I265" s="101"/>
      <c r="J265" s="144"/>
      <c r="K265" s="161">
        <v>0</v>
      </c>
      <c r="L265" s="161">
        <v>0</v>
      </c>
      <c r="M265" s="162">
        <v>0</v>
      </c>
      <c r="N265" s="161">
        <v>0</v>
      </c>
      <c r="O265" s="161">
        <v>0</v>
      </c>
      <c r="P265" s="162">
        <v>0</v>
      </c>
      <c r="Q265" s="162">
        <v>0</v>
      </c>
      <c r="R265" s="161">
        <v>0</v>
      </c>
      <c r="S265" s="162">
        <v>0</v>
      </c>
      <c r="T265" s="1291">
        <v>0</v>
      </c>
    </row>
    <row r="266" spans="1:20" s="136" customFormat="1" ht="15.75" thickBot="1">
      <c r="A266" s="187" t="s">
        <v>129</v>
      </c>
      <c r="B266" s="212"/>
      <c r="C266" s="212"/>
      <c r="D266" s="212"/>
      <c r="E266" s="212"/>
      <c r="F266" s="212"/>
      <c r="G266" s="213"/>
      <c r="H266" s="213"/>
      <c r="I266" s="213"/>
      <c r="J266" s="214"/>
      <c r="K266" s="215">
        <v>1885759.996</v>
      </c>
      <c r="L266" s="215">
        <v>0</v>
      </c>
      <c r="M266" s="191">
        <v>1885759.996</v>
      </c>
      <c r="N266" s="216">
        <v>2633546.9960000003</v>
      </c>
      <c r="O266" s="216">
        <v>0</v>
      </c>
      <c r="P266" s="216">
        <v>2633546.9960000003</v>
      </c>
      <c r="Q266" s="216">
        <v>2612527</v>
      </c>
      <c r="R266" s="216">
        <v>0</v>
      </c>
      <c r="S266" s="216">
        <v>2612527</v>
      </c>
      <c r="T266" s="1296">
        <v>99.201837064919403</v>
      </c>
    </row>
    <row r="267" spans="1:20" s="136" customFormat="1" ht="16.5" customHeight="1" thickTop="1" thickBot="1">
      <c r="A267" s="1597"/>
      <c r="B267" s="1598"/>
      <c r="C267" s="1598"/>
      <c r="D267" s="1598"/>
      <c r="E267" s="1598"/>
      <c r="F267" s="1598"/>
      <c r="G267" s="1598"/>
      <c r="H267" s="1598"/>
      <c r="I267" s="1598"/>
      <c r="J267" s="1598"/>
      <c r="K267" s="1598"/>
      <c r="L267" s="1598"/>
      <c r="M267" s="1598"/>
      <c r="N267" s="1598"/>
      <c r="O267" s="1598"/>
      <c r="P267" s="1598"/>
      <c r="Q267" s="1598"/>
      <c r="R267" s="1598"/>
      <c r="S267" s="1598"/>
      <c r="T267" s="1599"/>
    </row>
    <row r="268" spans="1:20" s="136" customFormat="1" ht="15.75" thickBot="1">
      <c r="A268" s="1600" t="s">
        <v>130</v>
      </c>
      <c r="B268" s="1601"/>
      <c r="C268" s="1601"/>
      <c r="D268" s="1601"/>
      <c r="E268" s="1601"/>
      <c r="F268" s="1601"/>
      <c r="G268" s="1601"/>
      <c r="H268" s="1601"/>
      <c r="I268" s="1601"/>
      <c r="J268" s="1602"/>
      <c r="K268" s="901">
        <v>7236595.5959999999</v>
      </c>
      <c r="L268" s="901">
        <v>480462</v>
      </c>
      <c r="M268" s="218">
        <v>7717057.5959999999</v>
      </c>
      <c r="N268" s="218">
        <v>10327229.596000001</v>
      </c>
      <c r="O268" s="218">
        <v>1063582</v>
      </c>
      <c r="P268" s="218">
        <v>11390811.596000001</v>
      </c>
      <c r="Q268" s="218">
        <v>7870350</v>
      </c>
      <c r="R268" s="218">
        <v>504267</v>
      </c>
      <c r="S268" s="218">
        <v>8374617</v>
      </c>
      <c r="T268" s="1305">
        <v>73.52081043058277</v>
      </c>
    </row>
    <row r="269" spans="1:20" s="220" customFormat="1" ht="21" customHeight="1" thickTop="1">
      <c r="A269" s="138"/>
      <c r="B269" s="138"/>
      <c r="C269" s="138"/>
      <c r="D269" s="138"/>
      <c r="E269" s="138"/>
      <c r="F269" s="138"/>
      <c r="G269" s="138"/>
      <c r="H269" s="138"/>
      <c r="I269" s="138"/>
      <c r="J269" s="134"/>
      <c r="K269" s="134"/>
      <c r="L269" s="134"/>
      <c r="M269" s="219"/>
      <c r="N269" s="219"/>
      <c r="O269" s="219"/>
      <c r="P269" s="219"/>
      <c r="Q269" s="219"/>
      <c r="R269" s="219"/>
      <c r="S269" s="219"/>
      <c r="T269" s="219"/>
    </row>
    <row r="270" spans="1:20" ht="14.25" hidden="1" customHeight="1">
      <c r="M270" s="219">
        <v>7704857.5959999999</v>
      </c>
      <c r="N270" s="219">
        <v>7224395.5959999999</v>
      </c>
      <c r="O270" s="219">
        <v>480462</v>
      </c>
      <c r="P270" s="219">
        <v>7704857.5959999999</v>
      </c>
      <c r="Q270" s="219" t="e">
        <v>#REF!</v>
      </c>
      <c r="R270" s="219" t="e">
        <v>#REF!</v>
      </c>
      <c r="S270" s="219" t="e">
        <v>#REF!</v>
      </c>
      <c r="T270" s="219" t="e">
        <v>#REF!</v>
      </c>
    </row>
  </sheetData>
  <mergeCells count="93">
    <mergeCell ref="I1:I2"/>
    <mergeCell ref="N1:P1"/>
    <mergeCell ref="M3:T3"/>
    <mergeCell ref="H59:J59"/>
    <mergeCell ref="A11:T11"/>
    <mergeCell ref="A50:T50"/>
    <mergeCell ref="T1:T2"/>
    <mergeCell ref="Q1:S1"/>
    <mergeCell ref="H96:J96"/>
    <mergeCell ref="H66:J66"/>
    <mergeCell ref="H194:J194"/>
    <mergeCell ref="H85:J85"/>
    <mergeCell ref="H78:J78"/>
    <mergeCell ref="H77:J77"/>
    <mergeCell ref="I162:J162"/>
    <mergeCell ref="H135:J135"/>
    <mergeCell ref="H137:J137"/>
    <mergeCell ref="H138:J138"/>
    <mergeCell ref="H139:J139"/>
    <mergeCell ref="H141:J141"/>
    <mergeCell ref="I161:J161"/>
    <mergeCell ref="H142:J142"/>
    <mergeCell ref="H149:J149"/>
    <mergeCell ref="H130:J130"/>
    <mergeCell ref="H88:J88"/>
    <mergeCell ref="K1:M1"/>
    <mergeCell ref="A1:A2"/>
    <mergeCell ref="B1:B2"/>
    <mergeCell ref="C1:C2"/>
    <mergeCell ref="J1:J2"/>
    <mergeCell ref="D1:D2"/>
    <mergeCell ref="E1:E2"/>
    <mergeCell ref="G1:G2"/>
    <mergeCell ref="H1:H2"/>
    <mergeCell ref="F1:F2"/>
    <mergeCell ref="A4:T4"/>
    <mergeCell ref="H58:J58"/>
    <mergeCell ref="A3:E3"/>
    <mergeCell ref="G3:J3"/>
    <mergeCell ref="H69:J69"/>
    <mergeCell ref="I165:J165"/>
    <mergeCell ref="H229:J229"/>
    <mergeCell ref="H230:J230"/>
    <mergeCell ref="H231:J231"/>
    <mergeCell ref="H233:J233"/>
    <mergeCell ref="H192:J192"/>
    <mergeCell ref="H232:J232"/>
    <mergeCell ref="H216:J216"/>
    <mergeCell ref="H217:J217"/>
    <mergeCell ref="H227:J227"/>
    <mergeCell ref="H228:J228"/>
    <mergeCell ref="H215:J215"/>
    <mergeCell ref="H205:J205"/>
    <mergeCell ref="H200:J200"/>
    <mergeCell ref="H204:J204"/>
    <mergeCell ref="H203:J203"/>
    <mergeCell ref="I164:J164"/>
    <mergeCell ref="H143:J143"/>
    <mergeCell ref="H125:J125"/>
    <mergeCell ref="H126:J126"/>
    <mergeCell ref="H127:J127"/>
    <mergeCell ref="H128:J128"/>
    <mergeCell ref="I163:J163"/>
    <mergeCell ref="H129:J129"/>
    <mergeCell ref="H145:J145"/>
    <mergeCell ref="H140:J140"/>
    <mergeCell ref="H144:J144"/>
    <mergeCell ref="H193:J193"/>
    <mergeCell ref="H202:J202"/>
    <mergeCell ref="I166:J166"/>
    <mergeCell ref="H201:J201"/>
    <mergeCell ref="H190:J190"/>
    <mergeCell ref="H191:J191"/>
    <mergeCell ref="I167:J167"/>
    <mergeCell ref="I168:J168"/>
    <mergeCell ref="H182:J182"/>
    <mergeCell ref="H183:J183"/>
    <mergeCell ref="H198:J198"/>
    <mergeCell ref="G241:J241"/>
    <mergeCell ref="A255:T255"/>
    <mergeCell ref="A267:T267"/>
    <mergeCell ref="A268:J268"/>
    <mergeCell ref="H206:J206"/>
    <mergeCell ref="H208:J208"/>
    <mergeCell ref="G211:J211"/>
    <mergeCell ref="H218:J218"/>
    <mergeCell ref="H240:J240"/>
    <mergeCell ref="H234:J234"/>
    <mergeCell ref="H239:J239"/>
    <mergeCell ref="H236:J236"/>
    <mergeCell ref="H237:J237"/>
    <mergeCell ref="H235:J235"/>
    <mergeCell ref="H238:J238"/>
  </mergeCells>
  <printOptions horizontalCentered="1"/>
  <pageMargins left="0" right="0" top="0.82677165354330717" bottom="0.39370078740157483" header="0.23622047244094491" footer="0.15748031496062992"/>
  <pageSetup paperSize="9" scale="50" orientation="portrait" r:id="rId1"/>
  <headerFooter alignWithMargins="0">
    <oddHeader>&amp;L &amp;C&amp;"Arial,Félkövér"&amp;14
GYÖNGYÖS VÁROS ÖNKORMÁNYZATA
KIADÁSAI 2017&amp;R&amp;"Arial,Félkövér"&amp;12 3. melléklet a  ./2018. (V..) önkormányzati rendelethez</oddHeader>
    <oddFooter>&amp;L&amp;"Arial,Normál"&amp;F&amp;C&amp;"Arial,Normál"&amp;P/&amp;N&amp;"-,Normál"
&amp;R&amp;"Arial,Normál"&amp;12 3. melléklet a  ./2018. (V..)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showGridLines="0" zoomScale="90" zoomScaleNormal="90" workbookViewId="0">
      <pane xSplit="1" ySplit="4" topLeftCell="B47" activePane="bottomRight" state="frozen"/>
      <selection activeCell="A154" sqref="A154"/>
      <selection pane="topRight" activeCell="A154" sqref="A154"/>
      <selection pane="bottomLeft" activeCell="A154" sqref="A154"/>
      <selection pane="bottomRight" activeCell="K2" sqref="K2:K3"/>
    </sheetView>
  </sheetViews>
  <sheetFormatPr defaultColWidth="10.28515625" defaultRowHeight="15"/>
  <cols>
    <col min="1" max="1" width="63.42578125" style="280" customWidth="1"/>
    <col min="2" max="3" width="9.5703125" style="280" bestFit="1" customWidth="1"/>
    <col min="4" max="4" width="9.5703125" style="282" bestFit="1" customWidth="1"/>
    <col min="5" max="6" width="10.28515625" style="281" customWidth="1"/>
    <col min="7" max="7" width="10.28515625" style="282" customWidth="1"/>
    <col min="8" max="8" width="9.5703125" style="281" customWidth="1"/>
    <col min="9" max="9" width="9.140625" style="281" customWidth="1"/>
    <col min="10" max="10" width="10.28515625" style="281" customWidth="1"/>
    <col min="11" max="11" width="8.7109375" style="225" customWidth="1"/>
    <col min="12" max="16384" width="10.28515625" style="225"/>
  </cols>
  <sheetData>
    <row r="1" spans="1:11" s="224" customFormat="1" ht="20.25" customHeight="1" thickBot="1">
      <c r="A1" s="221"/>
      <c r="B1" s="221"/>
      <c r="C1" s="221"/>
      <c r="D1" s="223"/>
      <c r="E1" s="222"/>
      <c r="F1" s="222"/>
      <c r="G1" s="223"/>
      <c r="H1" s="1307"/>
      <c r="I1" s="1308"/>
      <c r="J1" s="222"/>
    </row>
    <row r="2" spans="1:11" ht="30.75" customHeight="1" thickTop="1">
      <c r="A2" s="1650" t="s">
        <v>284</v>
      </c>
      <c r="B2" s="1655" t="s">
        <v>390</v>
      </c>
      <c r="C2" s="1656"/>
      <c r="D2" s="1657"/>
      <c r="E2" s="1652" t="s">
        <v>4</v>
      </c>
      <c r="F2" s="1652"/>
      <c r="G2" s="1653"/>
      <c r="H2" s="1654" t="s">
        <v>1019</v>
      </c>
      <c r="I2" s="1652"/>
      <c r="J2" s="1652"/>
      <c r="K2" s="1646" t="s">
        <v>1020</v>
      </c>
    </row>
    <row r="3" spans="1:11" ht="16.5" thickBot="1">
      <c r="A3" s="1651"/>
      <c r="B3" s="683" t="s">
        <v>51</v>
      </c>
      <c r="C3" s="686" t="s">
        <v>52</v>
      </c>
      <c r="D3" s="686" t="s">
        <v>53</v>
      </c>
      <c r="E3" s="683" t="s">
        <v>51</v>
      </c>
      <c r="F3" s="686" t="s">
        <v>52</v>
      </c>
      <c r="G3" s="686" t="s">
        <v>53</v>
      </c>
      <c r="H3" s="683" t="s">
        <v>51</v>
      </c>
      <c r="I3" s="686" t="s">
        <v>52</v>
      </c>
      <c r="J3" s="1309" t="s">
        <v>53</v>
      </c>
      <c r="K3" s="1647"/>
    </row>
    <row r="4" spans="1:11" s="226" customFormat="1" ht="20.100000000000001" customHeight="1" thickTop="1">
      <c r="A4" s="1658" t="s">
        <v>285</v>
      </c>
      <c r="B4" s="1659"/>
      <c r="C4" s="1659"/>
      <c r="D4" s="1659"/>
      <c r="E4" s="1659"/>
      <c r="F4" s="1659"/>
      <c r="G4" s="1659"/>
      <c r="H4" s="1659"/>
      <c r="I4" s="1659"/>
      <c r="J4" s="1659"/>
      <c r="K4" s="1091"/>
    </row>
    <row r="5" spans="1:11" ht="20.100000000000001" customHeight="1">
      <c r="A5" s="227" t="s">
        <v>286</v>
      </c>
      <c r="B5" s="228">
        <v>71360</v>
      </c>
      <c r="C5" s="228">
        <v>19267</v>
      </c>
      <c r="D5" s="229">
        <v>90627</v>
      </c>
      <c r="E5" s="228">
        <v>78577</v>
      </c>
      <c r="F5" s="228">
        <v>21216</v>
      </c>
      <c r="G5" s="229">
        <v>99793</v>
      </c>
      <c r="H5" s="320">
        <v>78577</v>
      </c>
      <c r="I5" s="293">
        <v>21216</v>
      </c>
      <c r="J5" s="1310">
        <v>99793</v>
      </c>
      <c r="K5" s="1079">
        <v>100</v>
      </c>
    </row>
    <row r="6" spans="1:11" ht="20.100000000000001" customHeight="1">
      <c r="A6" s="227" t="s">
        <v>287</v>
      </c>
      <c r="B6" s="230">
        <v>8002</v>
      </c>
      <c r="C6" s="230">
        <v>2161</v>
      </c>
      <c r="D6" s="231">
        <v>10163</v>
      </c>
      <c r="E6" s="230">
        <v>8002</v>
      </c>
      <c r="F6" s="230">
        <v>2161</v>
      </c>
      <c r="G6" s="229">
        <v>10163</v>
      </c>
      <c r="H6" s="1310">
        <v>8183</v>
      </c>
      <c r="I6" s="293">
        <v>2210</v>
      </c>
      <c r="J6" s="1311">
        <v>10393</v>
      </c>
      <c r="K6" s="1079">
        <v>102.26311128603757</v>
      </c>
    </row>
    <row r="7" spans="1:11" ht="20.100000000000001" customHeight="1">
      <c r="A7" s="227" t="s">
        <v>288</v>
      </c>
      <c r="B7" s="228">
        <v>1575</v>
      </c>
      <c r="C7" s="228">
        <v>425</v>
      </c>
      <c r="D7" s="229">
        <v>2000</v>
      </c>
      <c r="E7" s="228">
        <v>1339</v>
      </c>
      <c r="F7" s="228">
        <v>361</v>
      </c>
      <c r="G7" s="229">
        <v>1700</v>
      </c>
      <c r="H7" s="783">
        <v>1335</v>
      </c>
      <c r="I7" s="293">
        <v>361</v>
      </c>
      <c r="J7" s="1312">
        <v>1696</v>
      </c>
      <c r="K7" s="1079">
        <v>99.764705882352942</v>
      </c>
    </row>
    <row r="8" spans="1:11" ht="20.100000000000001" customHeight="1">
      <c r="A8" s="232" t="s">
        <v>934</v>
      </c>
      <c r="B8" s="228">
        <v>5118</v>
      </c>
      <c r="C8" s="228">
        <v>1382</v>
      </c>
      <c r="D8" s="229">
        <v>6500</v>
      </c>
      <c r="E8" s="228">
        <v>8049</v>
      </c>
      <c r="F8" s="228">
        <v>2175</v>
      </c>
      <c r="G8" s="229">
        <v>10224</v>
      </c>
      <c r="H8" s="783">
        <v>7826</v>
      </c>
      <c r="I8" s="293">
        <v>1785</v>
      </c>
      <c r="J8" s="1312">
        <v>9611</v>
      </c>
      <c r="K8" s="1079">
        <v>94.004303599374012</v>
      </c>
    </row>
    <row r="9" spans="1:11" ht="20.100000000000001" customHeight="1">
      <c r="A9" s="227" t="s">
        <v>289</v>
      </c>
      <c r="B9" s="228">
        <v>472</v>
      </c>
      <c r="C9" s="228">
        <v>128</v>
      </c>
      <c r="D9" s="229">
        <v>600</v>
      </c>
      <c r="E9" s="228">
        <v>472</v>
      </c>
      <c r="F9" s="228">
        <v>128</v>
      </c>
      <c r="G9" s="229">
        <v>600</v>
      </c>
      <c r="H9" s="1310">
        <v>380</v>
      </c>
      <c r="I9" s="293">
        <v>87</v>
      </c>
      <c r="J9" s="1310">
        <v>467</v>
      </c>
      <c r="K9" s="1079">
        <v>77.833333333333329</v>
      </c>
    </row>
    <row r="10" spans="1:11" ht="20.100000000000001" customHeight="1">
      <c r="A10" s="227" t="s">
        <v>290</v>
      </c>
      <c r="B10" s="228">
        <v>3937</v>
      </c>
      <c r="C10" s="228">
        <v>1063</v>
      </c>
      <c r="D10" s="229">
        <v>5000</v>
      </c>
      <c r="E10" s="228">
        <v>3937</v>
      </c>
      <c r="F10" s="228">
        <v>1063</v>
      </c>
      <c r="G10" s="229">
        <v>5000</v>
      </c>
      <c r="H10" s="1311">
        <v>3934</v>
      </c>
      <c r="I10" s="293">
        <v>1062</v>
      </c>
      <c r="J10" s="1310">
        <v>4996</v>
      </c>
      <c r="K10" s="1079">
        <v>99.92</v>
      </c>
    </row>
    <row r="11" spans="1:11" ht="20.100000000000001" customHeight="1">
      <c r="A11" s="227" t="s">
        <v>291</v>
      </c>
      <c r="B11" s="228">
        <v>2000</v>
      </c>
      <c r="C11" s="228">
        <v>0</v>
      </c>
      <c r="D11" s="229">
        <v>2000</v>
      </c>
      <c r="E11" s="228">
        <v>1400</v>
      </c>
      <c r="F11" s="228">
        <v>0</v>
      </c>
      <c r="G11" s="229">
        <v>1400</v>
      </c>
      <c r="H11" s="1310">
        <v>1072</v>
      </c>
      <c r="I11" s="293">
        <v>289</v>
      </c>
      <c r="J11" s="1310">
        <v>1361</v>
      </c>
      <c r="K11" s="1079">
        <v>97.214285714285722</v>
      </c>
    </row>
    <row r="12" spans="1:11" ht="20.100000000000001" customHeight="1">
      <c r="A12" s="227" t="s">
        <v>292</v>
      </c>
      <c r="B12" s="228">
        <v>2362</v>
      </c>
      <c r="C12" s="228">
        <v>638</v>
      </c>
      <c r="D12" s="229">
        <v>3000</v>
      </c>
      <c r="E12" s="228">
        <v>1295</v>
      </c>
      <c r="F12" s="228">
        <v>351</v>
      </c>
      <c r="G12" s="229">
        <v>1646</v>
      </c>
      <c r="H12" s="1310">
        <v>1320</v>
      </c>
      <c r="I12" s="293">
        <v>356</v>
      </c>
      <c r="J12" s="1310">
        <v>1676</v>
      </c>
      <c r="K12" s="1079">
        <v>101.82260024301337</v>
      </c>
    </row>
    <row r="13" spans="1:11" ht="20.100000000000001" customHeight="1">
      <c r="A13" s="227" t="s">
        <v>293</v>
      </c>
      <c r="B13" s="228">
        <v>3937</v>
      </c>
      <c r="C13" s="228">
        <v>1063</v>
      </c>
      <c r="D13" s="229">
        <v>5000</v>
      </c>
      <c r="E13" s="228">
        <v>3243</v>
      </c>
      <c r="F13" s="228">
        <v>877</v>
      </c>
      <c r="G13" s="229">
        <v>4120</v>
      </c>
      <c r="H13" s="1311">
        <v>4527</v>
      </c>
      <c r="I13" s="293">
        <v>1222</v>
      </c>
      <c r="J13" s="1310">
        <v>5749</v>
      </c>
      <c r="K13" s="1079">
        <v>139.53883495145632</v>
      </c>
    </row>
    <row r="14" spans="1:11" ht="20.100000000000001" customHeight="1">
      <c r="A14" s="227" t="s">
        <v>294</v>
      </c>
      <c r="B14" s="228">
        <v>1575</v>
      </c>
      <c r="C14" s="228">
        <v>425</v>
      </c>
      <c r="D14" s="229">
        <v>2000</v>
      </c>
      <c r="E14" s="228">
        <v>163</v>
      </c>
      <c r="F14" s="228">
        <v>45</v>
      </c>
      <c r="G14" s="229">
        <v>208</v>
      </c>
      <c r="H14" s="1311">
        <v>128</v>
      </c>
      <c r="I14" s="293">
        <v>34</v>
      </c>
      <c r="J14" s="1310">
        <v>162</v>
      </c>
      <c r="K14" s="1079">
        <v>77.884615384615387</v>
      </c>
    </row>
    <row r="15" spans="1:11" ht="20.100000000000001" customHeight="1">
      <c r="A15" s="227" t="s">
        <v>295</v>
      </c>
      <c r="B15" s="228">
        <v>1575</v>
      </c>
      <c r="C15" s="228">
        <v>425</v>
      </c>
      <c r="D15" s="229">
        <v>2000</v>
      </c>
      <c r="E15" s="228">
        <v>0</v>
      </c>
      <c r="F15" s="228">
        <v>0</v>
      </c>
      <c r="G15" s="229">
        <v>0</v>
      </c>
      <c r="H15" s="1311">
        <v>0</v>
      </c>
      <c r="I15" s="293">
        <v>0</v>
      </c>
      <c r="J15" s="1310">
        <v>0</v>
      </c>
      <c r="K15" s="1079">
        <v>0</v>
      </c>
    </row>
    <row r="16" spans="1:11" ht="20.100000000000001" customHeight="1">
      <c r="A16" s="233" t="s">
        <v>296</v>
      </c>
      <c r="B16" s="228">
        <v>4724</v>
      </c>
      <c r="C16" s="228">
        <v>1276</v>
      </c>
      <c r="D16" s="229">
        <v>6000</v>
      </c>
      <c r="E16" s="228">
        <v>4724</v>
      </c>
      <c r="F16" s="228">
        <v>1276</v>
      </c>
      <c r="G16" s="229">
        <v>6000</v>
      </c>
      <c r="H16" s="1310">
        <v>4641</v>
      </c>
      <c r="I16" s="293">
        <v>1253</v>
      </c>
      <c r="J16" s="1310">
        <v>5894</v>
      </c>
      <c r="K16" s="1079">
        <v>98.233333333333334</v>
      </c>
    </row>
    <row r="17" spans="1:11" ht="20.100000000000001" customHeight="1">
      <c r="A17" s="233" t="s">
        <v>297</v>
      </c>
      <c r="B17" s="228">
        <v>1968</v>
      </c>
      <c r="C17" s="228">
        <v>532</v>
      </c>
      <c r="D17" s="229">
        <v>2500</v>
      </c>
      <c r="E17" s="228">
        <v>1496</v>
      </c>
      <c r="F17" s="228">
        <v>404</v>
      </c>
      <c r="G17" s="229">
        <v>1900</v>
      </c>
      <c r="H17" s="1310">
        <v>1473</v>
      </c>
      <c r="I17" s="293">
        <v>398</v>
      </c>
      <c r="J17" s="1310">
        <v>1871</v>
      </c>
      <c r="K17" s="1079">
        <v>98.473684210526315</v>
      </c>
    </row>
    <row r="18" spans="1:11" ht="20.100000000000001" customHeight="1">
      <c r="A18" s="233" t="s">
        <v>298</v>
      </c>
      <c r="B18" s="228">
        <v>1575</v>
      </c>
      <c r="C18" s="228">
        <v>425</v>
      </c>
      <c r="D18" s="229">
        <v>2000</v>
      </c>
      <c r="E18" s="228">
        <v>394</v>
      </c>
      <c r="F18" s="228">
        <v>106</v>
      </c>
      <c r="G18" s="229">
        <v>500</v>
      </c>
      <c r="H18" s="1310">
        <v>394</v>
      </c>
      <c r="I18" s="293">
        <v>106</v>
      </c>
      <c r="J18" s="1310">
        <v>500</v>
      </c>
      <c r="K18" s="1079">
        <v>100</v>
      </c>
    </row>
    <row r="19" spans="1:11" ht="20.100000000000001" customHeight="1">
      <c r="A19" s="233" t="s">
        <v>962</v>
      </c>
      <c r="B19" s="229">
        <v>0</v>
      </c>
      <c r="C19" s="229">
        <v>0</v>
      </c>
      <c r="D19" s="229">
        <v>0</v>
      </c>
      <c r="E19" s="228">
        <v>68</v>
      </c>
      <c r="F19" s="228">
        <v>18</v>
      </c>
      <c r="G19" s="229">
        <v>86</v>
      </c>
      <c r="H19" s="1310">
        <v>114</v>
      </c>
      <c r="I19" s="293">
        <v>31</v>
      </c>
      <c r="J19" s="1310">
        <v>145</v>
      </c>
      <c r="K19" s="1079">
        <v>168.6046511627907</v>
      </c>
    </row>
    <row r="20" spans="1:11" ht="20.100000000000001" customHeight="1">
      <c r="A20" s="233" t="s">
        <v>971</v>
      </c>
      <c r="B20" s="229">
        <v>0</v>
      </c>
      <c r="C20" s="229">
        <v>0</v>
      </c>
      <c r="D20" s="229">
        <v>0</v>
      </c>
      <c r="E20" s="228">
        <v>533</v>
      </c>
      <c r="F20" s="228">
        <v>144</v>
      </c>
      <c r="G20" s="229">
        <v>677</v>
      </c>
      <c r="H20" s="1310">
        <v>533</v>
      </c>
      <c r="I20" s="293">
        <v>144</v>
      </c>
      <c r="J20" s="1310">
        <v>677</v>
      </c>
      <c r="K20" s="1079">
        <v>100</v>
      </c>
    </row>
    <row r="21" spans="1:11" ht="20.100000000000001" customHeight="1">
      <c r="A21" s="233" t="s">
        <v>968</v>
      </c>
      <c r="B21" s="229">
        <v>0</v>
      </c>
      <c r="C21" s="229">
        <v>0</v>
      </c>
      <c r="D21" s="229">
        <v>0</v>
      </c>
      <c r="E21" s="228">
        <v>1066</v>
      </c>
      <c r="F21" s="228">
        <v>288</v>
      </c>
      <c r="G21" s="229">
        <v>1354</v>
      </c>
      <c r="H21" s="1310">
        <v>68</v>
      </c>
      <c r="I21" s="293">
        <v>18</v>
      </c>
      <c r="J21" s="1310">
        <v>86</v>
      </c>
      <c r="K21" s="1079">
        <v>6.3515509601181686</v>
      </c>
    </row>
    <row r="22" spans="1:11" ht="20.100000000000001" customHeight="1">
      <c r="A22" s="233" t="s">
        <v>969</v>
      </c>
      <c r="B22" s="229">
        <v>0</v>
      </c>
      <c r="C22" s="229">
        <v>0</v>
      </c>
      <c r="D22" s="229">
        <v>0</v>
      </c>
      <c r="E22" s="228">
        <v>39</v>
      </c>
      <c r="F22" s="228">
        <v>11</v>
      </c>
      <c r="G22" s="229">
        <v>50</v>
      </c>
      <c r="H22" s="1310">
        <v>39</v>
      </c>
      <c r="I22" s="293">
        <v>11</v>
      </c>
      <c r="J22" s="1310">
        <v>50</v>
      </c>
      <c r="K22" s="1079">
        <v>100</v>
      </c>
    </row>
    <row r="23" spans="1:11" ht="20.100000000000001" customHeight="1">
      <c r="A23" s="233" t="s">
        <v>967</v>
      </c>
      <c r="B23" s="229">
        <v>0</v>
      </c>
      <c r="C23" s="229">
        <v>0</v>
      </c>
      <c r="D23" s="229">
        <v>0</v>
      </c>
      <c r="E23" s="228">
        <v>17</v>
      </c>
      <c r="F23" s="228">
        <v>5</v>
      </c>
      <c r="G23" s="229">
        <v>22</v>
      </c>
      <c r="H23" s="1310">
        <v>17</v>
      </c>
      <c r="I23" s="293">
        <v>5</v>
      </c>
      <c r="J23" s="1310">
        <v>22</v>
      </c>
      <c r="K23" s="1079">
        <v>100</v>
      </c>
    </row>
    <row r="24" spans="1:11" s="239" customFormat="1" ht="20.100000000000001" customHeight="1" thickBot="1">
      <c r="A24" s="234" t="s">
        <v>6</v>
      </c>
      <c r="B24" s="888">
        <v>110180</v>
      </c>
      <c r="C24" s="888">
        <v>29210</v>
      </c>
      <c r="D24" s="235">
        <v>139390</v>
      </c>
      <c r="E24" s="236">
        <v>114814</v>
      </c>
      <c r="F24" s="237">
        <v>30629</v>
      </c>
      <c r="G24" s="238">
        <v>145443</v>
      </c>
      <c r="H24" s="236">
        <v>114561</v>
      </c>
      <c r="I24" s="237">
        <v>30588</v>
      </c>
      <c r="J24" s="236">
        <v>145149</v>
      </c>
      <c r="K24" s="1090">
        <v>99.797858955054551</v>
      </c>
    </row>
    <row r="25" spans="1:11" s="226" customFormat="1" ht="20.100000000000001" customHeight="1">
      <c r="A25" s="1648" t="s">
        <v>299</v>
      </c>
      <c r="B25" s="1649"/>
      <c r="C25" s="1649"/>
      <c r="D25" s="1649"/>
      <c r="E25" s="1649"/>
      <c r="F25" s="1649"/>
      <c r="G25" s="1649"/>
      <c r="H25" s="1649"/>
      <c r="I25" s="1649"/>
      <c r="J25" s="1649"/>
      <c r="K25" s="1089"/>
    </row>
    <row r="26" spans="1:11" ht="30">
      <c r="A26" s="240" t="s">
        <v>300</v>
      </c>
      <c r="B26" s="885">
        <v>0</v>
      </c>
      <c r="C26" s="885">
        <v>0</v>
      </c>
      <c r="D26" s="229">
        <v>0</v>
      </c>
      <c r="E26" s="228">
        <v>276</v>
      </c>
      <c r="F26" s="228">
        <v>76</v>
      </c>
      <c r="G26" s="229">
        <v>352</v>
      </c>
      <c r="H26" s="1313">
        <v>277</v>
      </c>
      <c r="I26" s="310">
        <v>75</v>
      </c>
      <c r="J26" s="1310">
        <v>352</v>
      </c>
      <c r="K26" s="1079">
        <v>100</v>
      </c>
    </row>
    <row r="27" spans="1:11" ht="20.100000000000001" customHeight="1">
      <c r="A27" s="233" t="s">
        <v>301</v>
      </c>
      <c r="B27" s="228">
        <v>21260</v>
      </c>
      <c r="C27" s="228">
        <v>5740</v>
      </c>
      <c r="D27" s="229">
        <v>27000</v>
      </c>
      <c r="E27" s="228">
        <v>20030</v>
      </c>
      <c r="F27" s="228">
        <v>5406</v>
      </c>
      <c r="G27" s="229">
        <v>25436</v>
      </c>
      <c r="H27" s="1313">
        <v>19784</v>
      </c>
      <c r="I27" s="310">
        <v>5341</v>
      </c>
      <c r="J27" s="1310">
        <v>25125</v>
      </c>
      <c r="K27" s="1079">
        <v>98.777323478534356</v>
      </c>
    </row>
    <row r="28" spans="1:11" s="226" customFormat="1" ht="30">
      <c r="A28" s="241" t="s">
        <v>302</v>
      </c>
      <c r="B28" s="230">
        <v>3150</v>
      </c>
      <c r="C28" s="230">
        <v>850</v>
      </c>
      <c r="D28" s="231">
        <v>4000</v>
      </c>
      <c r="E28" s="230">
        <v>3150</v>
      </c>
      <c r="F28" s="230">
        <v>850</v>
      </c>
      <c r="G28" s="231">
        <v>4000</v>
      </c>
      <c r="H28" s="1311">
        <v>2411</v>
      </c>
      <c r="I28" s="310">
        <v>651</v>
      </c>
      <c r="J28" s="1311">
        <v>3062</v>
      </c>
      <c r="K28" s="1079">
        <v>76.55</v>
      </c>
    </row>
    <row r="29" spans="1:11" ht="20.100000000000001" customHeight="1">
      <c r="A29" s="242" t="s">
        <v>303</v>
      </c>
      <c r="B29" s="230">
        <v>2363</v>
      </c>
      <c r="C29" s="230">
        <v>637</v>
      </c>
      <c r="D29" s="231">
        <v>3000</v>
      </c>
      <c r="E29" s="230">
        <v>1596</v>
      </c>
      <c r="F29" s="230">
        <v>430</v>
      </c>
      <c r="G29" s="231">
        <v>2026</v>
      </c>
      <c r="H29" s="1311">
        <v>1159</v>
      </c>
      <c r="I29" s="310">
        <v>313</v>
      </c>
      <c r="J29" s="1311">
        <v>1472</v>
      </c>
      <c r="K29" s="1079">
        <v>72.655478775913124</v>
      </c>
    </row>
    <row r="30" spans="1:11" ht="20.100000000000001" customHeight="1">
      <c r="A30" s="233" t="s">
        <v>304</v>
      </c>
      <c r="B30" s="228">
        <v>3575</v>
      </c>
      <c r="C30" s="228">
        <v>966</v>
      </c>
      <c r="D30" s="231">
        <v>0</v>
      </c>
      <c r="E30" s="228">
        <v>418</v>
      </c>
      <c r="F30" s="228">
        <v>113</v>
      </c>
      <c r="G30" s="231">
        <v>531</v>
      </c>
      <c r="H30" s="1311">
        <v>418</v>
      </c>
      <c r="I30" s="310">
        <v>112</v>
      </c>
      <c r="J30" s="1310">
        <v>530</v>
      </c>
      <c r="K30" s="1079">
        <v>99.811676082862519</v>
      </c>
    </row>
    <row r="31" spans="1:11" ht="20.100000000000001" customHeight="1">
      <c r="A31" s="233" t="s">
        <v>305</v>
      </c>
      <c r="B31" s="228">
        <v>787</v>
      </c>
      <c r="C31" s="228">
        <v>213</v>
      </c>
      <c r="D31" s="229">
        <v>4541</v>
      </c>
      <c r="E31" s="228">
        <v>2176</v>
      </c>
      <c r="F31" s="228">
        <v>588</v>
      </c>
      <c r="G31" s="229">
        <v>2764</v>
      </c>
      <c r="H31" s="1311">
        <v>2558</v>
      </c>
      <c r="I31" s="310">
        <v>692</v>
      </c>
      <c r="J31" s="1310">
        <v>3250</v>
      </c>
      <c r="K31" s="1079">
        <v>117.58321273516643</v>
      </c>
    </row>
    <row r="32" spans="1:11" ht="20.100000000000001" customHeight="1">
      <c r="A32" s="233" t="s">
        <v>306</v>
      </c>
      <c r="B32" s="228">
        <v>0</v>
      </c>
      <c r="C32" s="228">
        <v>0</v>
      </c>
      <c r="D32" s="229">
        <v>1000</v>
      </c>
      <c r="E32" s="228">
        <v>787</v>
      </c>
      <c r="F32" s="228">
        <v>213</v>
      </c>
      <c r="G32" s="229">
        <v>1000</v>
      </c>
      <c r="H32" s="1311">
        <v>814</v>
      </c>
      <c r="I32" s="310">
        <v>220</v>
      </c>
      <c r="J32" s="1310">
        <v>1034</v>
      </c>
      <c r="K32" s="1079">
        <v>103.4</v>
      </c>
    </row>
    <row r="33" spans="1:11" ht="20.100000000000001" customHeight="1">
      <c r="A33" s="233" t="s">
        <v>307</v>
      </c>
      <c r="B33" s="228">
        <v>3149</v>
      </c>
      <c r="C33" s="228">
        <v>851</v>
      </c>
      <c r="D33" s="229">
        <v>4000</v>
      </c>
      <c r="E33" s="228">
        <v>2214</v>
      </c>
      <c r="F33" s="228">
        <v>598</v>
      </c>
      <c r="G33" s="229">
        <v>2812</v>
      </c>
      <c r="H33" s="1311">
        <v>2138</v>
      </c>
      <c r="I33" s="310">
        <v>577</v>
      </c>
      <c r="J33" s="1310">
        <v>2715</v>
      </c>
      <c r="K33" s="1079">
        <v>96.550497866287344</v>
      </c>
    </row>
    <row r="34" spans="1:11" ht="20.100000000000001" customHeight="1">
      <c r="A34" s="233" t="s">
        <v>308</v>
      </c>
      <c r="B34" s="228">
        <v>1575</v>
      </c>
      <c r="C34" s="228">
        <v>425</v>
      </c>
      <c r="D34" s="229">
        <v>2000</v>
      </c>
      <c r="E34" s="228">
        <v>1575</v>
      </c>
      <c r="F34" s="228">
        <v>425</v>
      </c>
      <c r="G34" s="229">
        <v>2000</v>
      </c>
      <c r="H34" s="1310">
        <v>1460</v>
      </c>
      <c r="I34" s="310">
        <v>394</v>
      </c>
      <c r="J34" s="1310">
        <v>1854</v>
      </c>
      <c r="K34" s="1079">
        <v>92.7</v>
      </c>
    </row>
    <row r="35" spans="1:11" ht="20.100000000000001" customHeight="1">
      <c r="A35" s="233" t="s">
        <v>309</v>
      </c>
      <c r="B35" s="228">
        <v>2756</v>
      </c>
      <c r="C35" s="228">
        <v>744</v>
      </c>
      <c r="D35" s="229">
        <v>3500</v>
      </c>
      <c r="E35" s="228">
        <v>662</v>
      </c>
      <c r="F35" s="228">
        <v>178</v>
      </c>
      <c r="G35" s="229">
        <v>840</v>
      </c>
      <c r="H35" s="1310">
        <v>660</v>
      </c>
      <c r="I35" s="310">
        <v>178</v>
      </c>
      <c r="J35" s="1310">
        <v>838</v>
      </c>
      <c r="K35" s="1079">
        <v>99.761904761904759</v>
      </c>
    </row>
    <row r="36" spans="1:11" ht="30">
      <c r="A36" s="240" t="s">
        <v>310</v>
      </c>
      <c r="B36" s="228">
        <v>49</v>
      </c>
      <c r="C36" s="228">
        <v>13</v>
      </c>
      <c r="D36" s="229">
        <v>62</v>
      </c>
      <c r="E36" s="228">
        <v>49</v>
      </c>
      <c r="F36" s="228">
        <v>13</v>
      </c>
      <c r="G36" s="229">
        <v>62</v>
      </c>
      <c r="H36" s="1310">
        <v>38</v>
      </c>
      <c r="I36" s="310">
        <v>10</v>
      </c>
      <c r="J36" s="1310">
        <v>48</v>
      </c>
      <c r="K36" s="1079">
        <v>77.41935483870968</v>
      </c>
    </row>
    <row r="37" spans="1:11" ht="20.100000000000001" customHeight="1">
      <c r="A37" s="233" t="s">
        <v>311</v>
      </c>
      <c r="B37" s="228">
        <v>34</v>
      </c>
      <c r="C37" s="228">
        <v>9</v>
      </c>
      <c r="D37" s="229">
        <v>43</v>
      </c>
      <c r="E37" s="228">
        <v>34</v>
      </c>
      <c r="F37" s="228">
        <v>9</v>
      </c>
      <c r="G37" s="229">
        <v>43</v>
      </c>
      <c r="H37" s="1310">
        <v>0</v>
      </c>
      <c r="I37" s="310">
        <v>0</v>
      </c>
      <c r="J37" s="1310">
        <v>0</v>
      </c>
      <c r="K37" s="1079">
        <v>0</v>
      </c>
    </row>
    <row r="38" spans="1:11" ht="30">
      <c r="A38" s="240" t="s">
        <v>478</v>
      </c>
      <c r="B38" s="885">
        <v>0</v>
      </c>
      <c r="C38" s="885">
        <v>0</v>
      </c>
      <c r="D38" s="229">
        <v>0</v>
      </c>
      <c r="E38" s="228">
        <v>51</v>
      </c>
      <c r="F38" s="228">
        <v>14</v>
      </c>
      <c r="G38" s="229">
        <v>65</v>
      </c>
      <c r="H38" s="1310">
        <v>51</v>
      </c>
      <c r="I38" s="310">
        <v>14</v>
      </c>
      <c r="J38" s="1310">
        <v>65</v>
      </c>
      <c r="K38" s="1079">
        <v>100</v>
      </c>
    </row>
    <row r="39" spans="1:11">
      <c r="A39" s="240" t="s">
        <v>964</v>
      </c>
      <c r="B39" s="885">
        <v>0</v>
      </c>
      <c r="C39" s="885">
        <v>0</v>
      </c>
      <c r="D39" s="229">
        <v>0</v>
      </c>
      <c r="E39" s="228">
        <v>48</v>
      </c>
      <c r="F39" s="228">
        <v>13</v>
      </c>
      <c r="G39" s="229">
        <v>61</v>
      </c>
      <c r="H39" s="1310">
        <v>48</v>
      </c>
      <c r="I39" s="310">
        <v>13</v>
      </c>
      <c r="J39" s="1310">
        <v>61</v>
      </c>
      <c r="K39" s="1079">
        <v>100</v>
      </c>
    </row>
    <row r="40" spans="1:11" ht="20.100000000000001" customHeight="1" thickBot="1">
      <c r="A40" s="234" t="s">
        <v>6</v>
      </c>
      <c r="B40" s="888">
        <v>38698</v>
      </c>
      <c r="C40" s="889">
        <v>10448</v>
      </c>
      <c r="D40" s="235">
        <v>49146</v>
      </c>
      <c r="E40" s="237">
        <v>33066</v>
      </c>
      <c r="F40" s="237">
        <v>8926</v>
      </c>
      <c r="G40" s="238">
        <v>41992</v>
      </c>
      <c r="H40" s="236">
        <v>31816</v>
      </c>
      <c r="I40" s="237">
        <v>8590</v>
      </c>
      <c r="J40" s="236">
        <v>40406</v>
      </c>
      <c r="K40" s="1090">
        <v>96.22309011240236</v>
      </c>
    </row>
    <row r="41" spans="1:11" ht="20.100000000000001" customHeight="1">
      <c r="A41" s="1648" t="s">
        <v>312</v>
      </c>
      <c r="B41" s="1649"/>
      <c r="C41" s="1649"/>
      <c r="D41" s="1649"/>
      <c r="E41" s="1649"/>
      <c r="F41" s="1649"/>
      <c r="G41" s="1649"/>
      <c r="H41" s="1649"/>
      <c r="I41" s="1649"/>
      <c r="J41" s="1649"/>
      <c r="K41" s="1089"/>
    </row>
    <row r="42" spans="1:11" s="243" customFormat="1" ht="20.100000000000001" customHeight="1">
      <c r="A42" s="227" t="s">
        <v>313</v>
      </c>
      <c r="B42" s="228">
        <v>62992</v>
      </c>
      <c r="C42" s="228">
        <v>17008</v>
      </c>
      <c r="D42" s="231">
        <v>80000</v>
      </c>
      <c r="E42" s="228">
        <v>61100</v>
      </c>
      <c r="F42" s="228">
        <v>16498</v>
      </c>
      <c r="G42" s="231">
        <v>77598</v>
      </c>
      <c r="H42" s="1311">
        <v>61944</v>
      </c>
      <c r="I42" s="293">
        <v>15289</v>
      </c>
      <c r="J42" s="1311">
        <v>77233</v>
      </c>
      <c r="K42" s="1079">
        <v>99.529627052243626</v>
      </c>
    </row>
    <row r="43" spans="1:11" s="243" customFormat="1" ht="20.100000000000001" customHeight="1">
      <c r="A43" s="227" t="s">
        <v>314</v>
      </c>
      <c r="B43" s="228">
        <v>3937</v>
      </c>
      <c r="C43" s="228">
        <v>1063</v>
      </c>
      <c r="D43" s="229">
        <v>5000</v>
      </c>
      <c r="E43" s="228">
        <v>3937</v>
      </c>
      <c r="F43" s="228">
        <v>1063</v>
      </c>
      <c r="G43" s="229">
        <v>5000</v>
      </c>
      <c r="H43" s="1311">
        <v>4014</v>
      </c>
      <c r="I43" s="293">
        <v>994</v>
      </c>
      <c r="J43" s="1310">
        <v>5008</v>
      </c>
      <c r="K43" s="1079">
        <v>100.16000000000001</v>
      </c>
    </row>
    <row r="44" spans="1:11" s="243" customFormat="1" ht="30">
      <c r="A44" s="244" t="s">
        <v>315</v>
      </c>
      <c r="B44" s="228">
        <v>0</v>
      </c>
      <c r="C44" s="228">
        <v>0</v>
      </c>
      <c r="D44" s="229">
        <v>0</v>
      </c>
      <c r="E44" s="228">
        <v>19</v>
      </c>
      <c r="F44" s="228">
        <v>6</v>
      </c>
      <c r="G44" s="229">
        <v>25</v>
      </c>
      <c r="H44" s="1311">
        <v>19</v>
      </c>
      <c r="I44" s="293">
        <v>5</v>
      </c>
      <c r="J44" s="1310">
        <v>24</v>
      </c>
      <c r="K44" s="1079">
        <v>96</v>
      </c>
    </row>
    <row r="45" spans="1:11" s="243" customFormat="1">
      <c r="A45" s="244" t="s">
        <v>316</v>
      </c>
      <c r="B45" s="228">
        <v>1575</v>
      </c>
      <c r="C45" s="228">
        <v>425</v>
      </c>
      <c r="D45" s="229">
        <v>2000</v>
      </c>
      <c r="E45" s="228">
        <v>1133</v>
      </c>
      <c r="F45" s="228">
        <v>306</v>
      </c>
      <c r="G45" s="229">
        <v>1439</v>
      </c>
      <c r="H45" s="1311">
        <v>239</v>
      </c>
      <c r="I45" s="293">
        <v>45</v>
      </c>
      <c r="J45" s="1310">
        <v>284</v>
      </c>
      <c r="K45" s="1079">
        <v>19.735927727588603</v>
      </c>
    </row>
    <row r="46" spans="1:11" s="243" customFormat="1" ht="20.100000000000001" customHeight="1">
      <c r="A46" s="227" t="s">
        <v>317</v>
      </c>
      <c r="B46" s="228">
        <v>787</v>
      </c>
      <c r="C46" s="228">
        <v>213</v>
      </c>
      <c r="D46" s="229">
        <v>1000</v>
      </c>
      <c r="E46" s="228">
        <v>497</v>
      </c>
      <c r="F46" s="228">
        <v>135</v>
      </c>
      <c r="G46" s="229">
        <v>632</v>
      </c>
      <c r="H46" s="1311">
        <v>240</v>
      </c>
      <c r="I46" s="293">
        <v>0</v>
      </c>
      <c r="J46" s="1310">
        <v>240</v>
      </c>
      <c r="K46" s="1079">
        <v>37.974683544303801</v>
      </c>
    </row>
    <row r="47" spans="1:11" s="243" customFormat="1" ht="20.100000000000001" customHeight="1">
      <c r="A47" s="227" t="s">
        <v>318</v>
      </c>
      <c r="B47" s="228">
        <v>4724</v>
      </c>
      <c r="C47" s="228">
        <v>1276</v>
      </c>
      <c r="D47" s="229">
        <v>6000</v>
      </c>
      <c r="E47" s="228">
        <v>4724</v>
      </c>
      <c r="F47" s="228">
        <v>1276</v>
      </c>
      <c r="G47" s="229">
        <v>6000</v>
      </c>
      <c r="H47" s="1311">
        <v>4724</v>
      </c>
      <c r="I47" s="293">
        <v>1276</v>
      </c>
      <c r="J47" s="1310">
        <v>6000</v>
      </c>
      <c r="K47" s="1079">
        <v>100</v>
      </c>
    </row>
    <row r="48" spans="1:11" s="243" customFormat="1" ht="30">
      <c r="A48" s="244" t="s">
        <v>319</v>
      </c>
      <c r="B48" s="228">
        <v>4724</v>
      </c>
      <c r="C48" s="228">
        <v>1276</v>
      </c>
      <c r="D48" s="229">
        <v>6000</v>
      </c>
      <c r="E48" s="228">
        <v>4724</v>
      </c>
      <c r="F48" s="228">
        <v>1276</v>
      </c>
      <c r="G48" s="229">
        <v>6000</v>
      </c>
      <c r="H48" s="1311">
        <v>4819</v>
      </c>
      <c r="I48" s="293">
        <v>1170</v>
      </c>
      <c r="J48" s="1310">
        <v>5989</v>
      </c>
      <c r="K48" s="1079">
        <v>99.816666666666663</v>
      </c>
    </row>
    <row r="49" spans="1:11" s="243" customFormat="1" ht="20.100000000000001" customHeight="1">
      <c r="A49" s="227" t="s">
        <v>320</v>
      </c>
      <c r="B49" s="228">
        <v>4724</v>
      </c>
      <c r="C49" s="228">
        <v>1276</v>
      </c>
      <c r="D49" s="229">
        <v>6000</v>
      </c>
      <c r="E49" s="228">
        <v>0</v>
      </c>
      <c r="F49" s="228">
        <v>0</v>
      </c>
      <c r="G49" s="229">
        <v>0</v>
      </c>
      <c r="H49" s="1311">
        <v>0</v>
      </c>
      <c r="I49" s="293">
        <v>0</v>
      </c>
      <c r="J49" s="1310">
        <v>0</v>
      </c>
      <c r="K49" s="1079">
        <v>0</v>
      </c>
    </row>
    <row r="50" spans="1:11" s="243" customFormat="1" ht="20.100000000000001" customHeight="1">
      <c r="A50" s="227" t="s">
        <v>966</v>
      </c>
      <c r="B50" s="229">
        <v>0</v>
      </c>
      <c r="C50" s="229">
        <v>0</v>
      </c>
      <c r="D50" s="229">
        <v>0</v>
      </c>
      <c r="E50" s="228">
        <v>106</v>
      </c>
      <c r="F50" s="228">
        <v>29</v>
      </c>
      <c r="G50" s="229">
        <v>135</v>
      </c>
      <c r="H50" s="1310">
        <v>106</v>
      </c>
      <c r="I50" s="293">
        <v>29</v>
      </c>
      <c r="J50" s="1310">
        <v>135</v>
      </c>
      <c r="K50" s="1079">
        <v>100</v>
      </c>
    </row>
    <row r="51" spans="1:11" s="245" customFormat="1" ht="20.100000000000001" customHeight="1" thickBot="1">
      <c r="A51" s="234" t="s">
        <v>6</v>
      </c>
      <c r="B51" s="888">
        <v>83463</v>
      </c>
      <c r="C51" s="888">
        <v>22537</v>
      </c>
      <c r="D51" s="890">
        <v>106000</v>
      </c>
      <c r="E51" s="236">
        <v>76240</v>
      </c>
      <c r="F51" s="237">
        <v>20589</v>
      </c>
      <c r="G51" s="238">
        <v>96829</v>
      </c>
      <c r="H51" s="236">
        <v>76105</v>
      </c>
      <c r="I51" s="237">
        <v>18808</v>
      </c>
      <c r="J51" s="236">
        <v>94913</v>
      </c>
      <c r="K51" s="1090">
        <v>98.0212539631722</v>
      </c>
    </row>
    <row r="52" spans="1:11" s="226" customFormat="1" ht="20.100000000000001" customHeight="1">
      <c r="A52" s="1648" t="s">
        <v>321</v>
      </c>
      <c r="B52" s="1649"/>
      <c r="C52" s="1649"/>
      <c r="D52" s="1649"/>
      <c r="E52" s="1649"/>
      <c r="F52" s="1649"/>
      <c r="G52" s="1649"/>
      <c r="H52" s="1649"/>
      <c r="I52" s="1649"/>
      <c r="J52" s="1649"/>
      <c r="K52" s="1089"/>
    </row>
    <row r="53" spans="1:11" ht="20.100000000000001" customHeight="1">
      <c r="A53" s="233" t="s">
        <v>322</v>
      </c>
      <c r="B53" s="228">
        <v>1968</v>
      </c>
      <c r="C53" s="228">
        <v>532</v>
      </c>
      <c r="D53" s="229">
        <v>2500</v>
      </c>
      <c r="E53" s="228">
        <v>2718</v>
      </c>
      <c r="F53" s="228">
        <v>734</v>
      </c>
      <c r="G53" s="229">
        <v>3452</v>
      </c>
      <c r="H53" s="1310">
        <v>2034</v>
      </c>
      <c r="I53" s="293">
        <v>549</v>
      </c>
      <c r="J53" s="1310">
        <v>2583</v>
      </c>
      <c r="K53" s="1079">
        <v>74.826187717265356</v>
      </c>
    </row>
    <row r="54" spans="1:11" ht="30">
      <c r="A54" s="241" t="s">
        <v>323</v>
      </c>
      <c r="B54" s="230">
        <v>0</v>
      </c>
      <c r="C54" s="230">
        <v>0</v>
      </c>
      <c r="D54" s="231">
        <v>0</v>
      </c>
      <c r="E54" s="228">
        <v>302</v>
      </c>
      <c r="F54" s="228">
        <v>82</v>
      </c>
      <c r="G54" s="229">
        <v>384</v>
      </c>
      <c r="H54" s="1311">
        <v>302</v>
      </c>
      <c r="I54" s="293">
        <v>82</v>
      </c>
      <c r="J54" s="1310">
        <v>384</v>
      </c>
      <c r="K54" s="1079">
        <v>100</v>
      </c>
    </row>
    <row r="55" spans="1:11" ht="20.100000000000001" customHeight="1">
      <c r="A55" s="242" t="s">
        <v>324</v>
      </c>
      <c r="B55" s="230">
        <v>5905</v>
      </c>
      <c r="C55" s="230">
        <v>1595</v>
      </c>
      <c r="D55" s="231">
        <v>7500</v>
      </c>
      <c r="E55" s="230">
        <v>4331</v>
      </c>
      <c r="F55" s="230">
        <v>1169</v>
      </c>
      <c r="G55" s="229">
        <v>5500</v>
      </c>
      <c r="H55" s="1311">
        <v>5358</v>
      </c>
      <c r="I55" s="293">
        <v>97</v>
      </c>
      <c r="J55" s="1311">
        <v>5455</v>
      </c>
      <c r="K55" s="1079">
        <v>99.181818181818187</v>
      </c>
    </row>
    <row r="56" spans="1:11" ht="20.100000000000001" customHeight="1">
      <c r="A56" s="242" t="s">
        <v>325</v>
      </c>
      <c r="B56" s="230">
        <v>0</v>
      </c>
      <c r="C56" s="228">
        <v>0</v>
      </c>
      <c r="D56" s="231">
        <v>0</v>
      </c>
      <c r="E56" s="230">
        <v>27</v>
      </c>
      <c r="F56" s="230">
        <v>0</v>
      </c>
      <c r="G56" s="229">
        <v>27</v>
      </c>
      <c r="H56" s="1311">
        <v>27</v>
      </c>
      <c r="I56" s="293">
        <v>0</v>
      </c>
      <c r="J56" s="1311">
        <v>27</v>
      </c>
      <c r="K56" s="1079">
        <v>100</v>
      </c>
    </row>
    <row r="57" spans="1:11" ht="20.100000000000001" customHeight="1">
      <c r="A57" s="242" t="s">
        <v>326</v>
      </c>
      <c r="B57" s="230">
        <v>260</v>
      </c>
      <c r="C57" s="228">
        <v>70</v>
      </c>
      <c r="D57" s="231">
        <v>330</v>
      </c>
      <c r="E57" s="230">
        <v>260</v>
      </c>
      <c r="F57" s="230">
        <v>70</v>
      </c>
      <c r="G57" s="229">
        <v>330</v>
      </c>
      <c r="H57" s="1311">
        <v>329</v>
      </c>
      <c r="I57" s="293">
        <v>0</v>
      </c>
      <c r="J57" s="1311">
        <v>329</v>
      </c>
      <c r="K57" s="1079">
        <v>99.696969696969688</v>
      </c>
    </row>
    <row r="58" spans="1:11" ht="20.100000000000001" customHeight="1">
      <c r="A58" s="242" t="s">
        <v>327</v>
      </c>
      <c r="B58" s="230">
        <v>787</v>
      </c>
      <c r="C58" s="230">
        <v>213</v>
      </c>
      <c r="D58" s="231">
        <v>1000</v>
      </c>
      <c r="E58" s="230">
        <v>1057</v>
      </c>
      <c r="F58" s="230">
        <v>286</v>
      </c>
      <c r="G58" s="229">
        <v>1343</v>
      </c>
      <c r="H58" s="1311">
        <v>1270</v>
      </c>
      <c r="I58" s="293">
        <v>73</v>
      </c>
      <c r="J58" s="1311">
        <v>1343</v>
      </c>
      <c r="K58" s="1079">
        <v>100</v>
      </c>
    </row>
    <row r="59" spans="1:11" ht="20.100000000000001" customHeight="1">
      <c r="A59" s="242" t="s">
        <v>328</v>
      </c>
      <c r="B59" s="230">
        <v>3149</v>
      </c>
      <c r="C59" s="230">
        <v>851</v>
      </c>
      <c r="D59" s="231">
        <v>4000</v>
      </c>
      <c r="E59" s="230">
        <v>3071</v>
      </c>
      <c r="F59" s="230">
        <v>829</v>
      </c>
      <c r="G59" s="229">
        <v>3900</v>
      </c>
      <c r="H59" s="1311">
        <v>1070</v>
      </c>
      <c r="I59" s="293">
        <v>0</v>
      </c>
      <c r="J59" s="1311">
        <v>1070</v>
      </c>
      <c r="K59" s="1079">
        <v>27.435897435897438</v>
      </c>
    </row>
    <row r="60" spans="1:11" ht="20.100000000000001" customHeight="1">
      <c r="A60" s="242" t="s">
        <v>329</v>
      </c>
      <c r="B60" s="230">
        <v>0</v>
      </c>
      <c r="C60" s="230">
        <v>0</v>
      </c>
      <c r="D60" s="231">
        <v>0</v>
      </c>
      <c r="E60" s="230">
        <v>1660</v>
      </c>
      <c r="F60" s="230">
        <v>448</v>
      </c>
      <c r="G60" s="229">
        <v>2108</v>
      </c>
      <c r="H60" s="1311">
        <v>1660</v>
      </c>
      <c r="I60" s="293">
        <v>448</v>
      </c>
      <c r="J60" s="1311">
        <v>2108</v>
      </c>
      <c r="K60" s="1079">
        <v>100</v>
      </c>
    </row>
    <row r="61" spans="1:11" ht="20.100000000000001" customHeight="1">
      <c r="A61" s="242" t="s">
        <v>330</v>
      </c>
      <c r="B61" s="230">
        <v>11811</v>
      </c>
      <c r="C61" s="230">
        <v>3189</v>
      </c>
      <c r="D61" s="231">
        <v>15000</v>
      </c>
      <c r="E61" s="230">
        <v>8885</v>
      </c>
      <c r="F61" s="230">
        <v>2399</v>
      </c>
      <c r="G61" s="229">
        <v>11284</v>
      </c>
      <c r="H61" s="1314">
        <v>4258</v>
      </c>
      <c r="I61" s="293">
        <v>406</v>
      </c>
      <c r="J61" s="1311">
        <v>4664</v>
      </c>
      <c r="K61" s="1079">
        <v>41.332860687699394</v>
      </c>
    </row>
    <row r="62" spans="1:11" ht="20.100000000000001" customHeight="1">
      <c r="A62" s="242" t="s">
        <v>331</v>
      </c>
      <c r="B62" s="230">
        <v>2362</v>
      </c>
      <c r="C62" s="230">
        <v>638</v>
      </c>
      <c r="D62" s="231">
        <v>3000</v>
      </c>
      <c r="E62" s="230">
        <v>2362</v>
      </c>
      <c r="F62" s="230">
        <v>638</v>
      </c>
      <c r="G62" s="229">
        <v>3000</v>
      </c>
      <c r="H62" s="1314">
        <v>0</v>
      </c>
      <c r="I62" s="293">
        <v>0</v>
      </c>
      <c r="J62" s="1311">
        <v>0</v>
      </c>
      <c r="K62" s="1079">
        <v>0</v>
      </c>
    </row>
    <row r="63" spans="1:11" ht="20.100000000000001" customHeight="1">
      <c r="A63" s="242" t="s">
        <v>332</v>
      </c>
      <c r="B63" s="230">
        <v>787</v>
      </c>
      <c r="C63" s="230">
        <v>213</v>
      </c>
      <c r="D63" s="231">
        <v>1000</v>
      </c>
      <c r="E63" s="230">
        <v>27</v>
      </c>
      <c r="F63" s="230">
        <v>8</v>
      </c>
      <c r="G63" s="229">
        <v>35</v>
      </c>
      <c r="H63" s="1314">
        <v>0</v>
      </c>
      <c r="I63" s="293">
        <v>0</v>
      </c>
      <c r="J63" s="1311">
        <v>0</v>
      </c>
      <c r="K63" s="1079">
        <v>0</v>
      </c>
    </row>
    <row r="64" spans="1:11" ht="30">
      <c r="A64" s="241" t="s">
        <v>333</v>
      </c>
      <c r="B64" s="230">
        <v>0</v>
      </c>
      <c r="C64" s="230">
        <v>0</v>
      </c>
      <c r="D64" s="231">
        <v>0</v>
      </c>
      <c r="E64" s="230">
        <v>199</v>
      </c>
      <c r="F64" s="230">
        <v>11</v>
      </c>
      <c r="G64" s="229">
        <v>210</v>
      </c>
      <c r="H64" s="1314">
        <v>199</v>
      </c>
      <c r="I64" s="293">
        <v>11</v>
      </c>
      <c r="J64" s="1311">
        <v>210</v>
      </c>
      <c r="K64" s="1079">
        <v>100</v>
      </c>
    </row>
    <row r="65" spans="1:11" ht="20.100000000000001" customHeight="1">
      <c r="A65" s="242" t="s">
        <v>334</v>
      </c>
      <c r="B65" s="230">
        <v>5511</v>
      </c>
      <c r="C65" s="230">
        <v>1489</v>
      </c>
      <c r="D65" s="231">
        <v>7000</v>
      </c>
      <c r="E65" s="230">
        <v>4688</v>
      </c>
      <c r="F65" s="230">
        <v>1265</v>
      </c>
      <c r="G65" s="229">
        <v>5953</v>
      </c>
      <c r="H65" s="1310">
        <v>5251</v>
      </c>
      <c r="I65" s="293">
        <v>1327</v>
      </c>
      <c r="J65" s="1311">
        <v>6578</v>
      </c>
      <c r="K65" s="1079">
        <v>110.49890811355618</v>
      </c>
    </row>
    <row r="66" spans="1:11" ht="30">
      <c r="A66" s="241" t="s">
        <v>335</v>
      </c>
      <c r="B66" s="230">
        <v>0</v>
      </c>
      <c r="C66" s="230">
        <v>0</v>
      </c>
      <c r="D66" s="231">
        <v>0</v>
      </c>
      <c r="E66" s="230">
        <v>125</v>
      </c>
      <c r="F66" s="230">
        <v>34</v>
      </c>
      <c r="G66" s="229">
        <v>159</v>
      </c>
      <c r="H66" s="1311">
        <v>125</v>
      </c>
      <c r="I66" s="293">
        <v>34</v>
      </c>
      <c r="J66" s="1311">
        <v>159</v>
      </c>
      <c r="K66" s="1079">
        <v>100</v>
      </c>
    </row>
    <row r="67" spans="1:11" ht="20.100000000000001" customHeight="1">
      <c r="A67" s="242" t="s">
        <v>336</v>
      </c>
      <c r="B67" s="230">
        <v>4724</v>
      </c>
      <c r="C67" s="230">
        <v>1276</v>
      </c>
      <c r="D67" s="231">
        <v>6000</v>
      </c>
      <c r="E67" s="230">
        <v>4509</v>
      </c>
      <c r="F67" s="230">
        <v>1218</v>
      </c>
      <c r="G67" s="229">
        <v>5727</v>
      </c>
      <c r="H67" s="1310">
        <v>3869</v>
      </c>
      <c r="I67" s="293">
        <v>753</v>
      </c>
      <c r="J67" s="1311">
        <v>4622</v>
      </c>
      <c r="K67" s="1079">
        <v>80.705430417321452</v>
      </c>
    </row>
    <row r="68" spans="1:11" ht="20.100000000000001" customHeight="1">
      <c r="A68" s="242" t="s">
        <v>337</v>
      </c>
      <c r="B68" s="230">
        <v>3055</v>
      </c>
      <c r="C68" s="230">
        <v>825</v>
      </c>
      <c r="D68" s="231">
        <v>3880</v>
      </c>
      <c r="E68" s="230">
        <v>3055</v>
      </c>
      <c r="F68" s="230">
        <v>825</v>
      </c>
      <c r="G68" s="229">
        <v>3880</v>
      </c>
      <c r="H68" s="1311">
        <v>3043</v>
      </c>
      <c r="I68" s="293">
        <v>821</v>
      </c>
      <c r="J68" s="1311">
        <v>3864</v>
      </c>
      <c r="K68" s="1079">
        <v>99.587628865979383</v>
      </c>
    </row>
    <row r="69" spans="1:11" ht="20.100000000000001" customHeight="1">
      <c r="A69" s="242" t="s">
        <v>338</v>
      </c>
      <c r="B69" s="228">
        <v>0</v>
      </c>
      <c r="C69" s="228">
        <v>0</v>
      </c>
      <c r="D69" s="231">
        <v>0</v>
      </c>
      <c r="E69" s="230">
        <v>41</v>
      </c>
      <c r="F69" s="230">
        <v>0</v>
      </c>
      <c r="G69" s="229">
        <v>41</v>
      </c>
      <c r="H69" s="1311">
        <v>41</v>
      </c>
      <c r="I69" s="293">
        <v>0</v>
      </c>
      <c r="J69" s="1311">
        <v>41</v>
      </c>
      <c r="K69" s="1079">
        <v>100</v>
      </c>
    </row>
    <row r="70" spans="1:11" ht="20.100000000000001" customHeight="1">
      <c r="A70" s="242" t="s">
        <v>339</v>
      </c>
      <c r="B70" s="228">
        <v>1181</v>
      </c>
      <c r="C70" s="228">
        <v>319</v>
      </c>
      <c r="D70" s="229">
        <v>1500</v>
      </c>
      <c r="E70" s="228">
        <v>613</v>
      </c>
      <c r="F70" s="228">
        <v>164</v>
      </c>
      <c r="G70" s="229">
        <v>777</v>
      </c>
      <c r="H70" s="1313">
        <v>444</v>
      </c>
      <c r="I70" s="293">
        <v>40</v>
      </c>
      <c r="J70" s="1310">
        <v>484</v>
      </c>
      <c r="K70" s="1079">
        <v>62.290862290862293</v>
      </c>
    </row>
    <row r="71" spans="1:11">
      <c r="A71" s="241" t="s">
        <v>929</v>
      </c>
      <c r="B71" s="228">
        <v>1575</v>
      </c>
      <c r="C71" s="228">
        <v>425</v>
      </c>
      <c r="D71" s="229">
        <v>2000</v>
      </c>
      <c r="E71" s="228">
        <v>788</v>
      </c>
      <c r="F71" s="228">
        <v>212</v>
      </c>
      <c r="G71" s="229">
        <v>1000</v>
      </c>
      <c r="H71" s="1313">
        <v>265</v>
      </c>
      <c r="I71" s="293">
        <v>37</v>
      </c>
      <c r="J71" s="1310">
        <v>302</v>
      </c>
      <c r="K71" s="1079">
        <v>30.2</v>
      </c>
    </row>
    <row r="72" spans="1:11" ht="30">
      <c r="A72" s="241" t="s">
        <v>340</v>
      </c>
      <c r="B72" s="228">
        <v>157</v>
      </c>
      <c r="C72" s="228">
        <v>43</v>
      </c>
      <c r="D72" s="229">
        <v>200</v>
      </c>
      <c r="E72" s="228">
        <v>0</v>
      </c>
      <c r="F72" s="228">
        <v>0</v>
      </c>
      <c r="G72" s="229">
        <v>0</v>
      </c>
      <c r="H72" s="1313">
        <v>0</v>
      </c>
      <c r="I72" s="293">
        <v>0</v>
      </c>
      <c r="J72" s="1310">
        <v>0</v>
      </c>
      <c r="K72" s="1079">
        <v>0</v>
      </c>
    </row>
    <row r="73" spans="1:11" ht="20.100000000000001" customHeight="1">
      <c r="A73" s="242" t="s">
        <v>341</v>
      </c>
      <c r="B73" s="228">
        <v>7874</v>
      </c>
      <c r="C73" s="228">
        <v>2126</v>
      </c>
      <c r="D73" s="229">
        <v>10000</v>
      </c>
      <c r="E73" s="228">
        <v>8380</v>
      </c>
      <c r="F73" s="228">
        <v>2263</v>
      </c>
      <c r="G73" s="229">
        <v>10643</v>
      </c>
      <c r="H73" s="1313">
        <v>3493</v>
      </c>
      <c r="I73" s="293">
        <v>943</v>
      </c>
      <c r="J73" s="1310">
        <v>4436</v>
      </c>
      <c r="K73" s="1079">
        <v>41.679977449967112</v>
      </c>
    </row>
    <row r="74" spans="1:11" ht="20.100000000000001" customHeight="1">
      <c r="A74" s="242" t="s">
        <v>928</v>
      </c>
      <c r="B74" s="229">
        <v>0</v>
      </c>
      <c r="C74" s="229">
        <v>0</v>
      </c>
      <c r="D74" s="229">
        <v>0</v>
      </c>
      <c r="E74" s="228">
        <v>484</v>
      </c>
      <c r="F74" s="228">
        <v>130</v>
      </c>
      <c r="G74" s="229">
        <v>614</v>
      </c>
      <c r="H74" s="1315">
        <v>484</v>
      </c>
      <c r="I74" s="293">
        <v>130</v>
      </c>
      <c r="J74" s="1310">
        <v>614</v>
      </c>
      <c r="K74" s="1079">
        <v>100</v>
      </c>
    </row>
    <row r="75" spans="1:11" ht="20.100000000000001" customHeight="1">
      <c r="A75" s="242" t="s">
        <v>342</v>
      </c>
      <c r="B75" s="229">
        <v>0</v>
      </c>
      <c r="C75" s="229">
        <v>0</v>
      </c>
      <c r="D75" s="229">
        <v>0</v>
      </c>
      <c r="E75" s="228">
        <v>830</v>
      </c>
      <c r="F75" s="228">
        <v>216</v>
      </c>
      <c r="G75" s="229">
        <v>1046</v>
      </c>
      <c r="H75" s="1315">
        <v>830</v>
      </c>
      <c r="I75" s="293">
        <v>216</v>
      </c>
      <c r="J75" s="1310">
        <v>1046</v>
      </c>
      <c r="K75" s="1079">
        <v>100</v>
      </c>
    </row>
    <row r="76" spans="1:11" ht="30">
      <c r="A76" s="241" t="s">
        <v>343</v>
      </c>
      <c r="B76" s="228">
        <v>2756</v>
      </c>
      <c r="C76" s="228">
        <v>744</v>
      </c>
      <c r="D76" s="229">
        <v>3500</v>
      </c>
      <c r="E76" s="228">
        <v>3307</v>
      </c>
      <c r="F76" s="228">
        <v>893</v>
      </c>
      <c r="G76" s="229">
        <v>4200</v>
      </c>
      <c r="H76" s="1311">
        <v>3287</v>
      </c>
      <c r="I76" s="293">
        <v>887</v>
      </c>
      <c r="J76" s="1310">
        <v>4174</v>
      </c>
      <c r="K76" s="1079">
        <v>99.38095238095238</v>
      </c>
    </row>
    <row r="77" spans="1:11" ht="30">
      <c r="A77" s="240" t="s">
        <v>344</v>
      </c>
      <c r="B77" s="228">
        <v>0</v>
      </c>
      <c r="C77" s="228">
        <v>0</v>
      </c>
      <c r="D77" s="229">
        <v>0</v>
      </c>
      <c r="E77" s="228">
        <v>106</v>
      </c>
      <c r="F77" s="228">
        <v>29</v>
      </c>
      <c r="G77" s="229">
        <v>135</v>
      </c>
      <c r="H77" s="1311">
        <v>106</v>
      </c>
      <c r="I77" s="293">
        <v>29</v>
      </c>
      <c r="J77" s="1310">
        <v>135</v>
      </c>
      <c r="K77" s="1079">
        <v>100</v>
      </c>
    </row>
    <row r="78" spans="1:11" ht="20.100000000000001" customHeight="1">
      <c r="A78" s="233" t="s">
        <v>345</v>
      </c>
      <c r="B78" s="228">
        <v>4330</v>
      </c>
      <c r="C78" s="228">
        <v>1170</v>
      </c>
      <c r="D78" s="229">
        <v>5500</v>
      </c>
      <c r="E78" s="228">
        <v>4227</v>
      </c>
      <c r="F78" s="228">
        <v>1142</v>
      </c>
      <c r="G78" s="229">
        <v>5369</v>
      </c>
      <c r="H78" s="1311">
        <v>4215</v>
      </c>
      <c r="I78" s="293">
        <v>1056</v>
      </c>
      <c r="J78" s="1310">
        <v>5271</v>
      </c>
      <c r="K78" s="1079">
        <v>98.174706649282911</v>
      </c>
    </row>
    <row r="79" spans="1:11" ht="20.100000000000001" customHeight="1">
      <c r="A79" s="242" t="s">
        <v>346</v>
      </c>
      <c r="B79" s="228">
        <v>1575</v>
      </c>
      <c r="C79" s="228">
        <v>425</v>
      </c>
      <c r="D79" s="229">
        <v>2000</v>
      </c>
      <c r="E79" s="228">
        <v>1575</v>
      </c>
      <c r="F79" s="228">
        <v>425</v>
      </c>
      <c r="G79" s="229">
        <v>2000</v>
      </c>
      <c r="H79" s="1311">
        <v>0</v>
      </c>
      <c r="I79" s="293">
        <v>0</v>
      </c>
      <c r="J79" s="1310">
        <v>0</v>
      </c>
      <c r="K79" s="1079">
        <v>0</v>
      </c>
    </row>
    <row r="80" spans="1:11" ht="20.100000000000001" customHeight="1">
      <c r="A80" s="242" t="s">
        <v>347</v>
      </c>
      <c r="B80" s="228">
        <v>0</v>
      </c>
      <c r="C80" s="228">
        <v>0</v>
      </c>
      <c r="D80" s="229">
        <v>0</v>
      </c>
      <c r="E80" s="228">
        <v>1375</v>
      </c>
      <c r="F80" s="228">
        <v>371</v>
      </c>
      <c r="G80" s="229">
        <v>1746</v>
      </c>
      <c r="H80" s="1311">
        <v>1375</v>
      </c>
      <c r="I80" s="293">
        <v>371</v>
      </c>
      <c r="J80" s="1310">
        <v>1746</v>
      </c>
      <c r="K80" s="1079">
        <v>100</v>
      </c>
    </row>
    <row r="81" spans="1:11" ht="20.100000000000001" customHeight="1">
      <c r="A81" s="242" t="s">
        <v>348</v>
      </c>
      <c r="B81" s="228">
        <v>4125</v>
      </c>
      <c r="C81" s="228">
        <v>1114</v>
      </c>
      <c r="D81" s="229">
        <v>5239</v>
      </c>
      <c r="E81" s="228">
        <v>4125</v>
      </c>
      <c r="F81" s="228">
        <v>1114</v>
      </c>
      <c r="G81" s="229">
        <v>5239</v>
      </c>
      <c r="H81" s="1311">
        <v>0</v>
      </c>
      <c r="I81" s="293">
        <v>0</v>
      </c>
      <c r="J81" s="1310">
        <v>0</v>
      </c>
      <c r="K81" s="1079">
        <v>0</v>
      </c>
    </row>
    <row r="82" spans="1:11" ht="30">
      <c r="A82" s="241" t="s">
        <v>349</v>
      </c>
      <c r="B82" s="228">
        <v>0</v>
      </c>
      <c r="C82" s="228">
        <v>0</v>
      </c>
      <c r="D82" s="229">
        <v>0</v>
      </c>
      <c r="E82" s="228">
        <v>3150</v>
      </c>
      <c r="F82" s="228">
        <v>851</v>
      </c>
      <c r="G82" s="229">
        <v>4001</v>
      </c>
      <c r="H82" s="1311">
        <v>3150</v>
      </c>
      <c r="I82" s="293">
        <v>851</v>
      </c>
      <c r="J82" s="1310">
        <v>4001</v>
      </c>
      <c r="K82" s="1079">
        <v>100</v>
      </c>
    </row>
    <row r="83" spans="1:11" ht="30">
      <c r="A83" s="241" t="s">
        <v>350</v>
      </c>
      <c r="B83" s="228">
        <v>1350</v>
      </c>
      <c r="C83" s="228">
        <v>365</v>
      </c>
      <c r="D83" s="229">
        <v>1715</v>
      </c>
      <c r="E83" s="293">
        <v>1350</v>
      </c>
      <c r="F83" s="293">
        <v>365</v>
      </c>
      <c r="G83" s="229">
        <v>1715</v>
      </c>
      <c r="H83" s="1311">
        <v>1350</v>
      </c>
      <c r="I83" s="293">
        <v>364</v>
      </c>
      <c r="J83" s="1310">
        <v>1714</v>
      </c>
      <c r="K83" s="1079">
        <v>99.941690962099131</v>
      </c>
    </row>
    <row r="84" spans="1:11" ht="20.100000000000001" customHeight="1">
      <c r="A84" s="242" t="s">
        <v>351</v>
      </c>
      <c r="B84" s="228">
        <v>7000</v>
      </c>
      <c r="C84" s="228">
        <v>1890</v>
      </c>
      <c r="D84" s="229">
        <v>8890</v>
      </c>
      <c r="E84" s="228">
        <v>7000</v>
      </c>
      <c r="F84" s="228">
        <v>1890</v>
      </c>
      <c r="G84" s="229">
        <v>8890</v>
      </c>
      <c r="H84" s="1311">
        <v>7000</v>
      </c>
      <c r="I84" s="293">
        <v>1890</v>
      </c>
      <c r="J84" s="1310">
        <v>8890</v>
      </c>
      <c r="K84" s="1079">
        <v>100</v>
      </c>
    </row>
    <row r="85" spans="1:11" ht="20.100000000000001" customHeight="1">
      <c r="A85" s="242" t="s">
        <v>352</v>
      </c>
      <c r="B85" s="228">
        <v>7874</v>
      </c>
      <c r="C85" s="228">
        <v>2126</v>
      </c>
      <c r="D85" s="229">
        <v>10000</v>
      </c>
      <c r="E85" s="228">
        <v>4498</v>
      </c>
      <c r="F85" s="228">
        <v>1214</v>
      </c>
      <c r="G85" s="229">
        <v>5712</v>
      </c>
      <c r="H85" s="1311">
        <v>0</v>
      </c>
      <c r="I85" s="293">
        <v>0</v>
      </c>
      <c r="J85" s="1310">
        <v>0</v>
      </c>
      <c r="K85" s="1079">
        <v>0</v>
      </c>
    </row>
    <row r="86" spans="1:11" ht="30">
      <c r="A86" s="241" t="s">
        <v>353</v>
      </c>
      <c r="B86" s="228">
        <v>2362</v>
      </c>
      <c r="C86" s="228">
        <v>638</v>
      </c>
      <c r="D86" s="229">
        <v>3000</v>
      </c>
      <c r="E86" s="228">
        <v>236</v>
      </c>
      <c r="F86" s="228">
        <v>64</v>
      </c>
      <c r="G86" s="229">
        <v>300</v>
      </c>
      <c r="H86" s="1311">
        <v>180</v>
      </c>
      <c r="I86" s="293">
        <v>49</v>
      </c>
      <c r="J86" s="1310">
        <v>229</v>
      </c>
      <c r="K86" s="1079">
        <v>76.333333333333329</v>
      </c>
    </row>
    <row r="87" spans="1:11" ht="20.100000000000001" customHeight="1">
      <c r="A87" s="242" t="s">
        <v>354</v>
      </c>
      <c r="B87" s="228">
        <v>945</v>
      </c>
      <c r="C87" s="228">
        <v>255</v>
      </c>
      <c r="D87" s="229">
        <v>1200</v>
      </c>
      <c r="E87" s="228">
        <v>945</v>
      </c>
      <c r="F87" s="228">
        <v>255</v>
      </c>
      <c r="G87" s="229">
        <v>1200</v>
      </c>
      <c r="H87" s="1311">
        <v>813</v>
      </c>
      <c r="I87" s="293">
        <v>41</v>
      </c>
      <c r="J87" s="1310">
        <v>854</v>
      </c>
      <c r="K87" s="1079">
        <v>71.166666666666671</v>
      </c>
    </row>
    <row r="88" spans="1:11" ht="30">
      <c r="A88" s="240" t="s">
        <v>355</v>
      </c>
      <c r="B88" s="228">
        <v>787</v>
      </c>
      <c r="C88" s="228">
        <v>213</v>
      </c>
      <c r="D88" s="229">
        <v>1000</v>
      </c>
      <c r="E88" s="228">
        <v>787</v>
      </c>
      <c r="F88" s="228">
        <v>213</v>
      </c>
      <c r="G88" s="229">
        <v>1000</v>
      </c>
      <c r="H88" s="1310">
        <v>0</v>
      </c>
      <c r="I88" s="293">
        <v>0</v>
      </c>
      <c r="J88" s="1310">
        <v>0</v>
      </c>
      <c r="K88" s="1079">
        <v>0</v>
      </c>
    </row>
    <row r="89" spans="1:11">
      <c r="A89" s="240" t="s">
        <v>356</v>
      </c>
      <c r="B89" s="229">
        <v>0</v>
      </c>
      <c r="C89" s="229">
        <v>0</v>
      </c>
      <c r="D89" s="229">
        <v>0</v>
      </c>
      <c r="E89" s="228">
        <v>2950</v>
      </c>
      <c r="F89" s="228">
        <v>797</v>
      </c>
      <c r="G89" s="229">
        <v>3747</v>
      </c>
      <c r="H89" s="1310">
        <v>0</v>
      </c>
      <c r="I89" s="293">
        <v>0</v>
      </c>
      <c r="J89" s="1310">
        <v>0</v>
      </c>
      <c r="K89" s="1079">
        <v>0</v>
      </c>
    </row>
    <row r="90" spans="1:11" ht="30">
      <c r="A90" s="240" t="s">
        <v>977</v>
      </c>
      <c r="B90" s="229">
        <v>0</v>
      </c>
      <c r="C90" s="229">
        <v>0</v>
      </c>
      <c r="D90" s="229">
        <v>0</v>
      </c>
      <c r="E90" s="228">
        <v>1890</v>
      </c>
      <c r="F90" s="228">
        <v>510</v>
      </c>
      <c r="G90" s="229">
        <v>2400</v>
      </c>
      <c r="H90" s="1310">
        <v>0</v>
      </c>
      <c r="I90" s="293">
        <v>0</v>
      </c>
      <c r="J90" s="1310">
        <v>0</v>
      </c>
      <c r="K90" s="1079">
        <v>0</v>
      </c>
    </row>
    <row r="91" spans="1:11">
      <c r="A91" s="240" t="s">
        <v>965</v>
      </c>
      <c r="B91" s="229">
        <v>0</v>
      </c>
      <c r="C91" s="229">
        <v>0</v>
      </c>
      <c r="D91" s="229">
        <v>0</v>
      </c>
      <c r="E91" s="228">
        <v>250</v>
      </c>
      <c r="F91" s="228">
        <v>67</v>
      </c>
      <c r="G91" s="229">
        <v>317</v>
      </c>
      <c r="H91" s="1310">
        <v>250</v>
      </c>
      <c r="I91" s="310">
        <v>67</v>
      </c>
      <c r="J91" s="1310">
        <v>317</v>
      </c>
      <c r="K91" s="1079">
        <v>100</v>
      </c>
    </row>
    <row r="92" spans="1:11" ht="20.100000000000001" customHeight="1" thickBot="1">
      <c r="A92" s="234" t="s">
        <v>6</v>
      </c>
      <c r="B92" s="888">
        <v>84210</v>
      </c>
      <c r="C92" s="888">
        <v>22744</v>
      </c>
      <c r="D92" s="235">
        <v>106954</v>
      </c>
      <c r="E92" s="236">
        <v>86183</v>
      </c>
      <c r="F92" s="237">
        <v>23201</v>
      </c>
      <c r="G92" s="238">
        <v>109384</v>
      </c>
      <c r="H92" s="236">
        <v>56078</v>
      </c>
      <c r="I92" s="237">
        <v>11572</v>
      </c>
      <c r="J92" s="236">
        <v>67650</v>
      </c>
      <c r="K92" s="1090">
        <v>61.846339501206756</v>
      </c>
    </row>
    <row r="93" spans="1:11" ht="20.100000000000001" customHeight="1">
      <c r="A93" s="1660" t="s">
        <v>357</v>
      </c>
      <c r="B93" s="1661"/>
      <c r="C93" s="1661"/>
      <c r="D93" s="1661"/>
      <c r="E93" s="1661"/>
      <c r="F93" s="1661"/>
      <c r="G93" s="1661"/>
      <c r="H93" s="1661"/>
      <c r="I93" s="1661"/>
      <c r="J93" s="1661"/>
      <c r="K93" s="1089"/>
    </row>
    <row r="94" spans="1:11" ht="20.100000000000001" customHeight="1">
      <c r="A94" s="246" t="s">
        <v>358</v>
      </c>
      <c r="B94" s="264">
        <v>0</v>
      </c>
      <c r="C94" s="264">
        <v>0</v>
      </c>
      <c r="D94" s="247">
        <v>0</v>
      </c>
      <c r="E94" s="247">
        <v>656</v>
      </c>
      <c r="F94" s="247">
        <v>177</v>
      </c>
      <c r="G94" s="229">
        <v>833</v>
      </c>
      <c r="H94" s="264">
        <v>656</v>
      </c>
      <c r="I94" s="317">
        <v>177</v>
      </c>
      <c r="J94" s="1316">
        <v>833</v>
      </c>
      <c r="K94" s="1079">
        <v>100</v>
      </c>
    </row>
    <row r="95" spans="1:11" ht="20.100000000000001" customHeight="1">
      <c r="A95" s="246" t="s">
        <v>359</v>
      </c>
      <c r="B95" s="248">
        <v>7874</v>
      </c>
      <c r="C95" s="248">
        <v>2126</v>
      </c>
      <c r="D95" s="249">
        <v>10000</v>
      </c>
      <c r="E95" s="248">
        <v>7874</v>
      </c>
      <c r="F95" s="639">
        <v>2126</v>
      </c>
      <c r="G95" s="229">
        <v>10000</v>
      </c>
      <c r="H95" s="1317">
        <v>7874</v>
      </c>
      <c r="I95" s="317">
        <v>2126</v>
      </c>
      <c r="J95" s="1316">
        <v>10000</v>
      </c>
      <c r="K95" s="1079">
        <v>100</v>
      </c>
    </row>
    <row r="96" spans="1:11" ht="20.100000000000001" customHeight="1">
      <c r="A96" s="250" t="s">
        <v>360</v>
      </c>
      <c r="B96" s="251">
        <v>788</v>
      </c>
      <c r="C96" s="251">
        <v>212</v>
      </c>
      <c r="D96" s="252">
        <v>1000</v>
      </c>
      <c r="E96" s="251">
        <v>788</v>
      </c>
      <c r="F96" s="639">
        <v>212</v>
      </c>
      <c r="G96" s="229">
        <v>1000</v>
      </c>
      <c r="H96" s="1315">
        <v>191</v>
      </c>
      <c r="I96" s="1318">
        <v>0</v>
      </c>
      <c r="J96" s="1319">
        <v>191</v>
      </c>
      <c r="K96" s="1079">
        <v>19.100000000000001</v>
      </c>
    </row>
    <row r="97" spans="1:11" ht="20.100000000000001" customHeight="1" thickBot="1">
      <c r="A97" s="253" t="s">
        <v>361</v>
      </c>
      <c r="B97" s="891">
        <v>8662</v>
      </c>
      <c r="C97" s="891">
        <v>2338</v>
      </c>
      <c r="D97" s="254">
        <v>11000</v>
      </c>
      <c r="E97" s="255">
        <v>9318</v>
      </c>
      <c r="F97" s="256">
        <v>2515</v>
      </c>
      <c r="G97" s="257">
        <v>11833</v>
      </c>
      <c r="H97" s="255">
        <v>8721</v>
      </c>
      <c r="I97" s="256">
        <v>2303</v>
      </c>
      <c r="J97" s="1320">
        <v>11024</v>
      </c>
      <c r="K97" s="1090">
        <v>93.163187695428036</v>
      </c>
    </row>
    <row r="98" spans="1:11" s="226" customFormat="1" ht="20.100000000000001" customHeight="1">
      <c r="A98" s="1648" t="s">
        <v>362</v>
      </c>
      <c r="B98" s="1649"/>
      <c r="C98" s="1649"/>
      <c r="D98" s="1649"/>
      <c r="E98" s="1649"/>
      <c r="F98" s="1649"/>
      <c r="G98" s="1649"/>
      <c r="H98" s="1649"/>
      <c r="I98" s="1649"/>
      <c r="J98" s="1649"/>
      <c r="K98" s="1089"/>
    </row>
    <row r="99" spans="1:11" s="226" customFormat="1" ht="30">
      <c r="A99" s="258" t="s">
        <v>363</v>
      </c>
      <c r="B99" s="886">
        <v>0</v>
      </c>
      <c r="C99" s="886">
        <v>0</v>
      </c>
      <c r="D99" s="260">
        <v>0</v>
      </c>
      <c r="E99" s="259">
        <v>104</v>
      </c>
      <c r="F99" s="259">
        <v>28</v>
      </c>
      <c r="G99" s="229">
        <v>132</v>
      </c>
      <c r="H99" s="783">
        <v>104</v>
      </c>
      <c r="I99" s="310">
        <v>28</v>
      </c>
      <c r="J99" s="1314">
        <v>132</v>
      </c>
      <c r="K99" s="1079">
        <v>100</v>
      </c>
    </row>
    <row r="100" spans="1:11" ht="20.100000000000001" customHeight="1">
      <c r="A100" s="261" t="s">
        <v>364</v>
      </c>
      <c r="B100" s="887">
        <v>3937</v>
      </c>
      <c r="C100" s="887">
        <v>1063</v>
      </c>
      <c r="D100" s="260">
        <v>5000</v>
      </c>
      <c r="E100" s="259">
        <v>5396</v>
      </c>
      <c r="F100" s="259">
        <v>1456</v>
      </c>
      <c r="G100" s="229">
        <v>6852</v>
      </c>
      <c r="H100" s="783">
        <v>5318</v>
      </c>
      <c r="I100" s="310">
        <v>1386</v>
      </c>
      <c r="J100" s="1314">
        <v>6704</v>
      </c>
      <c r="K100" s="1079">
        <v>97.840046701692941</v>
      </c>
    </row>
    <row r="101" spans="1:11" ht="30">
      <c r="A101" s="258" t="s">
        <v>365</v>
      </c>
      <c r="B101" s="886">
        <v>0</v>
      </c>
      <c r="C101" s="886">
        <v>0</v>
      </c>
      <c r="D101" s="260">
        <v>0</v>
      </c>
      <c r="E101" s="259">
        <v>24</v>
      </c>
      <c r="F101" s="259">
        <v>6</v>
      </c>
      <c r="G101" s="229">
        <v>30</v>
      </c>
      <c r="H101" s="1315">
        <v>24</v>
      </c>
      <c r="I101" s="1318">
        <v>6</v>
      </c>
      <c r="J101" s="1314">
        <v>30</v>
      </c>
      <c r="K101" s="1079">
        <v>100</v>
      </c>
    </row>
    <row r="102" spans="1:11" ht="20.100000000000001" customHeight="1">
      <c r="A102" s="261" t="s">
        <v>366</v>
      </c>
      <c r="B102" s="887">
        <v>394</v>
      </c>
      <c r="C102" s="887">
        <v>106</v>
      </c>
      <c r="D102" s="260">
        <v>500</v>
      </c>
      <c r="E102" s="259">
        <v>394</v>
      </c>
      <c r="F102" s="259">
        <v>106</v>
      </c>
      <c r="G102" s="229">
        <v>500</v>
      </c>
      <c r="H102" s="1315">
        <v>306</v>
      </c>
      <c r="I102" s="1318">
        <v>83</v>
      </c>
      <c r="J102" s="1314">
        <v>389</v>
      </c>
      <c r="K102" s="1079">
        <v>77.8</v>
      </c>
    </row>
    <row r="103" spans="1:11" ht="20.100000000000001" customHeight="1">
      <c r="A103" s="261" t="s">
        <v>367</v>
      </c>
      <c r="B103" s="887">
        <v>3543</v>
      </c>
      <c r="C103" s="887">
        <v>957</v>
      </c>
      <c r="D103" s="260">
        <v>4500</v>
      </c>
      <c r="E103" s="259">
        <v>3543</v>
      </c>
      <c r="F103" s="259">
        <v>957</v>
      </c>
      <c r="G103" s="229">
        <v>4500</v>
      </c>
      <c r="H103" s="320">
        <v>3282</v>
      </c>
      <c r="I103" s="293">
        <v>867</v>
      </c>
      <c r="J103" s="1314">
        <v>4149</v>
      </c>
      <c r="K103" s="1079">
        <v>92.2</v>
      </c>
    </row>
    <row r="104" spans="1:11" ht="20.100000000000001" customHeight="1">
      <c r="A104" s="261" t="s">
        <v>368</v>
      </c>
      <c r="B104" s="252">
        <v>2363</v>
      </c>
      <c r="C104" s="252">
        <v>637</v>
      </c>
      <c r="D104" s="260">
        <v>3000</v>
      </c>
      <c r="E104" s="259">
        <v>2914</v>
      </c>
      <c r="F104" s="259">
        <v>786</v>
      </c>
      <c r="G104" s="229">
        <v>3700</v>
      </c>
      <c r="H104" s="1321">
        <v>2918</v>
      </c>
      <c r="I104" s="1318">
        <v>785</v>
      </c>
      <c r="J104" s="1314">
        <v>3703</v>
      </c>
      <c r="K104" s="1079">
        <v>100.08108108108109</v>
      </c>
    </row>
    <row r="105" spans="1:11" ht="20.100000000000001" customHeight="1">
      <c r="A105" s="261" t="s">
        <v>369</v>
      </c>
      <c r="B105" s="252">
        <v>788</v>
      </c>
      <c r="C105" s="252">
        <v>212</v>
      </c>
      <c r="D105" s="231">
        <v>1000</v>
      </c>
      <c r="E105" s="230">
        <v>890</v>
      </c>
      <c r="F105" s="230">
        <v>240</v>
      </c>
      <c r="G105" s="229">
        <v>1130</v>
      </c>
      <c r="H105" s="783">
        <v>787</v>
      </c>
      <c r="I105" s="1318">
        <v>213</v>
      </c>
      <c r="J105" s="1311">
        <v>1000</v>
      </c>
      <c r="K105" s="1079">
        <v>88.495575221238937</v>
      </c>
    </row>
    <row r="106" spans="1:11" ht="20.100000000000001" customHeight="1">
      <c r="A106" s="261" t="s">
        <v>370</v>
      </c>
      <c r="B106" s="252">
        <v>551</v>
      </c>
      <c r="C106" s="252">
        <v>149</v>
      </c>
      <c r="D106" s="231">
        <v>700</v>
      </c>
      <c r="E106" s="230">
        <v>551</v>
      </c>
      <c r="F106" s="230">
        <v>149</v>
      </c>
      <c r="G106" s="229">
        <v>700</v>
      </c>
      <c r="H106" s="783">
        <v>551</v>
      </c>
      <c r="I106" s="310">
        <v>149</v>
      </c>
      <c r="J106" s="1311">
        <v>700</v>
      </c>
      <c r="K106" s="1079">
        <v>100</v>
      </c>
    </row>
    <row r="107" spans="1:11" ht="20.100000000000001" customHeight="1" thickBot="1">
      <c r="A107" s="262" t="s">
        <v>6</v>
      </c>
      <c r="B107" s="235">
        <v>11576</v>
      </c>
      <c r="C107" s="235">
        <v>3124</v>
      </c>
      <c r="D107" s="235">
        <v>14700</v>
      </c>
      <c r="E107" s="236">
        <v>13816</v>
      </c>
      <c r="F107" s="237">
        <v>3728</v>
      </c>
      <c r="G107" s="238">
        <v>17544</v>
      </c>
      <c r="H107" s="236">
        <v>13290</v>
      </c>
      <c r="I107" s="237">
        <v>3517</v>
      </c>
      <c r="J107" s="236">
        <v>16807</v>
      </c>
      <c r="K107" s="1090">
        <v>95.799133606931136</v>
      </c>
    </row>
    <row r="108" spans="1:11" s="226" customFormat="1" ht="20.100000000000001" customHeight="1">
      <c r="A108" s="1648" t="s">
        <v>371</v>
      </c>
      <c r="B108" s="1649"/>
      <c r="C108" s="1649"/>
      <c r="D108" s="1649"/>
      <c r="E108" s="1649"/>
      <c r="F108" s="1649"/>
      <c r="G108" s="1649"/>
      <c r="H108" s="1649"/>
      <c r="I108" s="1649"/>
      <c r="J108" s="1649"/>
      <c r="K108" s="1089"/>
    </row>
    <row r="109" spans="1:11" ht="20.100000000000001" customHeight="1">
      <c r="A109" s="233" t="s">
        <v>372</v>
      </c>
      <c r="B109" s="259">
        <v>56027</v>
      </c>
      <c r="C109" s="259">
        <v>15128</v>
      </c>
      <c r="D109" s="260">
        <v>71155</v>
      </c>
      <c r="E109" s="259">
        <v>56027</v>
      </c>
      <c r="F109" s="259">
        <v>15128</v>
      </c>
      <c r="G109" s="229">
        <v>71155</v>
      </c>
      <c r="H109" s="1313">
        <v>54232</v>
      </c>
      <c r="I109" s="1322">
        <v>14643</v>
      </c>
      <c r="J109" s="1314">
        <v>68875</v>
      </c>
      <c r="K109" s="1079">
        <v>96.795727636849122</v>
      </c>
    </row>
    <row r="110" spans="1:11" s="226" customFormat="1" ht="30">
      <c r="A110" s="240" t="s">
        <v>373</v>
      </c>
      <c r="B110" s="263">
        <v>5603</v>
      </c>
      <c r="C110" s="263">
        <v>1513</v>
      </c>
      <c r="D110" s="264">
        <v>7116</v>
      </c>
      <c r="E110" s="263">
        <v>5603</v>
      </c>
      <c r="F110" s="263">
        <v>1513</v>
      </c>
      <c r="G110" s="229">
        <v>7116</v>
      </c>
      <c r="H110" s="1311">
        <v>5296</v>
      </c>
      <c r="I110" s="310">
        <v>1430</v>
      </c>
      <c r="J110" s="1315">
        <v>6726</v>
      </c>
      <c r="K110" s="1079">
        <v>94.519392917369302</v>
      </c>
    </row>
    <row r="111" spans="1:11" ht="20.100000000000001" customHeight="1">
      <c r="A111" s="233" t="s">
        <v>374</v>
      </c>
      <c r="B111" s="259">
        <v>14173</v>
      </c>
      <c r="C111" s="259">
        <v>3827</v>
      </c>
      <c r="D111" s="260">
        <v>18000</v>
      </c>
      <c r="E111" s="259">
        <v>22834</v>
      </c>
      <c r="F111" s="259">
        <v>6166</v>
      </c>
      <c r="G111" s="229">
        <v>29000</v>
      </c>
      <c r="H111" s="1313">
        <v>24432</v>
      </c>
      <c r="I111" s="1322">
        <v>6597</v>
      </c>
      <c r="J111" s="1314">
        <v>31029</v>
      </c>
      <c r="K111" s="1079">
        <v>106.99655172413793</v>
      </c>
    </row>
    <row r="112" spans="1:11" ht="20.100000000000001" customHeight="1">
      <c r="A112" s="233" t="s">
        <v>375</v>
      </c>
      <c r="B112" s="259">
        <v>1575</v>
      </c>
      <c r="C112" s="259">
        <v>425</v>
      </c>
      <c r="D112" s="260">
        <v>2000</v>
      </c>
      <c r="E112" s="259">
        <v>3150</v>
      </c>
      <c r="F112" s="259">
        <v>850</v>
      </c>
      <c r="G112" s="229">
        <v>4000</v>
      </c>
      <c r="H112" s="1313">
        <v>2724</v>
      </c>
      <c r="I112" s="1322">
        <v>735</v>
      </c>
      <c r="J112" s="1314">
        <v>3459</v>
      </c>
      <c r="K112" s="1079">
        <v>86.475000000000009</v>
      </c>
    </row>
    <row r="113" spans="1:11" ht="20.100000000000001" customHeight="1">
      <c r="A113" s="233" t="s">
        <v>376</v>
      </c>
      <c r="B113" s="259">
        <v>1024</v>
      </c>
      <c r="C113" s="259">
        <v>276</v>
      </c>
      <c r="D113" s="260">
        <v>1300</v>
      </c>
      <c r="E113" s="259">
        <v>1024</v>
      </c>
      <c r="F113" s="259">
        <v>276</v>
      </c>
      <c r="G113" s="229">
        <v>1300</v>
      </c>
      <c r="H113" s="1313">
        <v>924</v>
      </c>
      <c r="I113" s="1322">
        <v>250</v>
      </c>
      <c r="J113" s="1314">
        <v>1174</v>
      </c>
      <c r="K113" s="1079">
        <v>90.307692307692307</v>
      </c>
    </row>
    <row r="114" spans="1:11" ht="20.100000000000001" customHeight="1">
      <c r="A114" s="242" t="s">
        <v>377</v>
      </c>
      <c r="B114" s="263">
        <v>0</v>
      </c>
      <c r="C114" s="263">
        <v>0</v>
      </c>
      <c r="D114" s="264">
        <v>0</v>
      </c>
      <c r="E114" s="259">
        <v>485</v>
      </c>
      <c r="F114" s="259">
        <v>131</v>
      </c>
      <c r="G114" s="229">
        <v>616</v>
      </c>
      <c r="H114" s="1315">
        <v>485</v>
      </c>
      <c r="I114" s="1322">
        <v>131</v>
      </c>
      <c r="J114" s="1314">
        <v>616</v>
      </c>
      <c r="K114" s="1079">
        <v>100</v>
      </c>
    </row>
    <row r="115" spans="1:11" ht="20.100000000000001" customHeight="1">
      <c r="A115" s="242" t="s">
        <v>378</v>
      </c>
      <c r="B115" s="263">
        <v>4724</v>
      </c>
      <c r="C115" s="263">
        <v>1276</v>
      </c>
      <c r="D115" s="264">
        <v>6000</v>
      </c>
      <c r="E115" s="263">
        <v>4724</v>
      </c>
      <c r="F115" s="263">
        <v>1276</v>
      </c>
      <c r="G115" s="229">
        <v>6000</v>
      </c>
      <c r="H115" s="1315">
        <v>3609</v>
      </c>
      <c r="I115" s="310">
        <v>975</v>
      </c>
      <c r="J115" s="1315">
        <v>4584</v>
      </c>
      <c r="K115" s="1079">
        <v>76.400000000000006</v>
      </c>
    </row>
    <row r="116" spans="1:11" ht="20.100000000000001" customHeight="1">
      <c r="A116" s="242" t="s">
        <v>379</v>
      </c>
      <c r="B116" s="259">
        <v>0</v>
      </c>
      <c r="C116" s="259">
        <v>0</v>
      </c>
      <c r="D116" s="264">
        <v>0</v>
      </c>
      <c r="E116" s="263">
        <v>432</v>
      </c>
      <c r="F116" s="263">
        <v>116</v>
      </c>
      <c r="G116" s="229">
        <v>548</v>
      </c>
      <c r="H116" s="1315">
        <v>432</v>
      </c>
      <c r="I116" s="310">
        <v>116</v>
      </c>
      <c r="J116" s="1315">
        <v>548</v>
      </c>
      <c r="K116" s="1079">
        <v>100</v>
      </c>
    </row>
    <row r="117" spans="1:11" ht="20.100000000000001" customHeight="1">
      <c r="A117" s="233" t="s">
        <v>380</v>
      </c>
      <c r="B117" s="259">
        <v>2362</v>
      </c>
      <c r="C117" s="259">
        <v>638</v>
      </c>
      <c r="D117" s="260">
        <v>3000</v>
      </c>
      <c r="E117" s="259">
        <v>2362</v>
      </c>
      <c r="F117" s="259">
        <v>638</v>
      </c>
      <c r="G117" s="229">
        <v>3000</v>
      </c>
      <c r="H117" s="1311">
        <v>2163</v>
      </c>
      <c r="I117" s="310">
        <v>585</v>
      </c>
      <c r="J117" s="1314">
        <v>2748</v>
      </c>
      <c r="K117" s="1079">
        <v>91.600000000000009</v>
      </c>
    </row>
    <row r="118" spans="1:11" ht="30">
      <c r="A118" s="240" t="s">
        <v>381</v>
      </c>
      <c r="B118" s="259">
        <v>0</v>
      </c>
      <c r="C118" s="259">
        <v>0</v>
      </c>
      <c r="D118" s="260">
        <v>0</v>
      </c>
      <c r="E118" s="259">
        <v>454</v>
      </c>
      <c r="F118" s="259">
        <v>123</v>
      </c>
      <c r="G118" s="229">
        <v>577</v>
      </c>
      <c r="H118" s="1311">
        <v>454</v>
      </c>
      <c r="I118" s="310">
        <v>123</v>
      </c>
      <c r="J118" s="1314">
        <v>577</v>
      </c>
      <c r="K118" s="1079">
        <v>100</v>
      </c>
    </row>
    <row r="119" spans="1:11" ht="20.100000000000001" customHeight="1">
      <c r="A119" s="233" t="s">
        <v>382</v>
      </c>
      <c r="B119" s="259">
        <v>1575</v>
      </c>
      <c r="C119" s="259">
        <v>425</v>
      </c>
      <c r="D119" s="260">
        <v>2000</v>
      </c>
      <c r="E119" s="259">
        <v>1575</v>
      </c>
      <c r="F119" s="259">
        <v>425</v>
      </c>
      <c r="G119" s="229">
        <v>2000</v>
      </c>
      <c r="H119" s="1311">
        <v>1339</v>
      </c>
      <c r="I119" s="310">
        <v>361</v>
      </c>
      <c r="J119" s="1314">
        <v>1700</v>
      </c>
      <c r="K119" s="1079">
        <v>85</v>
      </c>
    </row>
    <row r="120" spans="1:11" ht="20.100000000000001" customHeight="1">
      <c r="A120" s="227" t="s">
        <v>383</v>
      </c>
      <c r="B120" s="228">
        <v>788</v>
      </c>
      <c r="C120" s="228">
        <v>212</v>
      </c>
      <c r="D120" s="229">
        <v>1000</v>
      </c>
      <c r="E120" s="228">
        <v>0</v>
      </c>
      <c r="F120" s="228">
        <v>0</v>
      </c>
      <c r="G120" s="229">
        <v>0</v>
      </c>
      <c r="H120" s="1311">
        <v>0</v>
      </c>
      <c r="I120" s="310">
        <v>0</v>
      </c>
      <c r="J120" s="1310">
        <v>0</v>
      </c>
      <c r="K120" s="1079">
        <v>0</v>
      </c>
    </row>
    <row r="121" spans="1:11" ht="20.100000000000001" customHeight="1">
      <c r="A121" s="265" t="s">
        <v>384</v>
      </c>
      <c r="B121" s="259">
        <v>1181</v>
      </c>
      <c r="C121" s="259">
        <v>319</v>
      </c>
      <c r="D121" s="260">
        <v>1500</v>
      </c>
      <c r="E121" s="259">
        <v>1181</v>
      </c>
      <c r="F121" s="259">
        <v>319</v>
      </c>
      <c r="G121" s="229">
        <v>1500</v>
      </c>
      <c r="H121" s="1311">
        <v>361</v>
      </c>
      <c r="I121" s="310">
        <v>73</v>
      </c>
      <c r="J121" s="1314">
        <v>434</v>
      </c>
      <c r="K121" s="1079">
        <v>28.933333333333334</v>
      </c>
    </row>
    <row r="122" spans="1:11" ht="20.100000000000001" customHeight="1" thickBot="1">
      <c r="A122" s="262" t="s">
        <v>6</v>
      </c>
      <c r="B122" s="266">
        <v>89032</v>
      </c>
      <c r="C122" s="266">
        <v>24039</v>
      </c>
      <c r="D122" s="267">
        <v>113071</v>
      </c>
      <c r="E122" s="266">
        <v>99851</v>
      </c>
      <c r="F122" s="266">
        <v>26961</v>
      </c>
      <c r="G122" s="392">
        <v>126812</v>
      </c>
      <c r="H122" s="1323">
        <v>96451</v>
      </c>
      <c r="I122" s="268">
        <v>26019</v>
      </c>
      <c r="J122" s="1323">
        <v>122470</v>
      </c>
      <c r="K122" s="1090">
        <v>96.576033813834655</v>
      </c>
    </row>
    <row r="123" spans="1:11" ht="20.100000000000001" customHeight="1">
      <c r="A123" s="1648" t="s">
        <v>385</v>
      </c>
      <c r="B123" s="1649"/>
      <c r="C123" s="1649"/>
      <c r="D123" s="1649"/>
      <c r="E123" s="1649"/>
      <c r="F123" s="1649"/>
      <c r="G123" s="1649"/>
      <c r="H123" s="1649"/>
      <c r="I123" s="1649"/>
      <c r="J123" s="1649"/>
      <c r="K123" s="1089"/>
    </row>
    <row r="124" spans="1:11" ht="20.100000000000001" customHeight="1">
      <c r="A124" s="233" t="s">
        <v>386</v>
      </c>
      <c r="B124" s="269">
        <v>3937</v>
      </c>
      <c r="C124" s="263">
        <v>1063</v>
      </c>
      <c r="D124" s="264">
        <v>5000</v>
      </c>
      <c r="E124" s="259">
        <v>2736</v>
      </c>
      <c r="F124" s="259">
        <v>740</v>
      </c>
      <c r="G124" s="229">
        <v>3476</v>
      </c>
      <c r="H124" s="1321">
        <v>3207</v>
      </c>
      <c r="I124" s="1322">
        <v>0</v>
      </c>
      <c r="J124" s="1324">
        <v>3207</v>
      </c>
      <c r="K124" s="1079">
        <v>92.261219792865361</v>
      </c>
    </row>
    <row r="125" spans="1:11" ht="20.100000000000001" customHeight="1">
      <c r="A125" s="242" t="s">
        <v>387</v>
      </c>
      <c r="B125" s="269">
        <v>1260</v>
      </c>
      <c r="C125" s="263">
        <v>340</v>
      </c>
      <c r="D125" s="264">
        <v>1600</v>
      </c>
      <c r="E125" s="263">
        <v>1325</v>
      </c>
      <c r="F125" s="263">
        <v>358</v>
      </c>
      <c r="G125" s="229">
        <v>1683</v>
      </c>
      <c r="H125" s="1313">
        <v>1423</v>
      </c>
      <c r="I125" s="1322">
        <v>384</v>
      </c>
      <c r="J125" s="1324">
        <v>1807</v>
      </c>
      <c r="K125" s="1079">
        <v>107.36779560308972</v>
      </c>
    </row>
    <row r="126" spans="1:11" s="239" customFormat="1" ht="20.100000000000001" customHeight="1" thickBot="1">
      <c r="A126" s="270" t="s">
        <v>6</v>
      </c>
      <c r="B126" s="269">
        <v>0</v>
      </c>
      <c r="C126" s="259">
        <v>0</v>
      </c>
      <c r="D126" s="271">
        <v>6600</v>
      </c>
      <c r="E126" s="272">
        <v>4061</v>
      </c>
      <c r="F126" s="273">
        <v>1098</v>
      </c>
      <c r="G126" s="274">
        <v>5159</v>
      </c>
      <c r="H126" s="272">
        <v>4630</v>
      </c>
      <c r="I126" s="273">
        <v>384</v>
      </c>
      <c r="J126" s="272">
        <v>5014</v>
      </c>
      <c r="K126" s="1080">
        <v>97.189377786392711</v>
      </c>
    </row>
    <row r="127" spans="1:11" ht="24.75" customHeight="1" thickTop="1" thickBot="1">
      <c r="A127" s="275" t="s">
        <v>388</v>
      </c>
      <c r="B127" s="892">
        <v>431018</v>
      </c>
      <c r="C127" s="892">
        <v>115843</v>
      </c>
      <c r="D127" s="276">
        <v>546861</v>
      </c>
      <c r="E127" s="277">
        <v>437349</v>
      </c>
      <c r="F127" s="278">
        <v>117647</v>
      </c>
      <c r="G127" s="279">
        <v>554996</v>
      </c>
      <c r="H127" s="277">
        <v>401652</v>
      </c>
      <c r="I127" s="278">
        <v>101781</v>
      </c>
      <c r="J127" s="277">
        <v>503433</v>
      </c>
      <c r="K127" s="1092">
        <v>90.709302409386737</v>
      </c>
    </row>
    <row r="128" spans="1:11" ht="15.75" thickTop="1"/>
    <row r="129" spans="4:7">
      <c r="D129" s="281"/>
      <c r="G129" s="281"/>
    </row>
  </sheetData>
  <mergeCells count="13">
    <mergeCell ref="K2:K3"/>
    <mergeCell ref="A108:J108"/>
    <mergeCell ref="A123:J123"/>
    <mergeCell ref="A2:A3"/>
    <mergeCell ref="E2:G2"/>
    <mergeCell ref="H2:J2"/>
    <mergeCell ref="B2:D2"/>
    <mergeCell ref="A4:J4"/>
    <mergeCell ref="A25:J25"/>
    <mergeCell ref="A41:J41"/>
    <mergeCell ref="A52:J52"/>
    <mergeCell ref="A93:J93"/>
    <mergeCell ref="A98:J98"/>
  </mergeCells>
  <printOptions horizontalCentered="1"/>
  <pageMargins left="0" right="0" top="0.59055118110236227" bottom="0.39370078740157483" header="0.19685039370078741" footer="0.11811023622047245"/>
  <pageSetup paperSize="9" scale="55" orientation="portrait" r:id="rId1"/>
  <headerFooter alignWithMargins="0">
    <oddHeader>&amp;C&amp;"Arial,Félkövér"&amp;16
AZ ÖNKORMÁNYZAT 2017. ÉVI KOMMUNÁLIS KIADÁSAI&amp;R&amp;"Times New Roman CE,Félkövér"&amp;16 &amp;"Arial,Félkövér"&amp;14 &amp;12 3/A. melléklet a ./2018. (V..) önkormányzati rendelethez</oddHeader>
    <oddFooter>&amp;L&amp;"Arial,Normál"&amp;F&amp;C&amp;"Arial,Normál"&amp;P/&amp;N&amp;R&amp;"Arial,Normál" 3/A. melléklet a ./2018. (V..) önkormányzati rendelethez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83"/>
  <sheetViews>
    <sheetView showGridLines="0" zoomScaleNormal="100" zoomScalePageLayoutView="59" workbookViewId="0">
      <pane xSplit="1" ySplit="2" topLeftCell="B150" activePane="bottomRight" state="frozen"/>
      <selection activeCell="F119" sqref="F119"/>
      <selection pane="topRight" activeCell="F119" sqref="F119"/>
      <selection pane="bottomLeft" activeCell="F119" sqref="F119"/>
      <selection pane="bottomRight" activeCell="A157" sqref="A157"/>
    </sheetView>
  </sheetViews>
  <sheetFormatPr defaultColWidth="10.28515625" defaultRowHeight="15"/>
  <cols>
    <col min="1" max="1" width="73.42578125" style="280" customWidth="1"/>
    <col min="2" max="3" width="9.5703125" style="280" bestFit="1" customWidth="1"/>
    <col min="4" max="4" width="9.5703125" style="341" bestFit="1" customWidth="1"/>
    <col min="5" max="6" width="9.7109375" style="243" customWidth="1"/>
    <col min="7" max="7" width="11.5703125" style="341" customWidth="1"/>
    <col min="8" max="8" width="9.5703125" style="243" bestFit="1" customWidth="1"/>
    <col min="9" max="9" width="9.5703125" style="243" customWidth="1"/>
    <col min="10" max="10" width="9.5703125" style="243" bestFit="1" customWidth="1"/>
    <col min="11" max="11" width="7.42578125" style="341" customWidth="1"/>
    <col min="12" max="16384" width="10.28515625" style="225"/>
  </cols>
  <sheetData>
    <row r="1" spans="1:11" ht="17.850000000000001" customHeight="1" thickBot="1">
      <c r="A1" s="283"/>
      <c r="B1" s="283"/>
      <c r="C1" s="283"/>
      <c r="D1" s="223"/>
      <c r="E1" s="222"/>
      <c r="F1" s="222"/>
      <c r="G1" s="223"/>
      <c r="H1" s="1307"/>
      <c r="I1" s="222"/>
      <c r="J1" s="222"/>
      <c r="K1" s="223" t="s">
        <v>0</v>
      </c>
    </row>
    <row r="2" spans="1:11" ht="32.25" customHeight="1" thickTop="1">
      <c r="A2" s="1069" t="s">
        <v>389</v>
      </c>
      <c r="B2" s="1669" t="s">
        <v>390</v>
      </c>
      <c r="C2" s="1656"/>
      <c r="D2" s="1657"/>
      <c r="E2" s="1656" t="s">
        <v>391</v>
      </c>
      <c r="F2" s="1656"/>
      <c r="G2" s="1657"/>
      <c r="H2" s="1652" t="s">
        <v>1019</v>
      </c>
      <c r="I2" s="1652"/>
      <c r="J2" s="1653"/>
      <c r="K2" s="1673" t="s">
        <v>1020</v>
      </c>
    </row>
    <row r="3" spans="1:11" ht="21.75" customHeight="1" thickBot="1">
      <c r="A3" s="284"/>
      <c r="B3" s="684" t="s">
        <v>51</v>
      </c>
      <c r="C3" s="286" t="s">
        <v>52</v>
      </c>
      <c r="D3" s="287" t="s">
        <v>53</v>
      </c>
      <c r="E3" s="870" t="s">
        <v>51</v>
      </c>
      <c r="F3" s="286" t="s">
        <v>52</v>
      </c>
      <c r="G3" s="287" t="s">
        <v>53</v>
      </c>
      <c r="H3" s="781" t="s">
        <v>51</v>
      </c>
      <c r="I3" s="686" t="s">
        <v>52</v>
      </c>
      <c r="J3" s="686" t="s">
        <v>53</v>
      </c>
      <c r="K3" s="1674"/>
    </row>
    <row r="4" spans="1:11" ht="21" customHeight="1" thickTop="1">
      <c r="A4" s="1670" t="s">
        <v>392</v>
      </c>
      <c r="B4" s="1671"/>
      <c r="C4" s="1671"/>
      <c r="D4" s="1671"/>
      <c r="E4" s="1671"/>
      <c r="F4" s="1671"/>
      <c r="G4" s="1671"/>
      <c r="H4" s="1671"/>
      <c r="I4" s="1671"/>
      <c r="J4" s="1671"/>
      <c r="K4" s="1672"/>
    </row>
    <row r="5" spans="1:11" s="224" customFormat="1" ht="21" customHeight="1">
      <c r="A5" s="288" t="s">
        <v>393</v>
      </c>
      <c r="B5" s="290"/>
      <c r="C5" s="872"/>
      <c r="D5" s="290"/>
      <c r="E5" s="291"/>
      <c r="F5" s="289"/>
      <c r="G5" s="290"/>
      <c r="H5" s="289"/>
      <c r="I5" s="289"/>
      <c r="J5" s="289"/>
      <c r="K5" s="1325"/>
    </row>
    <row r="6" spans="1:11" s="224" customFormat="1">
      <c r="A6" s="292" t="s">
        <v>394</v>
      </c>
      <c r="B6" s="229">
        <v>6693</v>
      </c>
      <c r="C6" s="252">
        <v>1807</v>
      </c>
      <c r="D6" s="294">
        <v>8500</v>
      </c>
      <c r="E6" s="293">
        <v>6693</v>
      </c>
      <c r="F6" s="293">
        <v>1807</v>
      </c>
      <c r="G6" s="294">
        <v>8500</v>
      </c>
      <c r="H6" s="319">
        <v>0</v>
      </c>
      <c r="I6" s="319">
        <v>0</v>
      </c>
      <c r="J6" s="320">
        <v>0</v>
      </c>
      <c r="K6" s="1326">
        <v>0</v>
      </c>
    </row>
    <row r="7" spans="1:11" s="224" customFormat="1">
      <c r="A7" s="292" t="s">
        <v>395</v>
      </c>
      <c r="B7" s="229">
        <v>5748</v>
      </c>
      <c r="C7" s="252">
        <v>1552</v>
      </c>
      <c r="D7" s="294">
        <v>7300</v>
      </c>
      <c r="E7" s="228">
        <v>0</v>
      </c>
      <c r="F7" s="228">
        <v>0</v>
      </c>
      <c r="G7" s="294">
        <v>0</v>
      </c>
      <c r="H7" s="319">
        <v>0</v>
      </c>
      <c r="I7" s="319">
        <v>0</v>
      </c>
      <c r="J7" s="320">
        <v>0</v>
      </c>
      <c r="K7" s="1326">
        <v>0</v>
      </c>
    </row>
    <row r="8" spans="1:11" s="224" customFormat="1">
      <c r="A8" s="292" t="s">
        <v>396</v>
      </c>
      <c r="B8" s="229">
        <v>0</v>
      </c>
      <c r="C8" s="252">
        <v>0</v>
      </c>
      <c r="D8" s="294">
        <v>0</v>
      </c>
      <c r="E8" s="228">
        <v>1491</v>
      </c>
      <c r="F8" s="228">
        <v>0</v>
      </c>
      <c r="G8" s="294">
        <v>1491</v>
      </c>
      <c r="H8" s="319">
        <v>1491</v>
      </c>
      <c r="I8" s="319">
        <v>0</v>
      </c>
      <c r="J8" s="320">
        <v>1491</v>
      </c>
      <c r="K8" s="1326">
        <v>100</v>
      </c>
    </row>
    <row r="9" spans="1:11" s="224" customFormat="1">
      <c r="A9" s="292" t="s">
        <v>397</v>
      </c>
      <c r="B9" s="229">
        <v>7134</v>
      </c>
      <c r="C9" s="252">
        <v>1926</v>
      </c>
      <c r="D9" s="294">
        <v>9060</v>
      </c>
      <c r="E9" s="228">
        <v>7134</v>
      </c>
      <c r="F9" s="228">
        <v>-317</v>
      </c>
      <c r="G9" s="294">
        <v>6817</v>
      </c>
      <c r="H9" s="319">
        <v>6817</v>
      </c>
      <c r="I9" s="319">
        <v>0</v>
      </c>
      <c r="J9" s="320">
        <v>6817</v>
      </c>
      <c r="K9" s="1326">
        <v>100</v>
      </c>
    </row>
    <row r="10" spans="1:11" s="224" customFormat="1">
      <c r="A10" s="292" t="s">
        <v>398</v>
      </c>
      <c r="B10" s="229">
        <v>1969</v>
      </c>
      <c r="C10" s="252">
        <v>531</v>
      </c>
      <c r="D10" s="294">
        <v>2500</v>
      </c>
      <c r="E10" s="228">
        <v>1435</v>
      </c>
      <c r="F10" s="228">
        <v>387</v>
      </c>
      <c r="G10" s="294">
        <v>1822</v>
      </c>
      <c r="H10" s="1327">
        <v>1435</v>
      </c>
      <c r="I10" s="319">
        <v>387</v>
      </c>
      <c r="J10" s="320">
        <v>1822</v>
      </c>
      <c r="K10" s="1326">
        <v>100</v>
      </c>
    </row>
    <row r="11" spans="1:11" s="224" customFormat="1">
      <c r="A11" s="292" t="s">
        <v>399</v>
      </c>
      <c r="B11" s="294">
        <v>0</v>
      </c>
      <c r="C11" s="294">
        <v>0</v>
      </c>
      <c r="D11" s="294">
        <v>0</v>
      </c>
      <c r="E11" s="228">
        <v>534</v>
      </c>
      <c r="F11" s="228">
        <v>144</v>
      </c>
      <c r="G11" s="294">
        <v>678</v>
      </c>
      <c r="H11" s="1327">
        <v>534</v>
      </c>
      <c r="I11" s="319">
        <v>144</v>
      </c>
      <c r="J11" s="320">
        <v>678</v>
      </c>
      <c r="K11" s="1326">
        <v>100</v>
      </c>
    </row>
    <row r="12" spans="1:11" s="224" customFormat="1">
      <c r="A12" s="292" t="s">
        <v>829</v>
      </c>
      <c r="B12" s="294">
        <v>0</v>
      </c>
      <c r="C12" s="294">
        <v>0</v>
      </c>
      <c r="D12" s="294">
        <v>0</v>
      </c>
      <c r="E12" s="228">
        <v>0</v>
      </c>
      <c r="F12" s="228">
        <v>0</v>
      </c>
      <c r="G12" s="294">
        <v>0</v>
      </c>
      <c r="H12" s="1327">
        <v>0</v>
      </c>
      <c r="I12" s="319">
        <v>0</v>
      </c>
      <c r="J12" s="320">
        <v>0</v>
      </c>
      <c r="K12" s="1326">
        <v>0</v>
      </c>
    </row>
    <row r="13" spans="1:11" s="224" customFormat="1">
      <c r="A13" s="292" t="s">
        <v>400</v>
      </c>
      <c r="B13" s="294">
        <v>0</v>
      </c>
      <c r="C13" s="294">
        <v>0</v>
      </c>
      <c r="D13" s="294">
        <v>0</v>
      </c>
      <c r="E13" s="228">
        <v>88132</v>
      </c>
      <c r="F13" s="228">
        <v>23796</v>
      </c>
      <c r="G13" s="294">
        <v>111928</v>
      </c>
      <c r="H13" s="1327">
        <v>0</v>
      </c>
      <c r="I13" s="319">
        <v>0</v>
      </c>
      <c r="J13" s="320">
        <v>0</v>
      </c>
      <c r="K13" s="1326">
        <v>0</v>
      </c>
    </row>
    <row r="14" spans="1:11" s="281" customFormat="1">
      <c r="A14" s="292" t="s">
        <v>980</v>
      </c>
      <c r="B14" s="294">
        <v>0</v>
      </c>
      <c r="C14" s="294">
        <v>0</v>
      </c>
      <c r="D14" s="294">
        <v>0</v>
      </c>
      <c r="E14" s="228">
        <v>79</v>
      </c>
      <c r="F14" s="228">
        <v>21</v>
      </c>
      <c r="G14" s="294">
        <v>100</v>
      </c>
      <c r="H14" s="1327">
        <v>79</v>
      </c>
      <c r="I14" s="319">
        <v>21</v>
      </c>
      <c r="J14" s="320">
        <v>100</v>
      </c>
      <c r="K14" s="1326">
        <v>100</v>
      </c>
    </row>
    <row r="15" spans="1:11" s="226" customFormat="1" ht="21" customHeight="1" thickBot="1">
      <c r="A15" s="295" t="s">
        <v>6</v>
      </c>
      <c r="B15" s="871">
        <v>21544</v>
      </c>
      <c r="C15" s="873">
        <v>5816</v>
      </c>
      <c r="D15" s="297">
        <v>27360</v>
      </c>
      <c r="E15" s="298">
        <v>105498</v>
      </c>
      <c r="F15" s="296">
        <v>25838</v>
      </c>
      <c r="G15" s="296">
        <v>131336</v>
      </c>
      <c r="H15" s="298">
        <v>10356</v>
      </c>
      <c r="I15" s="296">
        <v>552</v>
      </c>
      <c r="J15" s="296">
        <v>10908</v>
      </c>
      <c r="K15" s="1328">
        <v>8.3054151184747518</v>
      </c>
    </row>
    <row r="16" spans="1:11" s="299" customFormat="1" ht="21" customHeight="1">
      <c r="A16" s="1666" t="s">
        <v>401</v>
      </c>
      <c r="B16" s="1667"/>
      <c r="C16" s="1667"/>
      <c r="D16" s="1667"/>
      <c r="E16" s="1667"/>
      <c r="F16" s="1667"/>
      <c r="G16" s="1667"/>
      <c r="H16" s="1667"/>
      <c r="I16" s="1667"/>
      <c r="J16" s="1667"/>
      <c r="K16" s="1668"/>
    </row>
    <row r="17" spans="1:11" s="224" customFormat="1" ht="30">
      <c r="A17" s="301" t="s">
        <v>402</v>
      </c>
      <c r="B17" s="293">
        <v>34178</v>
      </c>
      <c r="C17" s="293">
        <v>9229</v>
      </c>
      <c r="D17" s="294">
        <v>43407</v>
      </c>
      <c r="E17" s="228">
        <v>34178</v>
      </c>
      <c r="F17" s="228">
        <v>9229</v>
      </c>
      <c r="G17" s="294">
        <v>43407</v>
      </c>
      <c r="H17" s="1329">
        <v>0</v>
      </c>
      <c r="I17" s="319">
        <v>0</v>
      </c>
      <c r="J17" s="320">
        <v>0</v>
      </c>
      <c r="K17" s="1326">
        <v>0</v>
      </c>
    </row>
    <row r="18" spans="1:11" s="224" customFormat="1">
      <c r="A18" s="292" t="s">
        <v>403</v>
      </c>
      <c r="B18" s="293">
        <v>2337</v>
      </c>
      <c r="C18" s="293">
        <v>631</v>
      </c>
      <c r="D18" s="294">
        <v>2968</v>
      </c>
      <c r="E18" s="228">
        <v>2064</v>
      </c>
      <c r="F18" s="228">
        <v>47</v>
      </c>
      <c r="G18" s="294">
        <v>2111</v>
      </c>
      <c r="H18" s="1327">
        <v>2053</v>
      </c>
      <c r="I18" s="319">
        <v>43</v>
      </c>
      <c r="J18" s="320">
        <v>2096</v>
      </c>
      <c r="K18" s="1326">
        <v>99.289436286120321</v>
      </c>
    </row>
    <row r="19" spans="1:11" s="224" customFormat="1">
      <c r="A19" s="292" t="s">
        <v>404</v>
      </c>
      <c r="B19" s="293">
        <v>1693</v>
      </c>
      <c r="C19" s="293">
        <v>457</v>
      </c>
      <c r="D19" s="294">
        <v>2150</v>
      </c>
      <c r="E19" s="228">
        <v>0</v>
      </c>
      <c r="F19" s="228">
        <v>0</v>
      </c>
      <c r="G19" s="294">
        <v>0</v>
      </c>
      <c r="H19" s="1327">
        <v>0</v>
      </c>
      <c r="I19" s="319">
        <v>0</v>
      </c>
      <c r="J19" s="320">
        <v>0</v>
      </c>
      <c r="K19" s="1326">
        <v>0</v>
      </c>
    </row>
    <row r="20" spans="1:11" s="224" customFormat="1">
      <c r="A20" s="292" t="s">
        <v>405</v>
      </c>
      <c r="B20" s="293">
        <v>477</v>
      </c>
      <c r="C20" s="293">
        <v>129</v>
      </c>
      <c r="D20" s="294">
        <v>606</v>
      </c>
      <c r="E20" s="228">
        <v>477</v>
      </c>
      <c r="F20" s="228">
        <v>129</v>
      </c>
      <c r="G20" s="294">
        <v>606</v>
      </c>
      <c r="H20" s="1327">
        <v>477</v>
      </c>
      <c r="I20" s="319">
        <v>129</v>
      </c>
      <c r="J20" s="320">
        <v>606</v>
      </c>
      <c r="K20" s="1326">
        <v>100</v>
      </c>
    </row>
    <row r="21" spans="1:11" s="224" customFormat="1" ht="18" customHeight="1">
      <c r="A21" s="292" t="s">
        <v>406</v>
      </c>
      <c r="B21" s="293">
        <v>614</v>
      </c>
      <c r="C21" s="293">
        <v>166</v>
      </c>
      <c r="D21" s="294">
        <v>780</v>
      </c>
      <c r="E21" s="228">
        <v>1845</v>
      </c>
      <c r="F21" s="228">
        <v>499</v>
      </c>
      <c r="G21" s="294">
        <v>2344</v>
      </c>
      <c r="H21" s="1327">
        <v>1845</v>
      </c>
      <c r="I21" s="319">
        <v>498</v>
      </c>
      <c r="J21" s="320">
        <v>2343</v>
      </c>
      <c r="K21" s="1326">
        <v>99.957337883959042</v>
      </c>
    </row>
    <row r="22" spans="1:11" s="224" customFormat="1">
      <c r="A22" s="292" t="s">
        <v>407</v>
      </c>
      <c r="B22" s="293">
        <v>1811</v>
      </c>
      <c r="C22" s="293">
        <v>489</v>
      </c>
      <c r="D22" s="294">
        <v>2300</v>
      </c>
      <c r="E22" s="228">
        <v>2959</v>
      </c>
      <c r="F22" s="228">
        <v>0</v>
      </c>
      <c r="G22" s="294">
        <v>2959</v>
      </c>
      <c r="H22" s="1327">
        <v>2959</v>
      </c>
      <c r="I22" s="319">
        <v>0</v>
      </c>
      <c r="J22" s="320">
        <v>2959</v>
      </c>
      <c r="K22" s="1326">
        <v>100</v>
      </c>
    </row>
    <row r="23" spans="1:11" s="224" customFormat="1">
      <c r="A23" s="292" t="s">
        <v>408</v>
      </c>
      <c r="B23" s="293">
        <v>1890</v>
      </c>
      <c r="C23" s="293">
        <v>510</v>
      </c>
      <c r="D23" s="294">
        <v>2400</v>
      </c>
      <c r="E23" s="228">
        <v>1890</v>
      </c>
      <c r="F23" s="228">
        <v>510</v>
      </c>
      <c r="G23" s="294">
        <v>2400</v>
      </c>
      <c r="H23" s="1327">
        <v>1752</v>
      </c>
      <c r="I23" s="319">
        <v>473</v>
      </c>
      <c r="J23" s="320">
        <v>2225</v>
      </c>
      <c r="K23" s="1326">
        <v>92.708333333333343</v>
      </c>
    </row>
    <row r="24" spans="1:11" s="224" customFormat="1">
      <c r="A24" s="292" t="s">
        <v>409</v>
      </c>
      <c r="B24" s="293">
        <v>1024</v>
      </c>
      <c r="C24" s="293">
        <v>276</v>
      </c>
      <c r="D24" s="294">
        <v>1300</v>
      </c>
      <c r="E24" s="228">
        <v>1024</v>
      </c>
      <c r="F24" s="228">
        <v>276</v>
      </c>
      <c r="G24" s="294">
        <v>1300</v>
      </c>
      <c r="H24" s="1327">
        <v>643</v>
      </c>
      <c r="I24" s="319">
        <v>174</v>
      </c>
      <c r="J24" s="320">
        <v>817</v>
      </c>
      <c r="K24" s="1326">
        <v>62.846153846153854</v>
      </c>
    </row>
    <row r="25" spans="1:11" s="224" customFormat="1">
      <c r="A25" s="292" t="s">
        <v>410</v>
      </c>
      <c r="B25" s="293">
        <v>197</v>
      </c>
      <c r="C25" s="293">
        <v>53</v>
      </c>
      <c r="D25" s="294">
        <v>250</v>
      </c>
      <c r="E25" s="228">
        <v>197</v>
      </c>
      <c r="F25" s="228">
        <v>53</v>
      </c>
      <c r="G25" s="294">
        <v>250</v>
      </c>
      <c r="H25" s="1327">
        <v>261</v>
      </c>
      <c r="I25" s="319">
        <v>70</v>
      </c>
      <c r="J25" s="320">
        <v>331</v>
      </c>
      <c r="K25" s="1326">
        <v>132.4</v>
      </c>
    </row>
    <row r="26" spans="1:11" s="224" customFormat="1">
      <c r="A26" s="292" t="s">
        <v>411</v>
      </c>
      <c r="B26" s="293">
        <v>2362</v>
      </c>
      <c r="C26" s="293">
        <v>638</v>
      </c>
      <c r="D26" s="294">
        <v>3000</v>
      </c>
      <c r="E26" s="228">
        <v>0</v>
      </c>
      <c r="F26" s="228">
        <v>0</v>
      </c>
      <c r="G26" s="294">
        <v>0</v>
      </c>
      <c r="H26" s="1327">
        <v>0</v>
      </c>
      <c r="I26" s="319">
        <v>0</v>
      </c>
      <c r="J26" s="320">
        <v>0</v>
      </c>
      <c r="K26" s="1326">
        <v>0</v>
      </c>
    </row>
    <row r="27" spans="1:11" s="224" customFormat="1">
      <c r="A27" s="292" t="s">
        <v>948</v>
      </c>
      <c r="B27" s="293">
        <v>0</v>
      </c>
      <c r="C27" s="293">
        <v>0</v>
      </c>
      <c r="D27" s="294">
        <v>0</v>
      </c>
      <c r="E27" s="228">
        <v>1403</v>
      </c>
      <c r="F27" s="228">
        <v>379</v>
      </c>
      <c r="G27" s="294">
        <v>1782</v>
      </c>
      <c r="H27" s="1327">
        <v>1403</v>
      </c>
      <c r="I27" s="319">
        <v>379</v>
      </c>
      <c r="J27" s="320">
        <v>1782</v>
      </c>
      <c r="K27" s="1326">
        <v>100</v>
      </c>
    </row>
    <row r="28" spans="1:11" s="224" customFormat="1">
      <c r="A28" s="292" t="s">
        <v>412</v>
      </c>
      <c r="B28" s="293">
        <v>3937</v>
      </c>
      <c r="C28" s="293">
        <v>1063</v>
      </c>
      <c r="D28" s="294">
        <v>5000</v>
      </c>
      <c r="E28" s="228">
        <v>4443</v>
      </c>
      <c r="F28" s="228">
        <v>1200</v>
      </c>
      <c r="G28" s="294">
        <v>5643</v>
      </c>
      <c r="H28" s="1327">
        <v>4377</v>
      </c>
      <c r="I28" s="319">
        <v>137</v>
      </c>
      <c r="J28" s="320">
        <v>4514</v>
      </c>
      <c r="K28" s="1326">
        <v>79.99291157185894</v>
      </c>
    </row>
    <row r="29" spans="1:11" s="224" customFormat="1">
      <c r="A29" s="292" t="s">
        <v>413</v>
      </c>
      <c r="B29" s="293">
        <v>9450</v>
      </c>
      <c r="C29" s="293">
        <v>2550</v>
      </c>
      <c r="D29" s="294">
        <v>12000</v>
      </c>
      <c r="E29" s="228">
        <v>9450</v>
      </c>
      <c r="F29" s="228">
        <v>3</v>
      </c>
      <c r="G29" s="294">
        <v>9453</v>
      </c>
      <c r="H29" s="1327">
        <v>9432</v>
      </c>
      <c r="I29" s="319">
        <v>0</v>
      </c>
      <c r="J29" s="320">
        <v>9432</v>
      </c>
      <c r="K29" s="1326">
        <v>99.777848302126301</v>
      </c>
    </row>
    <row r="30" spans="1:11" s="224" customFormat="1">
      <c r="A30" s="292" t="s">
        <v>414</v>
      </c>
      <c r="B30" s="293">
        <v>5654</v>
      </c>
      <c r="C30" s="293">
        <v>1526</v>
      </c>
      <c r="D30" s="294">
        <v>7180</v>
      </c>
      <c r="E30" s="228">
        <v>3723</v>
      </c>
      <c r="F30" s="228">
        <v>1005</v>
      </c>
      <c r="G30" s="294">
        <v>4728</v>
      </c>
      <c r="H30" s="1327">
        <v>4229</v>
      </c>
      <c r="I30" s="319">
        <v>137</v>
      </c>
      <c r="J30" s="320">
        <v>4366</v>
      </c>
      <c r="K30" s="1326">
        <v>92.343485617597281</v>
      </c>
    </row>
    <row r="31" spans="1:11" s="224" customFormat="1">
      <c r="A31" s="292" t="s">
        <v>1080</v>
      </c>
      <c r="B31" s="302">
        <v>11811</v>
      </c>
      <c r="C31" s="302">
        <v>3189</v>
      </c>
      <c r="D31" s="294">
        <v>15000</v>
      </c>
      <c r="E31" s="692">
        <v>15457</v>
      </c>
      <c r="F31" s="692">
        <v>4174</v>
      </c>
      <c r="G31" s="294">
        <v>19631</v>
      </c>
      <c r="H31" s="1329">
        <v>15365</v>
      </c>
      <c r="I31" s="319">
        <v>1151</v>
      </c>
      <c r="J31" s="1329">
        <v>16516</v>
      </c>
      <c r="K31" s="1326">
        <v>84.132239824766955</v>
      </c>
    </row>
    <row r="32" spans="1:11" s="224" customFormat="1">
      <c r="A32" s="292" t="s">
        <v>415</v>
      </c>
      <c r="B32" s="293">
        <v>5512</v>
      </c>
      <c r="C32" s="293">
        <v>1488</v>
      </c>
      <c r="D32" s="294">
        <v>7000</v>
      </c>
      <c r="E32" s="228">
        <v>5513</v>
      </c>
      <c r="F32" s="228">
        <v>0</v>
      </c>
      <c r="G32" s="294">
        <v>5513</v>
      </c>
      <c r="H32" s="1327">
        <v>5509</v>
      </c>
      <c r="I32" s="319">
        <v>0</v>
      </c>
      <c r="J32" s="320">
        <v>5509</v>
      </c>
      <c r="K32" s="1326">
        <v>99.927444222746232</v>
      </c>
    </row>
    <row r="33" spans="1:11" s="224" customFormat="1">
      <c r="A33" s="292" t="s">
        <v>416</v>
      </c>
      <c r="B33" s="293">
        <v>787</v>
      </c>
      <c r="C33" s="293">
        <v>213</v>
      </c>
      <c r="D33" s="294">
        <v>1000</v>
      </c>
      <c r="E33" s="228">
        <v>1119</v>
      </c>
      <c r="F33" s="228">
        <v>303</v>
      </c>
      <c r="G33" s="294">
        <v>1422</v>
      </c>
      <c r="H33" s="1327">
        <v>1101</v>
      </c>
      <c r="I33" s="319">
        <v>297</v>
      </c>
      <c r="J33" s="320">
        <v>1398</v>
      </c>
      <c r="K33" s="1326">
        <v>98.312236286919827</v>
      </c>
    </row>
    <row r="34" spans="1:11" s="224" customFormat="1">
      <c r="A34" s="292" t="s">
        <v>417</v>
      </c>
      <c r="B34" s="293">
        <v>5118</v>
      </c>
      <c r="C34" s="293">
        <v>1382</v>
      </c>
      <c r="D34" s="294">
        <v>6500</v>
      </c>
      <c r="E34" s="228">
        <v>5268</v>
      </c>
      <c r="F34" s="228">
        <v>1423</v>
      </c>
      <c r="G34" s="294">
        <v>6691</v>
      </c>
      <c r="H34" s="1327">
        <v>5266</v>
      </c>
      <c r="I34" s="319">
        <v>1422</v>
      </c>
      <c r="J34" s="320">
        <v>6688</v>
      </c>
      <c r="K34" s="1326">
        <v>99.955163652667764</v>
      </c>
    </row>
    <row r="35" spans="1:11" s="224" customFormat="1">
      <c r="A35" s="292" t="s">
        <v>418</v>
      </c>
      <c r="B35" s="293">
        <v>1575</v>
      </c>
      <c r="C35" s="293">
        <v>425</v>
      </c>
      <c r="D35" s="294">
        <v>2000</v>
      </c>
      <c r="E35" s="228">
        <v>2340</v>
      </c>
      <c r="F35" s="228">
        <v>632</v>
      </c>
      <c r="G35" s="294">
        <v>2972</v>
      </c>
      <c r="H35" s="1327">
        <v>2340</v>
      </c>
      <c r="I35" s="319">
        <v>632</v>
      </c>
      <c r="J35" s="320">
        <v>2972</v>
      </c>
      <c r="K35" s="1326">
        <v>100</v>
      </c>
    </row>
    <row r="36" spans="1:11" s="224" customFormat="1">
      <c r="A36" s="292" t="s">
        <v>419</v>
      </c>
      <c r="B36" s="294">
        <v>0</v>
      </c>
      <c r="C36" s="294">
        <v>0</v>
      </c>
      <c r="D36" s="294">
        <v>0</v>
      </c>
      <c r="E36" s="228">
        <v>274</v>
      </c>
      <c r="F36" s="228">
        <v>74</v>
      </c>
      <c r="G36" s="294">
        <v>348</v>
      </c>
      <c r="H36" s="1327">
        <v>274</v>
      </c>
      <c r="I36" s="319">
        <v>74</v>
      </c>
      <c r="J36" s="320">
        <v>348</v>
      </c>
      <c r="K36" s="1326">
        <v>100</v>
      </c>
    </row>
    <row r="37" spans="1:11" s="224" customFormat="1">
      <c r="A37" s="292" t="s">
        <v>420</v>
      </c>
      <c r="B37" s="294">
        <v>0</v>
      </c>
      <c r="C37" s="294">
        <v>0</v>
      </c>
      <c r="D37" s="294">
        <v>0</v>
      </c>
      <c r="E37" s="228">
        <v>91</v>
      </c>
      <c r="F37" s="228">
        <v>24</v>
      </c>
      <c r="G37" s="294">
        <v>115</v>
      </c>
      <c r="H37" s="1327">
        <v>91</v>
      </c>
      <c r="I37" s="319">
        <v>24</v>
      </c>
      <c r="J37" s="320">
        <v>115</v>
      </c>
      <c r="K37" s="1326">
        <v>100</v>
      </c>
    </row>
    <row r="38" spans="1:11" s="224" customFormat="1">
      <c r="A38" s="292" t="s">
        <v>421</v>
      </c>
      <c r="B38" s="294">
        <v>0</v>
      </c>
      <c r="C38" s="294">
        <v>0</v>
      </c>
      <c r="D38" s="294">
        <v>0</v>
      </c>
      <c r="E38" s="228">
        <v>813</v>
      </c>
      <c r="F38" s="228">
        <v>220</v>
      </c>
      <c r="G38" s="294">
        <v>1033</v>
      </c>
      <c r="H38" s="1327">
        <v>813</v>
      </c>
      <c r="I38" s="319">
        <v>220</v>
      </c>
      <c r="J38" s="320">
        <v>1033</v>
      </c>
      <c r="K38" s="1326">
        <v>100</v>
      </c>
    </row>
    <row r="39" spans="1:11" s="224" customFormat="1">
      <c r="A39" s="292" t="s">
        <v>422</v>
      </c>
      <c r="B39" s="294">
        <v>0</v>
      </c>
      <c r="C39" s="294">
        <v>0</v>
      </c>
      <c r="D39" s="294">
        <v>0</v>
      </c>
      <c r="E39" s="692">
        <v>3033</v>
      </c>
      <c r="F39" s="692">
        <v>819</v>
      </c>
      <c r="G39" s="294">
        <v>3852</v>
      </c>
      <c r="H39" s="1327">
        <v>3033</v>
      </c>
      <c r="I39" s="319">
        <v>819</v>
      </c>
      <c r="J39" s="1329">
        <v>3852</v>
      </c>
      <c r="K39" s="1326">
        <v>100</v>
      </c>
    </row>
    <row r="40" spans="1:11" s="224" customFormat="1">
      <c r="A40" s="292" t="s">
        <v>907</v>
      </c>
      <c r="B40" s="294">
        <v>0</v>
      </c>
      <c r="C40" s="294">
        <v>0</v>
      </c>
      <c r="D40" s="294">
        <v>0</v>
      </c>
      <c r="E40" s="228">
        <v>787</v>
      </c>
      <c r="F40" s="228">
        <v>213</v>
      </c>
      <c r="G40" s="294">
        <v>1000</v>
      </c>
      <c r="H40" s="1327">
        <v>0</v>
      </c>
      <c r="I40" s="319">
        <v>0</v>
      </c>
      <c r="J40" s="320">
        <v>0</v>
      </c>
      <c r="K40" s="1326">
        <v>0</v>
      </c>
    </row>
    <row r="41" spans="1:11" s="224" customFormat="1">
      <c r="A41" s="292" t="s">
        <v>423</v>
      </c>
      <c r="B41" s="294">
        <v>0</v>
      </c>
      <c r="C41" s="294">
        <v>0</v>
      </c>
      <c r="D41" s="294">
        <v>0</v>
      </c>
      <c r="E41" s="228">
        <v>2992</v>
      </c>
      <c r="F41" s="228">
        <v>808</v>
      </c>
      <c r="G41" s="294">
        <v>3800</v>
      </c>
      <c r="H41" s="1327">
        <v>2726</v>
      </c>
      <c r="I41" s="319">
        <v>736</v>
      </c>
      <c r="J41" s="320">
        <v>3462</v>
      </c>
      <c r="K41" s="1326">
        <v>91.10526315789474</v>
      </c>
    </row>
    <row r="42" spans="1:11" s="224" customFormat="1">
      <c r="A42" s="292" t="s">
        <v>955</v>
      </c>
      <c r="B42" s="294">
        <v>0</v>
      </c>
      <c r="C42" s="294">
        <v>0</v>
      </c>
      <c r="D42" s="294">
        <v>0</v>
      </c>
      <c r="E42" s="228">
        <v>254</v>
      </c>
      <c r="F42" s="228">
        <v>69</v>
      </c>
      <c r="G42" s="294">
        <v>323</v>
      </c>
      <c r="H42" s="1327">
        <v>254</v>
      </c>
      <c r="I42" s="319">
        <v>69</v>
      </c>
      <c r="J42" s="320">
        <v>323</v>
      </c>
      <c r="K42" s="1326">
        <v>100</v>
      </c>
    </row>
    <row r="43" spans="1:11" s="224" customFormat="1">
      <c r="A43" s="292" t="s">
        <v>957</v>
      </c>
      <c r="B43" s="294">
        <v>0</v>
      </c>
      <c r="C43" s="294">
        <v>0</v>
      </c>
      <c r="D43" s="294">
        <v>0</v>
      </c>
      <c r="E43" s="228">
        <v>340</v>
      </c>
      <c r="F43" s="228">
        <v>92</v>
      </c>
      <c r="G43" s="294">
        <v>432</v>
      </c>
      <c r="H43" s="1327">
        <v>340</v>
      </c>
      <c r="I43" s="319">
        <v>92</v>
      </c>
      <c r="J43" s="320">
        <v>432</v>
      </c>
      <c r="K43" s="1326">
        <v>100</v>
      </c>
    </row>
    <row r="44" spans="1:11" s="224" customFormat="1">
      <c r="A44" s="292" t="s">
        <v>958</v>
      </c>
      <c r="B44" s="294">
        <v>0</v>
      </c>
      <c r="C44" s="294">
        <v>0</v>
      </c>
      <c r="D44" s="294">
        <v>0</v>
      </c>
      <c r="E44" s="228">
        <v>780</v>
      </c>
      <c r="F44" s="228">
        <v>211</v>
      </c>
      <c r="G44" s="294">
        <v>991</v>
      </c>
      <c r="H44" s="1327">
        <v>780</v>
      </c>
      <c r="I44" s="319">
        <v>211</v>
      </c>
      <c r="J44" s="320">
        <v>991</v>
      </c>
      <c r="K44" s="1326">
        <v>100</v>
      </c>
    </row>
    <row r="45" spans="1:11" s="224" customFormat="1">
      <c r="A45" s="292" t="s">
        <v>959</v>
      </c>
      <c r="B45" s="294">
        <v>0</v>
      </c>
      <c r="C45" s="294">
        <v>0</v>
      </c>
      <c r="D45" s="294">
        <v>0</v>
      </c>
      <c r="E45" s="228">
        <v>1067</v>
      </c>
      <c r="F45" s="228">
        <v>288</v>
      </c>
      <c r="G45" s="294">
        <v>1355</v>
      </c>
      <c r="H45" s="1327">
        <v>1067</v>
      </c>
      <c r="I45" s="319">
        <v>288</v>
      </c>
      <c r="J45" s="320">
        <v>1355</v>
      </c>
      <c r="K45" s="1326">
        <v>100</v>
      </c>
    </row>
    <row r="46" spans="1:11" s="224" customFormat="1">
      <c r="A46" s="292" t="s">
        <v>1079</v>
      </c>
      <c r="B46" s="294">
        <v>0</v>
      </c>
      <c r="C46" s="294">
        <v>0</v>
      </c>
      <c r="D46" s="294">
        <v>0</v>
      </c>
      <c r="E46" s="228">
        <v>1200</v>
      </c>
      <c r="F46" s="228">
        <v>324</v>
      </c>
      <c r="G46" s="294">
        <v>1524</v>
      </c>
      <c r="H46" s="1327">
        <v>1200</v>
      </c>
      <c r="I46" s="319">
        <v>324</v>
      </c>
      <c r="J46" s="320">
        <v>1524</v>
      </c>
      <c r="K46" s="1326">
        <v>100</v>
      </c>
    </row>
    <row r="47" spans="1:11" s="224" customFormat="1">
      <c r="A47" s="292" t="s">
        <v>972</v>
      </c>
      <c r="B47" s="294">
        <v>0</v>
      </c>
      <c r="C47" s="294">
        <v>0</v>
      </c>
      <c r="D47" s="294">
        <v>0</v>
      </c>
      <c r="E47" s="228">
        <v>99</v>
      </c>
      <c r="F47" s="228">
        <v>27</v>
      </c>
      <c r="G47" s="294">
        <v>126</v>
      </c>
      <c r="H47" s="1327">
        <v>99</v>
      </c>
      <c r="I47" s="319">
        <v>27</v>
      </c>
      <c r="J47" s="320">
        <v>126</v>
      </c>
      <c r="K47" s="1326">
        <v>100</v>
      </c>
    </row>
    <row r="48" spans="1:11" s="224" customFormat="1">
      <c r="A48" s="292" t="s">
        <v>978</v>
      </c>
      <c r="B48" s="294">
        <v>0</v>
      </c>
      <c r="C48" s="294">
        <v>0</v>
      </c>
      <c r="D48" s="294">
        <v>0</v>
      </c>
      <c r="E48" s="228">
        <v>920</v>
      </c>
      <c r="F48" s="228">
        <v>249</v>
      </c>
      <c r="G48" s="294">
        <v>1169</v>
      </c>
      <c r="H48" s="1327">
        <v>0</v>
      </c>
      <c r="I48" s="319">
        <v>0</v>
      </c>
      <c r="J48" s="320">
        <v>0</v>
      </c>
      <c r="K48" s="1326">
        <v>0</v>
      </c>
    </row>
    <row r="49" spans="1:11" s="224" customFormat="1">
      <c r="A49" s="292" t="s">
        <v>979</v>
      </c>
      <c r="B49" s="294">
        <v>0</v>
      </c>
      <c r="C49" s="294">
        <v>0</v>
      </c>
      <c r="D49" s="294">
        <v>0</v>
      </c>
      <c r="E49" s="228">
        <v>1323</v>
      </c>
      <c r="F49" s="228">
        <v>357</v>
      </c>
      <c r="G49" s="294">
        <v>1680</v>
      </c>
      <c r="H49" s="1327">
        <v>0</v>
      </c>
      <c r="I49" s="319">
        <v>0</v>
      </c>
      <c r="J49" s="320">
        <v>0</v>
      </c>
      <c r="K49" s="1326">
        <v>0</v>
      </c>
    </row>
    <row r="50" spans="1:11" s="226" customFormat="1" ht="21" customHeight="1" thickBot="1">
      <c r="A50" s="304" t="s">
        <v>6</v>
      </c>
      <c r="B50" s="875">
        <v>90427</v>
      </c>
      <c r="C50" s="876">
        <v>24414</v>
      </c>
      <c r="D50" s="305">
        <v>114841</v>
      </c>
      <c r="E50" s="238">
        <v>107323</v>
      </c>
      <c r="F50" s="237">
        <v>23637</v>
      </c>
      <c r="G50" s="238">
        <v>130960</v>
      </c>
      <c r="H50" s="238">
        <v>69689</v>
      </c>
      <c r="I50" s="237">
        <v>8426</v>
      </c>
      <c r="J50" s="238">
        <v>78115</v>
      </c>
      <c r="K50" s="1330">
        <v>59.64798411728772</v>
      </c>
    </row>
    <row r="51" spans="1:11" s="226" customFormat="1" ht="18" customHeight="1">
      <c r="A51" s="1666" t="s">
        <v>424</v>
      </c>
      <c r="B51" s="1667"/>
      <c r="C51" s="1667"/>
      <c r="D51" s="1667"/>
      <c r="E51" s="1667"/>
      <c r="F51" s="1667"/>
      <c r="G51" s="1667"/>
      <c r="H51" s="1667"/>
      <c r="I51" s="1667"/>
      <c r="J51" s="1667"/>
      <c r="K51" s="1668"/>
    </row>
    <row r="52" spans="1:11" s="226" customFormat="1" ht="18" customHeight="1">
      <c r="A52" s="292" t="s">
        <v>425</v>
      </c>
      <c r="B52" s="306">
        <v>79</v>
      </c>
      <c r="C52" s="306">
        <v>21</v>
      </c>
      <c r="D52" s="307">
        <v>100</v>
      </c>
      <c r="E52" s="228">
        <v>0</v>
      </c>
      <c r="F52" s="228">
        <v>0</v>
      </c>
      <c r="G52" s="294">
        <v>0</v>
      </c>
      <c r="H52" s="885">
        <v>0</v>
      </c>
      <c r="I52" s="319">
        <v>0</v>
      </c>
      <c r="J52" s="320">
        <v>0</v>
      </c>
      <c r="K52" s="1331">
        <v>0</v>
      </c>
    </row>
    <row r="53" spans="1:11" s="243" customFormat="1" ht="19.5" customHeight="1">
      <c r="A53" s="292" t="s">
        <v>426</v>
      </c>
      <c r="B53" s="293">
        <v>945</v>
      </c>
      <c r="C53" s="293">
        <v>255</v>
      </c>
      <c r="D53" s="294">
        <v>1200</v>
      </c>
      <c r="E53" s="228">
        <v>1024</v>
      </c>
      <c r="F53" s="228">
        <v>276</v>
      </c>
      <c r="G53" s="294">
        <v>1300</v>
      </c>
      <c r="H53" s="320">
        <v>1020</v>
      </c>
      <c r="I53" s="319">
        <v>275</v>
      </c>
      <c r="J53" s="320">
        <v>1295</v>
      </c>
      <c r="K53" s="1326">
        <v>99.615384615384613</v>
      </c>
    </row>
    <row r="54" spans="1:11" s="243" customFormat="1">
      <c r="A54" s="292" t="s">
        <v>427</v>
      </c>
      <c r="B54" s="293">
        <v>630</v>
      </c>
      <c r="C54" s="293">
        <v>170</v>
      </c>
      <c r="D54" s="294">
        <v>800</v>
      </c>
      <c r="E54" s="228">
        <v>1788</v>
      </c>
      <c r="F54" s="228">
        <v>482</v>
      </c>
      <c r="G54" s="294">
        <v>2270</v>
      </c>
      <c r="H54" s="320">
        <v>1772</v>
      </c>
      <c r="I54" s="319">
        <v>478</v>
      </c>
      <c r="J54" s="320">
        <v>2250</v>
      </c>
      <c r="K54" s="1326">
        <v>99.118942731277542</v>
      </c>
    </row>
    <row r="55" spans="1:11" s="243" customFormat="1">
      <c r="A55" s="292" t="s">
        <v>428</v>
      </c>
      <c r="B55" s="293">
        <v>945</v>
      </c>
      <c r="C55" s="293">
        <v>255</v>
      </c>
      <c r="D55" s="294">
        <v>1200</v>
      </c>
      <c r="E55" s="228">
        <v>635</v>
      </c>
      <c r="F55" s="228">
        <v>171</v>
      </c>
      <c r="G55" s="294">
        <v>806</v>
      </c>
      <c r="H55" s="320">
        <v>635</v>
      </c>
      <c r="I55" s="319">
        <v>171</v>
      </c>
      <c r="J55" s="320">
        <v>806</v>
      </c>
      <c r="K55" s="1326">
        <v>100</v>
      </c>
    </row>
    <row r="56" spans="1:11" s="243" customFormat="1">
      <c r="A56" s="292" t="s">
        <v>429</v>
      </c>
      <c r="B56" s="293">
        <v>394</v>
      </c>
      <c r="C56" s="293">
        <v>106</v>
      </c>
      <c r="D56" s="294">
        <v>500</v>
      </c>
      <c r="E56" s="228">
        <v>394</v>
      </c>
      <c r="F56" s="228">
        <v>106</v>
      </c>
      <c r="G56" s="294">
        <v>500</v>
      </c>
      <c r="H56" s="320">
        <v>369</v>
      </c>
      <c r="I56" s="319">
        <v>100</v>
      </c>
      <c r="J56" s="320">
        <v>469</v>
      </c>
      <c r="K56" s="1326">
        <v>93.8</v>
      </c>
    </row>
    <row r="57" spans="1:11" s="243" customFormat="1">
      <c r="A57" s="292" t="s">
        <v>430</v>
      </c>
      <c r="B57" s="874">
        <v>787</v>
      </c>
      <c r="C57" s="252">
        <v>213</v>
      </c>
      <c r="D57" s="294">
        <v>1000</v>
      </c>
      <c r="E57" s="228">
        <v>681</v>
      </c>
      <c r="F57" s="228">
        <v>184</v>
      </c>
      <c r="G57" s="294">
        <v>865</v>
      </c>
      <c r="H57" s="320">
        <v>677</v>
      </c>
      <c r="I57" s="319">
        <v>183</v>
      </c>
      <c r="J57" s="320">
        <v>860</v>
      </c>
      <c r="K57" s="1326">
        <v>99.421965317919074</v>
      </c>
    </row>
    <row r="58" spans="1:11" s="243" customFormat="1">
      <c r="A58" s="292" t="s">
        <v>956</v>
      </c>
      <c r="B58" s="294">
        <v>0</v>
      </c>
      <c r="C58" s="294">
        <v>0</v>
      </c>
      <c r="D58" s="294">
        <v>0</v>
      </c>
      <c r="E58" s="228">
        <v>483</v>
      </c>
      <c r="F58" s="228">
        <v>130</v>
      </c>
      <c r="G58" s="294">
        <v>613</v>
      </c>
      <c r="H58" s="320">
        <v>483</v>
      </c>
      <c r="I58" s="319">
        <v>130</v>
      </c>
      <c r="J58" s="320">
        <v>613</v>
      </c>
      <c r="K58" s="1326">
        <v>100</v>
      </c>
    </row>
    <row r="59" spans="1:11" s="243" customFormat="1">
      <c r="A59" s="292" t="s">
        <v>431</v>
      </c>
      <c r="B59" s="294">
        <v>0</v>
      </c>
      <c r="C59" s="294">
        <v>0</v>
      </c>
      <c r="D59" s="294">
        <v>0</v>
      </c>
      <c r="E59" s="228">
        <v>5433</v>
      </c>
      <c r="F59" s="228">
        <v>1468</v>
      </c>
      <c r="G59" s="294">
        <v>6901</v>
      </c>
      <c r="H59" s="320">
        <v>5316</v>
      </c>
      <c r="I59" s="319">
        <v>1435</v>
      </c>
      <c r="J59" s="320">
        <v>6751</v>
      </c>
      <c r="K59" s="1326">
        <v>97.826401970728881</v>
      </c>
    </row>
    <row r="60" spans="1:11" s="226" customFormat="1" ht="16.5" thickBot="1">
      <c r="A60" s="304" t="s">
        <v>6</v>
      </c>
      <c r="B60" s="875">
        <v>3780</v>
      </c>
      <c r="C60" s="876">
        <v>1020</v>
      </c>
      <c r="D60" s="305">
        <v>4800</v>
      </c>
      <c r="E60" s="308">
        <v>10438</v>
      </c>
      <c r="F60" s="308">
        <v>2817</v>
      </c>
      <c r="G60" s="238">
        <v>13255</v>
      </c>
      <c r="H60" s="308">
        <v>10272</v>
      </c>
      <c r="I60" s="308">
        <v>2772</v>
      </c>
      <c r="J60" s="238">
        <v>13044</v>
      </c>
      <c r="K60" s="1330">
        <v>98.408147868728776</v>
      </c>
    </row>
    <row r="61" spans="1:11" s="226" customFormat="1" ht="15.75">
      <c r="A61" s="1666" t="s">
        <v>432</v>
      </c>
      <c r="B61" s="1667"/>
      <c r="C61" s="1667"/>
      <c r="D61" s="1667"/>
      <c r="E61" s="1667"/>
      <c r="F61" s="1667"/>
      <c r="G61" s="1667"/>
      <c r="H61" s="1667"/>
      <c r="I61" s="1667"/>
      <c r="J61" s="1667"/>
      <c r="K61" s="1668"/>
    </row>
    <row r="62" spans="1:11" s="226" customFormat="1">
      <c r="A62" s="292" t="s">
        <v>433</v>
      </c>
      <c r="B62" s="293">
        <v>1102</v>
      </c>
      <c r="C62" s="293">
        <v>298</v>
      </c>
      <c r="D62" s="311">
        <v>1400</v>
      </c>
      <c r="E62" s="230">
        <v>736</v>
      </c>
      <c r="F62" s="230">
        <v>199</v>
      </c>
      <c r="G62" s="294">
        <v>935</v>
      </c>
      <c r="H62" s="885">
        <v>736</v>
      </c>
      <c r="I62" s="319">
        <v>199</v>
      </c>
      <c r="J62" s="293">
        <v>935</v>
      </c>
      <c r="K62" s="1331">
        <v>100</v>
      </c>
    </row>
    <row r="63" spans="1:11" s="226" customFormat="1">
      <c r="A63" s="309" t="s">
        <v>434</v>
      </c>
      <c r="B63" s="310">
        <v>3150</v>
      </c>
      <c r="C63" s="310">
        <v>850</v>
      </c>
      <c r="D63" s="311">
        <v>4000</v>
      </c>
      <c r="E63" s="230">
        <v>3150</v>
      </c>
      <c r="F63" s="230">
        <v>850</v>
      </c>
      <c r="G63" s="294">
        <v>4000</v>
      </c>
      <c r="H63" s="885">
        <v>280</v>
      </c>
      <c r="I63" s="319">
        <v>0</v>
      </c>
      <c r="J63" s="293">
        <v>280</v>
      </c>
      <c r="K63" s="1331">
        <v>7.0000000000000009</v>
      </c>
    </row>
    <row r="64" spans="1:11" s="245" customFormat="1" ht="14.25" customHeight="1">
      <c r="A64" s="309" t="s">
        <v>436</v>
      </c>
      <c r="B64" s="310">
        <v>1181</v>
      </c>
      <c r="C64" s="310">
        <v>319</v>
      </c>
      <c r="D64" s="311">
        <v>1500</v>
      </c>
      <c r="E64" s="230">
        <v>1367</v>
      </c>
      <c r="F64" s="230">
        <v>369</v>
      </c>
      <c r="G64" s="294">
        <v>1736</v>
      </c>
      <c r="H64" s="885">
        <v>1367</v>
      </c>
      <c r="I64" s="319">
        <v>369</v>
      </c>
      <c r="J64" s="293">
        <v>1736</v>
      </c>
      <c r="K64" s="1331">
        <v>100</v>
      </c>
    </row>
    <row r="65" spans="1:11" s="245" customFormat="1" ht="14.25" customHeight="1">
      <c r="A65" s="309" t="s">
        <v>884</v>
      </c>
      <c r="B65" s="310">
        <v>0</v>
      </c>
      <c r="C65" s="310">
        <v>0</v>
      </c>
      <c r="D65" s="311">
        <v>0</v>
      </c>
      <c r="E65" s="230">
        <v>311</v>
      </c>
      <c r="F65" s="230">
        <v>84</v>
      </c>
      <c r="G65" s="294">
        <v>395</v>
      </c>
      <c r="H65" s="885">
        <v>0</v>
      </c>
      <c r="I65" s="319">
        <v>0</v>
      </c>
      <c r="J65" s="293">
        <v>0</v>
      </c>
      <c r="K65" s="1331">
        <v>0</v>
      </c>
    </row>
    <row r="66" spans="1:11" s="226" customFormat="1">
      <c r="A66" s="309" t="s">
        <v>1018</v>
      </c>
      <c r="B66" s="310">
        <v>512</v>
      </c>
      <c r="C66" s="310">
        <v>138</v>
      </c>
      <c r="D66" s="311">
        <v>650</v>
      </c>
      <c r="E66" s="230">
        <v>495</v>
      </c>
      <c r="F66" s="230">
        <v>133</v>
      </c>
      <c r="G66" s="294">
        <v>628</v>
      </c>
      <c r="H66" s="885">
        <v>259</v>
      </c>
      <c r="I66" s="319">
        <v>70</v>
      </c>
      <c r="J66" s="293">
        <v>329</v>
      </c>
      <c r="K66" s="1331">
        <v>52.388535031847141</v>
      </c>
    </row>
    <row r="67" spans="1:11" s="226" customFormat="1">
      <c r="A67" s="309" t="s">
        <v>435</v>
      </c>
      <c r="B67" s="310">
        <v>394</v>
      </c>
      <c r="C67" s="310">
        <v>106</v>
      </c>
      <c r="D67" s="311">
        <v>500</v>
      </c>
      <c r="E67" s="230">
        <v>394</v>
      </c>
      <c r="F67" s="230">
        <v>106</v>
      </c>
      <c r="G67" s="294">
        <v>500</v>
      </c>
      <c r="H67" s="885">
        <v>0</v>
      </c>
      <c r="I67" s="319">
        <v>0</v>
      </c>
      <c r="J67" s="293">
        <v>0</v>
      </c>
      <c r="K67" s="1331">
        <v>0</v>
      </c>
    </row>
    <row r="68" spans="1:11" s="226" customFormat="1">
      <c r="A68" s="309" t="s">
        <v>437</v>
      </c>
      <c r="B68" s="310">
        <v>1024</v>
      </c>
      <c r="C68" s="310">
        <v>276</v>
      </c>
      <c r="D68" s="311">
        <v>1300</v>
      </c>
      <c r="E68" s="230">
        <v>0</v>
      </c>
      <c r="F68" s="230">
        <v>0</v>
      </c>
      <c r="G68" s="294">
        <v>0</v>
      </c>
      <c r="H68" s="885">
        <v>0</v>
      </c>
      <c r="I68" s="319">
        <v>0</v>
      </c>
      <c r="J68" s="293">
        <v>0</v>
      </c>
      <c r="K68" s="1331">
        <v>0</v>
      </c>
    </row>
    <row r="69" spans="1:11" s="226" customFormat="1">
      <c r="A69" s="309" t="s">
        <v>943</v>
      </c>
      <c r="B69" s="310">
        <v>0</v>
      </c>
      <c r="C69" s="310">
        <v>0</v>
      </c>
      <c r="D69" s="311">
        <v>0</v>
      </c>
      <c r="E69" s="230">
        <v>772</v>
      </c>
      <c r="F69" s="230">
        <v>208</v>
      </c>
      <c r="G69" s="294">
        <v>980</v>
      </c>
      <c r="H69" s="307">
        <v>764</v>
      </c>
      <c r="I69" s="319">
        <v>206</v>
      </c>
      <c r="J69" s="293">
        <v>970</v>
      </c>
      <c r="K69" s="1331">
        <v>98.979591836734699</v>
      </c>
    </row>
    <row r="70" spans="1:11" s="226" customFormat="1">
      <c r="A70" s="309" t="s">
        <v>438</v>
      </c>
      <c r="B70" s="310">
        <v>4252</v>
      </c>
      <c r="C70" s="310">
        <v>1148</v>
      </c>
      <c r="D70" s="311">
        <v>5400</v>
      </c>
      <c r="E70" s="230">
        <v>2896</v>
      </c>
      <c r="F70" s="230">
        <v>781</v>
      </c>
      <c r="G70" s="294">
        <v>3677</v>
      </c>
      <c r="H70" s="307">
        <v>61</v>
      </c>
      <c r="I70" s="319">
        <v>16</v>
      </c>
      <c r="J70" s="293">
        <v>77</v>
      </c>
      <c r="K70" s="1331">
        <v>2.0940984498232251</v>
      </c>
    </row>
    <row r="71" spans="1:11" s="226" customFormat="1">
      <c r="A71" s="309" t="s">
        <v>439</v>
      </c>
      <c r="B71" s="310">
        <v>394</v>
      </c>
      <c r="C71" s="310">
        <v>106</v>
      </c>
      <c r="D71" s="311">
        <v>500</v>
      </c>
      <c r="E71" s="230">
        <v>394</v>
      </c>
      <c r="F71" s="230">
        <v>106</v>
      </c>
      <c r="G71" s="294">
        <v>500</v>
      </c>
      <c r="H71" s="885">
        <v>414</v>
      </c>
      <c r="I71" s="319">
        <v>63</v>
      </c>
      <c r="J71" s="293">
        <v>477</v>
      </c>
      <c r="K71" s="1331">
        <v>95.399999999999991</v>
      </c>
    </row>
    <row r="72" spans="1:11" s="226" customFormat="1">
      <c r="A72" s="309" t="s">
        <v>930</v>
      </c>
      <c r="B72" s="310">
        <v>197</v>
      </c>
      <c r="C72" s="310">
        <v>53</v>
      </c>
      <c r="D72" s="311">
        <v>0</v>
      </c>
      <c r="E72" s="230">
        <v>341</v>
      </c>
      <c r="F72" s="230">
        <v>92</v>
      </c>
      <c r="G72" s="294">
        <v>433</v>
      </c>
      <c r="H72" s="885">
        <v>341</v>
      </c>
      <c r="I72" s="319">
        <v>92</v>
      </c>
      <c r="J72" s="293">
        <v>433</v>
      </c>
      <c r="K72" s="1331">
        <v>100</v>
      </c>
    </row>
    <row r="73" spans="1:11" s="226" customFormat="1">
      <c r="A73" s="309" t="s">
        <v>440</v>
      </c>
      <c r="B73" s="310">
        <v>197</v>
      </c>
      <c r="C73" s="310">
        <v>53</v>
      </c>
      <c r="D73" s="311">
        <v>250</v>
      </c>
      <c r="E73" s="230">
        <v>602</v>
      </c>
      <c r="F73" s="230">
        <v>162</v>
      </c>
      <c r="G73" s="294">
        <v>764</v>
      </c>
      <c r="H73" s="885">
        <v>562</v>
      </c>
      <c r="I73" s="319">
        <v>152</v>
      </c>
      <c r="J73" s="293">
        <v>714</v>
      </c>
      <c r="K73" s="1331">
        <v>93.455497382198942</v>
      </c>
    </row>
    <row r="74" spans="1:11" s="226" customFormat="1" ht="19.5" customHeight="1">
      <c r="A74" s="292" t="s">
        <v>441</v>
      </c>
      <c r="B74" s="293">
        <v>2801</v>
      </c>
      <c r="C74" s="293">
        <v>756</v>
      </c>
      <c r="D74" s="311">
        <v>3557</v>
      </c>
      <c r="E74" s="230">
        <v>2801</v>
      </c>
      <c r="F74" s="230">
        <v>756</v>
      </c>
      <c r="G74" s="294">
        <v>3557</v>
      </c>
      <c r="H74" s="885">
        <v>0</v>
      </c>
      <c r="I74" s="319">
        <v>0</v>
      </c>
      <c r="J74" s="293">
        <v>0</v>
      </c>
      <c r="K74" s="1331">
        <v>0</v>
      </c>
    </row>
    <row r="75" spans="1:11" s="226" customFormat="1">
      <c r="A75" s="309" t="s">
        <v>1017</v>
      </c>
      <c r="B75" s="310">
        <v>1181</v>
      </c>
      <c r="C75" s="310">
        <v>319</v>
      </c>
      <c r="D75" s="311">
        <v>1500</v>
      </c>
      <c r="E75" s="230">
        <v>1394</v>
      </c>
      <c r="F75" s="230">
        <v>376</v>
      </c>
      <c r="G75" s="294">
        <v>1770</v>
      </c>
      <c r="H75" s="885">
        <v>1354</v>
      </c>
      <c r="I75" s="319">
        <v>366</v>
      </c>
      <c r="J75" s="293">
        <v>1720</v>
      </c>
      <c r="K75" s="1331">
        <v>97.175141242937855</v>
      </c>
    </row>
    <row r="76" spans="1:11" s="226" customFormat="1">
      <c r="A76" s="292" t="s">
        <v>442</v>
      </c>
      <c r="B76" s="310">
        <v>1575</v>
      </c>
      <c r="C76" s="310">
        <v>425</v>
      </c>
      <c r="D76" s="311">
        <v>2000</v>
      </c>
      <c r="E76" s="230">
        <v>898</v>
      </c>
      <c r="F76" s="230">
        <v>242</v>
      </c>
      <c r="G76" s="294">
        <v>1140</v>
      </c>
      <c r="H76" s="885">
        <v>822</v>
      </c>
      <c r="I76" s="319">
        <v>222</v>
      </c>
      <c r="J76" s="293">
        <v>1044</v>
      </c>
      <c r="K76" s="1331">
        <v>91.578947368421055</v>
      </c>
    </row>
    <row r="77" spans="1:11" s="226" customFormat="1">
      <c r="A77" s="300" t="s">
        <v>443</v>
      </c>
      <c r="B77" s="878">
        <v>0</v>
      </c>
      <c r="C77" s="878">
        <v>0</v>
      </c>
      <c r="D77" s="878">
        <v>0</v>
      </c>
      <c r="E77" s="230">
        <v>1843</v>
      </c>
      <c r="F77" s="230">
        <v>497</v>
      </c>
      <c r="G77" s="294">
        <v>2340</v>
      </c>
      <c r="H77" s="886">
        <v>0</v>
      </c>
      <c r="I77" s="319">
        <v>0</v>
      </c>
      <c r="J77" s="293">
        <v>0</v>
      </c>
      <c r="K77" s="1331">
        <v>0</v>
      </c>
    </row>
    <row r="78" spans="1:11" s="226" customFormat="1">
      <c r="A78" s="300" t="s">
        <v>885</v>
      </c>
      <c r="B78" s="878">
        <v>0</v>
      </c>
      <c r="C78" s="878">
        <v>0</v>
      </c>
      <c r="D78" s="878">
        <v>0</v>
      </c>
      <c r="E78" s="230">
        <v>509</v>
      </c>
      <c r="F78" s="230">
        <v>138</v>
      </c>
      <c r="G78" s="294">
        <v>647</v>
      </c>
      <c r="H78" s="886">
        <v>509</v>
      </c>
      <c r="I78" s="319">
        <v>138</v>
      </c>
      <c r="J78" s="293">
        <v>647</v>
      </c>
      <c r="K78" s="1331">
        <v>100</v>
      </c>
    </row>
    <row r="79" spans="1:11" s="226" customFormat="1">
      <c r="A79" s="300" t="s">
        <v>951</v>
      </c>
      <c r="B79" s="878">
        <v>0</v>
      </c>
      <c r="C79" s="878">
        <v>0</v>
      </c>
      <c r="D79" s="878">
        <v>0</v>
      </c>
      <c r="E79" s="230">
        <v>287</v>
      </c>
      <c r="F79" s="230">
        <v>77</v>
      </c>
      <c r="G79" s="324">
        <v>364</v>
      </c>
      <c r="H79" s="886">
        <v>0</v>
      </c>
      <c r="I79" s="319">
        <v>0</v>
      </c>
      <c r="J79" s="293">
        <v>0</v>
      </c>
      <c r="K79" s="1331">
        <v>0</v>
      </c>
    </row>
    <row r="80" spans="1:11" s="226" customFormat="1">
      <c r="A80" s="300" t="s">
        <v>950</v>
      </c>
      <c r="B80" s="878">
        <v>0</v>
      </c>
      <c r="C80" s="878">
        <v>0</v>
      </c>
      <c r="D80" s="878">
        <v>0</v>
      </c>
      <c r="E80" s="230">
        <v>385</v>
      </c>
      <c r="F80" s="230">
        <v>104</v>
      </c>
      <c r="G80" s="324">
        <v>489</v>
      </c>
      <c r="H80" s="886">
        <v>385</v>
      </c>
      <c r="I80" s="319">
        <v>104</v>
      </c>
      <c r="J80" s="293">
        <v>489</v>
      </c>
      <c r="K80" s="1331">
        <v>100</v>
      </c>
    </row>
    <row r="81" spans="1:11" s="226" customFormat="1">
      <c r="A81" s="300" t="s">
        <v>952</v>
      </c>
      <c r="B81" s="878">
        <v>0</v>
      </c>
      <c r="C81" s="878">
        <v>0</v>
      </c>
      <c r="D81" s="878">
        <v>0</v>
      </c>
      <c r="E81" s="230">
        <v>418</v>
      </c>
      <c r="F81" s="230">
        <v>113</v>
      </c>
      <c r="G81" s="324">
        <v>531</v>
      </c>
      <c r="H81" s="306">
        <v>418</v>
      </c>
      <c r="I81" s="319">
        <v>113</v>
      </c>
      <c r="J81" s="293">
        <v>531</v>
      </c>
      <c r="K81" s="1331">
        <v>100</v>
      </c>
    </row>
    <row r="82" spans="1:11" s="243" customFormat="1">
      <c r="A82" s="292" t="s">
        <v>502</v>
      </c>
      <c r="B82" s="311">
        <v>0</v>
      </c>
      <c r="C82" s="311">
        <v>0</v>
      </c>
      <c r="D82" s="311">
        <v>0</v>
      </c>
      <c r="E82" s="230">
        <v>688</v>
      </c>
      <c r="F82" s="230">
        <v>186</v>
      </c>
      <c r="G82" s="294">
        <v>874</v>
      </c>
      <c r="H82" s="307">
        <v>294</v>
      </c>
      <c r="I82" s="319">
        <v>79</v>
      </c>
      <c r="J82" s="293">
        <v>373</v>
      </c>
      <c r="K82" s="1331">
        <v>42.677345537757439</v>
      </c>
    </row>
    <row r="83" spans="1:11" s="226" customFormat="1" ht="16.5" thickBot="1">
      <c r="A83" s="312" t="s">
        <v>6</v>
      </c>
      <c r="B83" s="313">
        <v>17763</v>
      </c>
      <c r="C83" s="313">
        <v>4794</v>
      </c>
      <c r="D83" s="314">
        <v>22557</v>
      </c>
      <c r="E83" s="315">
        <v>20681</v>
      </c>
      <c r="F83" s="313">
        <v>5579</v>
      </c>
      <c r="G83" s="313">
        <v>26260</v>
      </c>
      <c r="H83" s="315">
        <v>8566</v>
      </c>
      <c r="I83" s="313">
        <v>2189</v>
      </c>
      <c r="J83" s="313">
        <v>10755</v>
      </c>
      <c r="K83" s="1332">
        <v>40.955826351865952</v>
      </c>
    </row>
    <row r="84" spans="1:11" s="226" customFormat="1" ht="15.75">
      <c r="A84" s="1666" t="s">
        <v>444</v>
      </c>
      <c r="B84" s="1667"/>
      <c r="C84" s="1667"/>
      <c r="D84" s="1667"/>
      <c r="E84" s="1667"/>
      <c r="F84" s="1667"/>
      <c r="G84" s="1667"/>
      <c r="H84" s="1667"/>
      <c r="I84" s="1667"/>
      <c r="J84" s="1667"/>
      <c r="K84" s="1668"/>
    </row>
    <row r="85" spans="1:11" s="281" customFormat="1">
      <c r="A85" s="316" t="s">
        <v>445</v>
      </c>
      <c r="B85" s="317">
        <v>23721</v>
      </c>
      <c r="C85" s="317">
        <v>6405</v>
      </c>
      <c r="D85" s="318">
        <v>30126</v>
      </c>
      <c r="E85" s="639">
        <v>16567</v>
      </c>
      <c r="F85" s="639">
        <v>4474</v>
      </c>
      <c r="G85" s="294">
        <v>21041</v>
      </c>
      <c r="H85" s="1313">
        <v>16568</v>
      </c>
      <c r="I85" s="319">
        <v>4473</v>
      </c>
      <c r="J85" s="1329">
        <v>21041</v>
      </c>
      <c r="K85" s="1333">
        <v>100</v>
      </c>
    </row>
    <row r="86" spans="1:11" s="281" customFormat="1">
      <c r="A86" s="316" t="s">
        <v>446</v>
      </c>
      <c r="B86" s="317">
        <v>10137</v>
      </c>
      <c r="C86" s="317">
        <v>2737</v>
      </c>
      <c r="D86" s="318">
        <v>12874</v>
      </c>
      <c r="E86" s="692">
        <v>17513</v>
      </c>
      <c r="F86" s="692">
        <v>4728</v>
      </c>
      <c r="G86" s="294">
        <v>22241</v>
      </c>
      <c r="H86" s="1313">
        <v>17575</v>
      </c>
      <c r="I86" s="319">
        <v>4745</v>
      </c>
      <c r="J86" s="1329">
        <v>22320</v>
      </c>
      <c r="K86" s="1333">
        <v>100.35519985612157</v>
      </c>
    </row>
    <row r="87" spans="1:11" s="243" customFormat="1">
      <c r="A87" s="292" t="s">
        <v>447</v>
      </c>
      <c r="B87" s="293">
        <v>157</v>
      </c>
      <c r="C87" s="293">
        <v>43</v>
      </c>
      <c r="D87" s="294">
        <v>200</v>
      </c>
      <c r="E87" s="228">
        <v>0</v>
      </c>
      <c r="F87" s="228">
        <v>0</v>
      </c>
      <c r="G87" s="294">
        <v>0</v>
      </c>
      <c r="H87" s="320">
        <v>0</v>
      </c>
      <c r="I87" s="319">
        <v>0</v>
      </c>
      <c r="J87" s="320">
        <v>0</v>
      </c>
      <c r="K87" s="1326">
        <v>0</v>
      </c>
    </row>
    <row r="88" spans="1:11" s="243" customFormat="1">
      <c r="A88" s="292" t="s">
        <v>448</v>
      </c>
      <c r="B88" s="293">
        <v>1575</v>
      </c>
      <c r="C88" s="293">
        <v>425</v>
      </c>
      <c r="D88" s="294">
        <v>2000</v>
      </c>
      <c r="E88" s="228">
        <v>1403</v>
      </c>
      <c r="F88" s="228">
        <v>379</v>
      </c>
      <c r="G88" s="294">
        <v>1782</v>
      </c>
      <c r="H88" s="320">
        <v>1402</v>
      </c>
      <c r="I88" s="319">
        <v>379</v>
      </c>
      <c r="J88" s="320">
        <v>1781</v>
      </c>
      <c r="K88" s="1326">
        <v>99.943883277216599</v>
      </c>
    </row>
    <row r="89" spans="1:11" s="243" customFormat="1">
      <c r="A89" s="292" t="s">
        <v>449</v>
      </c>
      <c r="B89" s="293">
        <v>1260</v>
      </c>
      <c r="C89" s="293">
        <v>340</v>
      </c>
      <c r="D89" s="294">
        <v>1600</v>
      </c>
      <c r="E89" s="228">
        <v>2270</v>
      </c>
      <c r="F89" s="228">
        <v>613</v>
      </c>
      <c r="G89" s="294">
        <v>2883</v>
      </c>
      <c r="H89" s="320">
        <v>0</v>
      </c>
      <c r="I89" s="319">
        <v>0</v>
      </c>
      <c r="J89" s="320">
        <v>0</v>
      </c>
      <c r="K89" s="1326">
        <v>0</v>
      </c>
    </row>
    <row r="90" spans="1:11" s="281" customFormat="1">
      <c r="A90" s="316" t="s">
        <v>450</v>
      </c>
      <c r="B90" s="317">
        <v>10110</v>
      </c>
      <c r="C90" s="317">
        <v>2730</v>
      </c>
      <c r="D90" s="318">
        <v>12840</v>
      </c>
      <c r="E90" s="692">
        <v>10110</v>
      </c>
      <c r="F90" s="692">
        <v>2730</v>
      </c>
      <c r="G90" s="294">
        <v>12840</v>
      </c>
      <c r="H90" s="320">
        <v>10110</v>
      </c>
      <c r="I90" s="319">
        <v>2730</v>
      </c>
      <c r="J90" s="1329">
        <v>12840</v>
      </c>
      <c r="K90" s="1333">
        <v>100</v>
      </c>
    </row>
    <row r="91" spans="1:11" s="281" customFormat="1">
      <c r="A91" s="316" t="s">
        <v>451</v>
      </c>
      <c r="B91" s="317">
        <v>10110</v>
      </c>
      <c r="C91" s="317">
        <v>2730</v>
      </c>
      <c r="D91" s="318">
        <v>12840</v>
      </c>
      <c r="E91" s="692">
        <v>10110</v>
      </c>
      <c r="F91" s="692">
        <v>2730</v>
      </c>
      <c r="G91" s="294">
        <v>12840</v>
      </c>
      <c r="H91" s="320">
        <v>10110</v>
      </c>
      <c r="I91" s="319">
        <v>2730</v>
      </c>
      <c r="J91" s="1329">
        <v>12840</v>
      </c>
      <c r="K91" s="1333">
        <v>100</v>
      </c>
    </row>
    <row r="92" spans="1:11" s="281" customFormat="1">
      <c r="A92" s="292" t="s">
        <v>452</v>
      </c>
      <c r="B92" s="293">
        <v>7087</v>
      </c>
      <c r="C92" s="293">
        <v>1913</v>
      </c>
      <c r="D92" s="294">
        <v>9000</v>
      </c>
      <c r="E92" s="228">
        <v>7087</v>
      </c>
      <c r="F92" s="228">
        <v>1913</v>
      </c>
      <c r="G92" s="294">
        <v>9000</v>
      </c>
      <c r="H92" s="320">
        <v>4000</v>
      </c>
      <c r="I92" s="319">
        <v>1080</v>
      </c>
      <c r="J92" s="320">
        <v>5080</v>
      </c>
      <c r="K92" s="1326">
        <v>56.444444444444443</v>
      </c>
    </row>
    <row r="93" spans="1:11" s="281" customFormat="1" ht="30">
      <c r="A93" s="301" t="s">
        <v>453</v>
      </c>
      <c r="B93" s="319">
        <v>1181</v>
      </c>
      <c r="C93" s="319">
        <v>319</v>
      </c>
      <c r="D93" s="320">
        <v>1500</v>
      </c>
      <c r="E93" s="228">
        <v>0</v>
      </c>
      <c r="F93" s="228">
        <v>0</v>
      </c>
      <c r="G93" s="294">
        <v>0</v>
      </c>
      <c r="H93" s="320">
        <v>0</v>
      </c>
      <c r="I93" s="319">
        <v>0</v>
      </c>
      <c r="J93" s="320">
        <v>0</v>
      </c>
      <c r="K93" s="1334">
        <v>0</v>
      </c>
    </row>
    <row r="94" spans="1:11" s="281" customFormat="1">
      <c r="A94" s="292" t="s">
        <v>454</v>
      </c>
      <c r="B94" s="319">
        <v>10496</v>
      </c>
      <c r="C94" s="319">
        <v>2834</v>
      </c>
      <c r="D94" s="320">
        <v>13330</v>
      </c>
      <c r="E94" s="228">
        <v>576</v>
      </c>
      <c r="F94" s="228">
        <v>157</v>
      </c>
      <c r="G94" s="294">
        <v>733</v>
      </c>
      <c r="H94" s="320">
        <v>0</v>
      </c>
      <c r="I94" s="319">
        <v>0</v>
      </c>
      <c r="J94" s="320">
        <v>0</v>
      </c>
      <c r="K94" s="1334">
        <v>0</v>
      </c>
    </row>
    <row r="95" spans="1:11" s="281" customFormat="1">
      <c r="A95" s="292" t="s">
        <v>455</v>
      </c>
      <c r="B95" s="294">
        <v>0</v>
      </c>
      <c r="C95" s="294">
        <v>0</v>
      </c>
      <c r="D95" s="294">
        <v>0</v>
      </c>
      <c r="E95" s="228">
        <v>1491</v>
      </c>
      <c r="F95" s="228">
        <v>404</v>
      </c>
      <c r="G95" s="294">
        <v>1895</v>
      </c>
      <c r="H95" s="320">
        <v>327</v>
      </c>
      <c r="I95" s="319">
        <v>88</v>
      </c>
      <c r="J95" s="320">
        <v>415</v>
      </c>
      <c r="K95" s="1334">
        <v>21.899736147757256</v>
      </c>
    </row>
    <row r="96" spans="1:11" s="281" customFormat="1">
      <c r="A96" s="292" t="s">
        <v>456</v>
      </c>
      <c r="B96" s="294">
        <v>0</v>
      </c>
      <c r="C96" s="294">
        <v>0</v>
      </c>
      <c r="D96" s="294">
        <v>0</v>
      </c>
      <c r="E96" s="228">
        <v>92</v>
      </c>
      <c r="F96" s="228">
        <v>24</v>
      </c>
      <c r="G96" s="294">
        <v>116</v>
      </c>
      <c r="H96" s="320">
        <v>0</v>
      </c>
      <c r="I96" s="319">
        <v>0</v>
      </c>
      <c r="J96" s="320">
        <v>0</v>
      </c>
      <c r="K96" s="1334">
        <v>0</v>
      </c>
    </row>
    <row r="97" spans="1:13" s="281" customFormat="1">
      <c r="A97" s="292" t="s">
        <v>457</v>
      </c>
      <c r="B97" s="294">
        <v>0</v>
      </c>
      <c r="C97" s="294">
        <v>0</v>
      </c>
      <c r="D97" s="294">
        <v>0</v>
      </c>
      <c r="E97" s="228">
        <v>158</v>
      </c>
      <c r="F97" s="228">
        <v>43</v>
      </c>
      <c r="G97" s="294">
        <v>201</v>
      </c>
      <c r="H97" s="320">
        <v>0</v>
      </c>
      <c r="I97" s="319">
        <v>0</v>
      </c>
      <c r="J97" s="320">
        <v>0</v>
      </c>
      <c r="K97" s="1334">
        <v>0</v>
      </c>
    </row>
    <row r="98" spans="1:13" s="281" customFormat="1">
      <c r="A98" s="292" t="s">
        <v>458</v>
      </c>
      <c r="B98" s="293">
        <v>5512</v>
      </c>
      <c r="C98" s="293">
        <v>1488</v>
      </c>
      <c r="D98" s="294">
        <v>7000</v>
      </c>
      <c r="E98" s="228">
        <v>5152</v>
      </c>
      <c r="F98" s="228">
        <v>1391</v>
      </c>
      <c r="G98" s="294">
        <v>6543</v>
      </c>
      <c r="H98" s="320">
        <v>3639</v>
      </c>
      <c r="I98" s="319">
        <v>850</v>
      </c>
      <c r="J98" s="320">
        <v>4489</v>
      </c>
      <c r="K98" s="1334">
        <v>68.607672321565033</v>
      </c>
    </row>
    <row r="99" spans="1:13" s="281" customFormat="1">
      <c r="A99" s="292" t="s">
        <v>459</v>
      </c>
      <c r="B99" s="294">
        <v>0</v>
      </c>
      <c r="C99" s="294">
        <v>0</v>
      </c>
      <c r="D99" s="294">
        <v>0</v>
      </c>
      <c r="E99" s="228">
        <v>748</v>
      </c>
      <c r="F99" s="228">
        <v>202</v>
      </c>
      <c r="G99" s="294">
        <v>950</v>
      </c>
      <c r="H99" s="320">
        <v>812</v>
      </c>
      <c r="I99" s="319">
        <v>98</v>
      </c>
      <c r="J99" s="320">
        <v>910</v>
      </c>
      <c r="K99" s="1334">
        <v>95.78947368421052</v>
      </c>
    </row>
    <row r="100" spans="1:13" s="281" customFormat="1">
      <c r="A100" s="292" t="s">
        <v>460</v>
      </c>
      <c r="B100" s="294">
        <v>0</v>
      </c>
      <c r="C100" s="294">
        <v>0</v>
      </c>
      <c r="D100" s="294">
        <v>0</v>
      </c>
      <c r="E100" s="228">
        <v>311</v>
      </c>
      <c r="F100" s="228">
        <v>84</v>
      </c>
      <c r="G100" s="294">
        <v>395</v>
      </c>
      <c r="H100" s="320">
        <v>311</v>
      </c>
      <c r="I100" s="319">
        <v>84</v>
      </c>
      <c r="J100" s="320">
        <v>395</v>
      </c>
      <c r="K100" s="1326">
        <v>100</v>
      </c>
    </row>
    <row r="101" spans="1:13" s="281" customFormat="1">
      <c r="A101" s="292" t="s">
        <v>932</v>
      </c>
      <c r="B101" s="294">
        <v>0</v>
      </c>
      <c r="C101" s="294">
        <v>0</v>
      </c>
      <c r="D101" s="294">
        <v>0</v>
      </c>
      <c r="E101" s="228">
        <v>467</v>
      </c>
      <c r="F101" s="228">
        <v>126</v>
      </c>
      <c r="G101" s="294">
        <v>593</v>
      </c>
      <c r="H101" s="320">
        <v>388</v>
      </c>
      <c r="I101" s="319">
        <v>105</v>
      </c>
      <c r="J101" s="320">
        <v>493</v>
      </c>
      <c r="K101" s="1326">
        <v>83.136593591905566</v>
      </c>
      <c r="M101" s="281" t="s">
        <v>1073</v>
      </c>
    </row>
    <row r="102" spans="1:13" s="281" customFormat="1">
      <c r="A102" s="292" t="s">
        <v>888</v>
      </c>
      <c r="B102" s="294">
        <v>0</v>
      </c>
      <c r="C102" s="294">
        <v>0</v>
      </c>
      <c r="D102" s="294">
        <v>0</v>
      </c>
      <c r="E102" s="228">
        <v>2126</v>
      </c>
      <c r="F102" s="228">
        <v>574</v>
      </c>
      <c r="G102" s="294">
        <v>2700</v>
      </c>
      <c r="H102" s="320">
        <v>2126</v>
      </c>
      <c r="I102" s="319">
        <v>574</v>
      </c>
      <c r="J102" s="320">
        <v>2700</v>
      </c>
      <c r="K102" s="1334">
        <v>100</v>
      </c>
    </row>
    <row r="103" spans="1:13" s="281" customFormat="1">
      <c r="A103" s="292" t="s">
        <v>461</v>
      </c>
      <c r="B103" s="294">
        <v>0</v>
      </c>
      <c r="C103" s="294">
        <v>0</v>
      </c>
      <c r="D103" s="294">
        <v>0</v>
      </c>
      <c r="E103" s="228">
        <v>3850</v>
      </c>
      <c r="F103" s="228">
        <v>1039</v>
      </c>
      <c r="G103" s="294">
        <v>4889</v>
      </c>
      <c r="H103" s="320">
        <v>3850</v>
      </c>
      <c r="I103" s="319">
        <v>1039</v>
      </c>
      <c r="J103" s="320">
        <v>4889</v>
      </c>
      <c r="K103" s="1334">
        <v>100</v>
      </c>
    </row>
    <row r="104" spans="1:13" s="281" customFormat="1">
      <c r="A104" s="292" t="s">
        <v>462</v>
      </c>
      <c r="B104" s="294">
        <v>0</v>
      </c>
      <c r="C104" s="294">
        <v>0</v>
      </c>
      <c r="D104" s="294">
        <v>0</v>
      </c>
      <c r="E104" s="228">
        <v>4586</v>
      </c>
      <c r="F104" s="228">
        <v>1239</v>
      </c>
      <c r="G104" s="294">
        <v>5825</v>
      </c>
      <c r="H104" s="320">
        <v>4788</v>
      </c>
      <c r="I104" s="319">
        <v>1217</v>
      </c>
      <c r="J104" s="320">
        <v>6005</v>
      </c>
      <c r="K104" s="1334">
        <v>103.0901287553648</v>
      </c>
    </row>
    <row r="105" spans="1:13" s="281" customFormat="1">
      <c r="A105" s="292" t="s">
        <v>463</v>
      </c>
      <c r="B105" s="294">
        <v>0</v>
      </c>
      <c r="C105" s="294">
        <v>0</v>
      </c>
      <c r="D105" s="294">
        <v>0</v>
      </c>
      <c r="E105" s="228">
        <v>37000</v>
      </c>
      <c r="F105" s="228">
        <v>0</v>
      </c>
      <c r="G105" s="294">
        <v>37000</v>
      </c>
      <c r="H105" s="320">
        <v>37000</v>
      </c>
      <c r="I105" s="319">
        <v>0</v>
      </c>
      <c r="J105" s="320">
        <v>37000</v>
      </c>
      <c r="K105" s="1334">
        <v>100</v>
      </c>
    </row>
    <row r="106" spans="1:13" s="281" customFormat="1">
      <c r="A106" s="292" t="s">
        <v>942</v>
      </c>
      <c r="B106" s="294">
        <v>0</v>
      </c>
      <c r="C106" s="294">
        <v>0</v>
      </c>
      <c r="D106" s="294">
        <v>0</v>
      </c>
      <c r="E106" s="228">
        <v>22192</v>
      </c>
      <c r="F106" s="228">
        <v>0</v>
      </c>
      <c r="G106" s="294">
        <v>22192</v>
      </c>
      <c r="H106" s="320">
        <v>15609</v>
      </c>
      <c r="I106" s="319">
        <v>0</v>
      </c>
      <c r="J106" s="320">
        <v>15609</v>
      </c>
      <c r="K106" s="1334">
        <v>70.336157173756305</v>
      </c>
    </row>
    <row r="107" spans="1:13" s="281" customFormat="1">
      <c r="A107" s="292" t="s">
        <v>889</v>
      </c>
      <c r="B107" s="294">
        <v>0</v>
      </c>
      <c r="C107" s="294">
        <v>0</v>
      </c>
      <c r="D107" s="294">
        <v>0</v>
      </c>
      <c r="E107" s="228">
        <v>616</v>
      </c>
      <c r="F107" s="228">
        <v>166</v>
      </c>
      <c r="G107" s="294">
        <v>782</v>
      </c>
      <c r="H107" s="320">
        <v>0</v>
      </c>
      <c r="I107" s="319">
        <v>0</v>
      </c>
      <c r="J107" s="320">
        <v>0</v>
      </c>
      <c r="K107" s="1334">
        <v>0</v>
      </c>
    </row>
    <row r="108" spans="1:13" s="281" customFormat="1">
      <c r="A108" s="292" t="s">
        <v>903</v>
      </c>
      <c r="B108" s="294">
        <v>0</v>
      </c>
      <c r="C108" s="294">
        <v>0</v>
      </c>
      <c r="D108" s="294">
        <v>0</v>
      </c>
      <c r="E108" s="228">
        <v>15000</v>
      </c>
      <c r="F108" s="228">
        <v>0</v>
      </c>
      <c r="G108" s="294">
        <v>15000</v>
      </c>
      <c r="H108" s="320">
        <v>15000</v>
      </c>
      <c r="I108" s="319">
        <v>0</v>
      </c>
      <c r="J108" s="320">
        <v>15000</v>
      </c>
      <c r="K108" s="1334">
        <v>100</v>
      </c>
    </row>
    <row r="109" spans="1:13" s="281" customFormat="1">
      <c r="A109" s="292" t="s">
        <v>975</v>
      </c>
      <c r="B109" s="294">
        <v>0</v>
      </c>
      <c r="C109" s="294">
        <v>0</v>
      </c>
      <c r="D109" s="294">
        <v>0</v>
      </c>
      <c r="E109" s="228">
        <v>2968</v>
      </c>
      <c r="F109" s="228">
        <v>801</v>
      </c>
      <c r="G109" s="294"/>
      <c r="H109" s="320">
        <v>0</v>
      </c>
      <c r="I109" s="319">
        <v>0</v>
      </c>
      <c r="J109" s="320">
        <v>0</v>
      </c>
      <c r="K109" s="1334">
        <v>0</v>
      </c>
    </row>
    <row r="110" spans="1:13" s="281" customFormat="1">
      <c r="A110" s="292" t="s">
        <v>953</v>
      </c>
      <c r="B110" s="294">
        <v>0</v>
      </c>
      <c r="C110" s="294">
        <v>0</v>
      </c>
      <c r="D110" s="294">
        <v>0</v>
      </c>
      <c r="E110" s="228">
        <v>1618</v>
      </c>
      <c r="F110" s="228">
        <v>436</v>
      </c>
      <c r="G110" s="294">
        <v>2054</v>
      </c>
      <c r="H110" s="320">
        <v>1617</v>
      </c>
      <c r="I110" s="319">
        <v>437</v>
      </c>
      <c r="J110" s="320">
        <v>2054</v>
      </c>
      <c r="K110" s="1334">
        <v>100</v>
      </c>
    </row>
    <row r="111" spans="1:13" s="281" customFormat="1">
      <c r="A111" s="292" t="s">
        <v>970</v>
      </c>
      <c r="B111" s="294">
        <v>0</v>
      </c>
      <c r="C111" s="294">
        <v>0</v>
      </c>
      <c r="D111" s="294">
        <v>0</v>
      </c>
      <c r="E111" s="228">
        <v>127</v>
      </c>
      <c r="F111" s="228">
        <v>34</v>
      </c>
      <c r="G111" s="294">
        <v>161</v>
      </c>
      <c r="H111" s="320">
        <v>127</v>
      </c>
      <c r="I111" s="319">
        <v>34</v>
      </c>
      <c r="J111" s="320">
        <v>161</v>
      </c>
      <c r="K111" s="1334">
        <v>100</v>
      </c>
    </row>
    <row r="112" spans="1:13" s="281" customFormat="1">
      <c r="A112" s="292" t="s">
        <v>1074</v>
      </c>
      <c r="B112" s="294">
        <v>0</v>
      </c>
      <c r="C112" s="294">
        <v>0</v>
      </c>
      <c r="D112" s="294">
        <v>0</v>
      </c>
      <c r="E112" s="294">
        <v>0</v>
      </c>
      <c r="F112" s="294">
        <v>0</v>
      </c>
      <c r="G112" s="294">
        <v>0</v>
      </c>
      <c r="H112" s="320">
        <v>786</v>
      </c>
      <c r="I112" s="319">
        <v>212</v>
      </c>
      <c r="J112" s="320">
        <v>998</v>
      </c>
      <c r="K112" s="1334">
        <v>0</v>
      </c>
    </row>
    <row r="113" spans="1:11" s="281" customFormat="1">
      <c r="A113" s="292" t="s">
        <v>1075</v>
      </c>
      <c r="B113" s="294">
        <v>0</v>
      </c>
      <c r="C113" s="294">
        <v>0</v>
      </c>
      <c r="D113" s="294">
        <v>0</v>
      </c>
      <c r="E113" s="294">
        <v>0</v>
      </c>
      <c r="F113" s="294">
        <v>0</v>
      </c>
      <c r="G113" s="294">
        <v>0</v>
      </c>
      <c r="H113" s="320">
        <v>2150</v>
      </c>
      <c r="I113" s="319">
        <v>581</v>
      </c>
      <c r="J113" s="320">
        <v>2731</v>
      </c>
      <c r="K113" s="1334">
        <v>0</v>
      </c>
    </row>
    <row r="114" spans="1:11" s="226" customFormat="1" ht="16.5" thickBot="1">
      <c r="A114" s="304" t="s">
        <v>6</v>
      </c>
      <c r="B114" s="237">
        <v>81346</v>
      </c>
      <c r="C114" s="237">
        <v>21964</v>
      </c>
      <c r="D114" s="305">
        <v>103310</v>
      </c>
      <c r="E114" s="238">
        <v>164138</v>
      </c>
      <c r="F114" s="238">
        <v>24287</v>
      </c>
      <c r="G114" s="238">
        <v>188425</v>
      </c>
      <c r="H114" s="238">
        <v>148295</v>
      </c>
      <c r="I114" s="238">
        <v>21456</v>
      </c>
      <c r="J114" s="238">
        <v>169751</v>
      </c>
      <c r="K114" s="1330">
        <v>90.089425500862404</v>
      </c>
    </row>
    <row r="115" spans="1:11" ht="16.5" thickBot="1">
      <c r="A115" s="321" t="s">
        <v>464</v>
      </c>
      <c r="B115" s="880">
        <v>214860</v>
      </c>
      <c r="C115" s="880">
        <v>58008</v>
      </c>
      <c r="D115" s="322">
        <v>272868</v>
      </c>
      <c r="E115" s="322">
        <v>408078</v>
      </c>
      <c r="F115" s="322">
        <v>82158</v>
      </c>
      <c r="G115" s="322">
        <v>490236</v>
      </c>
      <c r="H115" s="322">
        <v>247178</v>
      </c>
      <c r="I115" s="322">
        <v>35395</v>
      </c>
      <c r="J115" s="322">
        <v>282573</v>
      </c>
      <c r="K115" s="1335">
        <v>57.64019778229261</v>
      </c>
    </row>
    <row r="116" spans="1:11" ht="16.5" thickTop="1">
      <c r="A116" s="1670" t="s">
        <v>465</v>
      </c>
      <c r="B116" s="1671"/>
      <c r="C116" s="1671"/>
      <c r="D116" s="1671"/>
      <c r="E116" s="1671"/>
      <c r="F116" s="1671"/>
      <c r="G116" s="1671"/>
      <c r="H116" s="1671"/>
      <c r="I116" s="1671"/>
      <c r="J116" s="1671"/>
      <c r="K116" s="1672"/>
    </row>
    <row r="117" spans="1:11" s="224" customFormat="1" ht="18" customHeight="1">
      <c r="A117" s="288" t="s">
        <v>466</v>
      </c>
      <c r="B117" s="289"/>
      <c r="C117" s="289"/>
      <c r="D117" s="290"/>
      <c r="E117" s="291"/>
      <c r="F117" s="289"/>
      <c r="G117" s="290"/>
      <c r="H117" s="289"/>
      <c r="I117" s="289"/>
      <c r="J117" s="289"/>
      <c r="K117" s="1325"/>
    </row>
    <row r="118" spans="1:11">
      <c r="A118" s="300" t="s">
        <v>467</v>
      </c>
      <c r="B118" s="323">
        <v>7252</v>
      </c>
      <c r="C118" s="323">
        <v>1958</v>
      </c>
      <c r="D118" s="324">
        <v>9210</v>
      </c>
      <c r="E118" s="693">
        <v>11012</v>
      </c>
      <c r="F118" s="693">
        <v>2973</v>
      </c>
      <c r="G118" s="294">
        <v>13985</v>
      </c>
      <c r="H118" s="320">
        <v>1860</v>
      </c>
      <c r="I118" s="319">
        <v>502</v>
      </c>
      <c r="J118" s="1336">
        <v>2362</v>
      </c>
      <c r="K118" s="1337">
        <v>16.889524490525563</v>
      </c>
    </row>
    <row r="119" spans="1:11">
      <c r="A119" s="300" t="s">
        <v>468</v>
      </c>
      <c r="B119" s="323">
        <v>1950</v>
      </c>
      <c r="C119" s="323">
        <v>527</v>
      </c>
      <c r="D119" s="324">
        <v>2477</v>
      </c>
      <c r="E119" s="693">
        <v>3040</v>
      </c>
      <c r="F119" s="693">
        <v>821</v>
      </c>
      <c r="G119" s="294">
        <v>3861</v>
      </c>
      <c r="H119" s="320">
        <v>3040</v>
      </c>
      <c r="I119" s="319">
        <v>821</v>
      </c>
      <c r="J119" s="1336">
        <v>3861</v>
      </c>
      <c r="K119" s="1337">
        <v>100</v>
      </c>
    </row>
    <row r="120" spans="1:11">
      <c r="A120" s="300" t="s">
        <v>469</v>
      </c>
      <c r="B120" s="323">
        <v>1900</v>
      </c>
      <c r="C120" s="323">
        <v>513</v>
      </c>
      <c r="D120" s="324">
        <v>2413</v>
      </c>
      <c r="E120" s="693">
        <v>1676</v>
      </c>
      <c r="F120" s="693">
        <v>453</v>
      </c>
      <c r="G120" s="294">
        <v>2129</v>
      </c>
      <c r="H120" s="320">
        <v>1676</v>
      </c>
      <c r="I120" s="319">
        <v>453</v>
      </c>
      <c r="J120" s="1336">
        <v>2129</v>
      </c>
      <c r="K120" s="1337">
        <v>100</v>
      </c>
    </row>
    <row r="121" spans="1:11">
      <c r="A121" s="300" t="s">
        <v>470</v>
      </c>
      <c r="B121" s="323">
        <v>2000</v>
      </c>
      <c r="C121" s="323">
        <v>540</v>
      </c>
      <c r="D121" s="324">
        <v>2540</v>
      </c>
      <c r="E121" s="693">
        <v>2000</v>
      </c>
      <c r="F121" s="693">
        <v>540</v>
      </c>
      <c r="G121" s="294">
        <v>2540</v>
      </c>
      <c r="H121" s="320">
        <v>2000</v>
      </c>
      <c r="I121" s="319">
        <v>540</v>
      </c>
      <c r="J121" s="1336">
        <v>2540</v>
      </c>
      <c r="K121" s="1337">
        <v>100</v>
      </c>
    </row>
    <row r="122" spans="1:11">
      <c r="A122" s="292" t="s">
        <v>471</v>
      </c>
      <c r="B122" s="302">
        <v>21900</v>
      </c>
      <c r="C122" s="302">
        <v>5913</v>
      </c>
      <c r="D122" s="294">
        <v>27813</v>
      </c>
      <c r="E122" s="693">
        <v>21468</v>
      </c>
      <c r="F122" s="693">
        <v>5797</v>
      </c>
      <c r="G122" s="294">
        <v>27265</v>
      </c>
      <c r="H122" s="320">
        <v>21468</v>
      </c>
      <c r="I122" s="319">
        <v>5796</v>
      </c>
      <c r="J122" s="1336">
        <v>27264</v>
      </c>
      <c r="K122" s="1337">
        <v>99.996332294150008</v>
      </c>
    </row>
    <row r="123" spans="1:11">
      <c r="A123" s="300" t="s">
        <v>472</v>
      </c>
      <c r="B123" s="323">
        <v>600</v>
      </c>
      <c r="C123" s="323">
        <v>162</v>
      </c>
      <c r="D123" s="324">
        <v>762</v>
      </c>
      <c r="E123" s="693">
        <v>600</v>
      </c>
      <c r="F123" s="693">
        <v>162</v>
      </c>
      <c r="G123" s="294">
        <v>762</v>
      </c>
      <c r="H123" s="320">
        <v>600</v>
      </c>
      <c r="I123" s="319">
        <v>162</v>
      </c>
      <c r="J123" s="1336">
        <v>762</v>
      </c>
      <c r="K123" s="1337">
        <v>100</v>
      </c>
    </row>
    <row r="124" spans="1:11">
      <c r="A124" s="300" t="s">
        <v>473</v>
      </c>
      <c r="B124" s="323">
        <v>2358</v>
      </c>
      <c r="C124" s="323">
        <v>636</v>
      </c>
      <c r="D124" s="324">
        <v>2994</v>
      </c>
      <c r="E124" s="693">
        <v>2358</v>
      </c>
      <c r="F124" s="693">
        <v>636</v>
      </c>
      <c r="G124" s="294">
        <v>2994</v>
      </c>
      <c r="H124" s="320">
        <v>2357</v>
      </c>
      <c r="I124" s="319">
        <v>637</v>
      </c>
      <c r="J124" s="1336">
        <v>2994</v>
      </c>
      <c r="K124" s="1337">
        <v>100</v>
      </c>
    </row>
    <row r="125" spans="1:11">
      <c r="A125" s="300" t="s">
        <v>474</v>
      </c>
      <c r="B125" s="323">
        <v>2087</v>
      </c>
      <c r="C125" s="323">
        <v>563</v>
      </c>
      <c r="D125" s="324">
        <v>2650</v>
      </c>
      <c r="E125" s="693">
        <v>3641</v>
      </c>
      <c r="F125" s="693">
        <v>982</v>
      </c>
      <c r="G125" s="294">
        <v>4623</v>
      </c>
      <c r="H125" s="320">
        <v>3640</v>
      </c>
      <c r="I125" s="319">
        <v>983</v>
      </c>
      <c r="J125" s="1336">
        <v>4623</v>
      </c>
      <c r="K125" s="1337">
        <v>100</v>
      </c>
    </row>
    <row r="126" spans="1:11">
      <c r="A126" s="300" t="s">
        <v>475</v>
      </c>
      <c r="B126" s="324">
        <v>0</v>
      </c>
      <c r="C126" s="324">
        <v>0</v>
      </c>
      <c r="D126" s="324">
        <v>0</v>
      </c>
      <c r="E126" s="693">
        <v>5809</v>
      </c>
      <c r="F126" s="693">
        <v>1568</v>
      </c>
      <c r="G126" s="294">
        <v>7377</v>
      </c>
      <c r="H126" s="1338">
        <v>4166</v>
      </c>
      <c r="I126" s="319">
        <v>1063</v>
      </c>
      <c r="J126" s="1336">
        <v>5229</v>
      </c>
      <c r="K126" s="1337">
        <v>70.882472549816995</v>
      </c>
    </row>
    <row r="127" spans="1:11">
      <c r="A127" s="300" t="s">
        <v>476</v>
      </c>
      <c r="B127" s="324">
        <v>0</v>
      </c>
      <c r="C127" s="324">
        <v>0</v>
      </c>
      <c r="D127" s="324">
        <v>0</v>
      </c>
      <c r="E127" s="693">
        <v>1181</v>
      </c>
      <c r="F127" s="693">
        <v>319</v>
      </c>
      <c r="G127" s="294">
        <v>1500</v>
      </c>
      <c r="H127" s="1338">
        <v>1083</v>
      </c>
      <c r="I127" s="319">
        <v>293</v>
      </c>
      <c r="J127" s="1336">
        <v>1376</v>
      </c>
      <c r="K127" s="1337">
        <v>91.733333333333334</v>
      </c>
    </row>
    <row r="128" spans="1:11" s="224" customFormat="1">
      <c r="A128" s="292" t="s">
        <v>830</v>
      </c>
      <c r="B128" s="294">
        <v>0</v>
      </c>
      <c r="C128" s="294">
        <v>0</v>
      </c>
      <c r="D128" s="294">
        <v>0</v>
      </c>
      <c r="E128" s="228">
        <v>166</v>
      </c>
      <c r="F128" s="228">
        <v>45</v>
      </c>
      <c r="G128" s="294">
        <v>211</v>
      </c>
      <c r="H128" s="1327">
        <v>166</v>
      </c>
      <c r="I128" s="319">
        <v>45</v>
      </c>
      <c r="J128" s="320">
        <v>211</v>
      </c>
      <c r="K128" s="1326">
        <v>100</v>
      </c>
    </row>
    <row r="129" spans="1:13" s="224" customFormat="1">
      <c r="A129" s="300" t="s">
        <v>931</v>
      </c>
      <c r="B129" s="294">
        <v>0</v>
      </c>
      <c r="C129" s="294">
        <v>0</v>
      </c>
      <c r="D129" s="294">
        <v>0</v>
      </c>
      <c r="E129" s="228">
        <v>94</v>
      </c>
      <c r="F129" s="228">
        <v>26</v>
      </c>
      <c r="G129" s="294">
        <v>120</v>
      </c>
      <c r="H129" s="1336">
        <v>120</v>
      </c>
      <c r="I129" s="319">
        <v>0</v>
      </c>
      <c r="J129" s="320">
        <v>120</v>
      </c>
      <c r="K129" s="1326">
        <v>100</v>
      </c>
    </row>
    <row r="130" spans="1:13" s="224" customFormat="1" ht="30">
      <c r="A130" s="330" t="s">
        <v>1135</v>
      </c>
      <c r="B130" s="324">
        <v>0</v>
      </c>
      <c r="C130" s="324">
        <v>0</v>
      </c>
      <c r="D130" s="324">
        <v>0</v>
      </c>
      <c r="E130" s="228">
        <v>2362</v>
      </c>
      <c r="F130" s="228">
        <v>638</v>
      </c>
      <c r="G130" s="294">
        <v>3000</v>
      </c>
      <c r="H130" s="1336">
        <v>0</v>
      </c>
      <c r="I130" s="319">
        <v>0</v>
      </c>
      <c r="J130" s="320">
        <v>0</v>
      </c>
      <c r="K130" s="1326">
        <v>0</v>
      </c>
    </row>
    <row r="131" spans="1:13" s="224" customFormat="1">
      <c r="A131" s="292" t="s">
        <v>829</v>
      </c>
      <c r="B131" s="294">
        <v>0</v>
      </c>
      <c r="C131" s="294">
        <v>0</v>
      </c>
      <c r="D131" s="294">
        <v>0</v>
      </c>
      <c r="E131" s="228">
        <v>505</v>
      </c>
      <c r="F131" s="228">
        <v>136</v>
      </c>
      <c r="G131" s="294">
        <v>641</v>
      </c>
      <c r="H131" s="1327">
        <v>505</v>
      </c>
      <c r="I131" s="319">
        <v>136</v>
      </c>
      <c r="J131" s="320">
        <v>641</v>
      </c>
      <c r="K131" s="1326">
        <v>100</v>
      </c>
    </row>
    <row r="132" spans="1:13" ht="16.5" thickBot="1">
      <c r="A132" s="325" t="s">
        <v>6</v>
      </c>
      <c r="B132" s="881">
        <v>40047</v>
      </c>
      <c r="C132" s="881">
        <v>10812</v>
      </c>
      <c r="D132" s="326">
        <v>50859</v>
      </c>
      <c r="E132" s="327">
        <v>55912</v>
      </c>
      <c r="F132" s="327">
        <v>15096</v>
      </c>
      <c r="G132" s="328">
        <v>71008</v>
      </c>
      <c r="H132" s="327">
        <v>42681</v>
      </c>
      <c r="I132" s="327">
        <v>11431</v>
      </c>
      <c r="J132" s="328">
        <v>54112</v>
      </c>
      <c r="K132" s="1339">
        <v>76.20549797205949</v>
      </c>
    </row>
    <row r="133" spans="1:13" ht="15.75">
      <c r="A133" s="1675" t="s">
        <v>401</v>
      </c>
      <c r="B133" s="1676"/>
      <c r="C133" s="1676"/>
      <c r="D133" s="1676"/>
      <c r="E133" s="1676"/>
      <c r="F133" s="1676"/>
      <c r="G133" s="1676"/>
      <c r="H133" s="1676"/>
      <c r="I133" s="1676"/>
      <c r="J133" s="1676"/>
      <c r="K133" s="1677"/>
    </row>
    <row r="134" spans="1:13" ht="30">
      <c r="A134" s="301" t="s">
        <v>477</v>
      </c>
      <c r="B134" s="302">
        <v>5392</v>
      </c>
      <c r="C134" s="302">
        <v>1456</v>
      </c>
      <c r="D134" s="294">
        <v>6848</v>
      </c>
      <c r="E134" s="639">
        <v>3831</v>
      </c>
      <c r="F134" s="639">
        <v>1034</v>
      </c>
      <c r="G134" s="294">
        <v>4865</v>
      </c>
      <c r="H134" s="1329">
        <v>2717</v>
      </c>
      <c r="I134" s="319">
        <v>734</v>
      </c>
      <c r="J134" s="1329">
        <v>3451</v>
      </c>
      <c r="K134" s="1337">
        <v>70.935251798561154</v>
      </c>
    </row>
    <row r="135" spans="1:13" ht="30">
      <c r="A135" s="301" t="s">
        <v>478</v>
      </c>
      <c r="B135" s="302">
        <v>51</v>
      </c>
      <c r="C135" s="302">
        <v>14</v>
      </c>
      <c r="D135" s="324">
        <v>65</v>
      </c>
      <c r="E135" s="639">
        <v>0</v>
      </c>
      <c r="F135" s="639">
        <v>0</v>
      </c>
      <c r="G135" s="294">
        <v>0</v>
      </c>
      <c r="H135" s="1329">
        <v>0</v>
      </c>
      <c r="I135" s="319">
        <v>0</v>
      </c>
      <c r="J135" s="1329">
        <v>0</v>
      </c>
      <c r="K135" s="1337">
        <v>0</v>
      </c>
    </row>
    <row r="136" spans="1:13" s="224" customFormat="1">
      <c r="A136" s="292" t="s">
        <v>479</v>
      </c>
      <c r="B136" s="302">
        <v>3150</v>
      </c>
      <c r="C136" s="302">
        <v>850</v>
      </c>
      <c r="D136" s="294">
        <v>4000</v>
      </c>
      <c r="E136" s="639">
        <v>2559</v>
      </c>
      <c r="F136" s="639">
        <v>690</v>
      </c>
      <c r="G136" s="294">
        <v>3249</v>
      </c>
      <c r="H136" s="1329">
        <v>2558</v>
      </c>
      <c r="I136" s="319">
        <v>691</v>
      </c>
      <c r="J136" s="1329">
        <v>3249</v>
      </c>
      <c r="K136" s="1337">
        <v>100</v>
      </c>
      <c r="M136" s="224" t="s">
        <v>1073</v>
      </c>
    </row>
    <row r="137" spans="1:13" s="224" customFormat="1" ht="22.5" customHeight="1">
      <c r="A137" s="292" t="s">
        <v>480</v>
      </c>
      <c r="B137" s="302">
        <v>3767</v>
      </c>
      <c r="C137" s="302">
        <v>1017</v>
      </c>
      <c r="D137" s="324">
        <v>4784</v>
      </c>
      <c r="E137" s="639">
        <v>2327</v>
      </c>
      <c r="F137" s="639">
        <v>628</v>
      </c>
      <c r="G137" s="294">
        <v>2955</v>
      </c>
      <c r="H137" s="1329">
        <v>2327</v>
      </c>
      <c r="I137" s="319">
        <v>628</v>
      </c>
      <c r="J137" s="1329">
        <v>2955</v>
      </c>
      <c r="K137" s="1337">
        <v>100</v>
      </c>
    </row>
    <row r="138" spans="1:13" s="224" customFormat="1">
      <c r="A138" s="292" t="s">
        <v>481</v>
      </c>
      <c r="B138" s="302">
        <v>3937</v>
      </c>
      <c r="C138" s="302">
        <v>1063</v>
      </c>
      <c r="D138" s="324">
        <v>5000</v>
      </c>
      <c r="E138" s="639">
        <v>4440</v>
      </c>
      <c r="F138" s="639">
        <v>1199</v>
      </c>
      <c r="G138" s="294">
        <v>5639</v>
      </c>
      <c r="H138" s="1329">
        <v>4440</v>
      </c>
      <c r="I138" s="319">
        <v>1199</v>
      </c>
      <c r="J138" s="1329">
        <v>5639</v>
      </c>
      <c r="K138" s="1337">
        <v>100</v>
      </c>
      <c r="M138" s="224" t="s">
        <v>1073</v>
      </c>
    </row>
    <row r="139" spans="1:13" s="224" customFormat="1">
      <c r="A139" s="292" t="s">
        <v>482</v>
      </c>
      <c r="B139" s="302">
        <v>3937</v>
      </c>
      <c r="C139" s="302">
        <v>1063</v>
      </c>
      <c r="D139" s="324">
        <v>5000</v>
      </c>
      <c r="E139" s="639">
        <v>1926</v>
      </c>
      <c r="F139" s="639">
        <v>520</v>
      </c>
      <c r="G139" s="294">
        <v>2446</v>
      </c>
      <c r="H139" s="1329">
        <v>1927</v>
      </c>
      <c r="I139" s="319">
        <v>520</v>
      </c>
      <c r="J139" s="1329">
        <v>2447</v>
      </c>
      <c r="K139" s="1337">
        <v>100.04088307440719</v>
      </c>
    </row>
    <row r="140" spans="1:13" s="224" customFormat="1" ht="46.5" customHeight="1">
      <c r="A140" s="301" t="s">
        <v>887</v>
      </c>
      <c r="B140" s="302">
        <v>3937</v>
      </c>
      <c r="C140" s="302">
        <v>1063</v>
      </c>
      <c r="D140" s="324">
        <v>5000</v>
      </c>
      <c r="E140" s="639">
        <v>3945</v>
      </c>
      <c r="F140" s="639">
        <v>1065</v>
      </c>
      <c r="G140" s="294">
        <v>5010</v>
      </c>
      <c r="H140" s="1329">
        <v>3859</v>
      </c>
      <c r="I140" s="319">
        <v>1042</v>
      </c>
      <c r="J140" s="1329">
        <v>4901</v>
      </c>
      <c r="K140" s="1337">
        <v>97.824351297405187</v>
      </c>
    </row>
    <row r="141" spans="1:13" s="224" customFormat="1" ht="36" customHeight="1">
      <c r="A141" s="301" t="s">
        <v>483</v>
      </c>
      <c r="B141" s="302">
        <v>3937</v>
      </c>
      <c r="C141" s="302">
        <v>1063</v>
      </c>
      <c r="D141" s="294">
        <v>5000</v>
      </c>
      <c r="E141" s="639">
        <v>4013</v>
      </c>
      <c r="F141" s="639">
        <v>1083</v>
      </c>
      <c r="G141" s="294">
        <v>5096</v>
      </c>
      <c r="H141" s="1329">
        <v>4013</v>
      </c>
      <c r="I141" s="319">
        <v>1083</v>
      </c>
      <c r="J141" s="1329">
        <v>5096</v>
      </c>
      <c r="K141" s="1326">
        <v>100</v>
      </c>
      <c r="M141" s="224" t="s">
        <v>1073</v>
      </c>
    </row>
    <row r="142" spans="1:13" s="224" customFormat="1">
      <c r="A142" s="292" t="s">
        <v>484</v>
      </c>
      <c r="B142" s="302">
        <v>8110</v>
      </c>
      <c r="C142" s="302">
        <v>2190</v>
      </c>
      <c r="D142" s="324">
        <v>10300</v>
      </c>
      <c r="E142" s="639">
        <v>4951</v>
      </c>
      <c r="F142" s="639">
        <v>1337</v>
      </c>
      <c r="G142" s="294">
        <v>6288</v>
      </c>
      <c r="H142" s="1329">
        <v>4951</v>
      </c>
      <c r="I142" s="319">
        <v>1337</v>
      </c>
      <c r="J142" s="1329">
        <v>6288</v>
      </c>
      <c r="K142" s="1337">
        <v>100</v>
      </c>
      <c r="M142" s="224" t="s">
        <v>1073</v>
      </c>
    </row>
    <row r="143" spans="1:13" s="224" customFormat="1">
      <c r="A143" s="292" t="s">
        <v>933</v>
      </c>
      <c r="B143" s="302">
        <v>0</v>
      </c>
      <c r="C143" s="302">
        <v>0</v>
      </c>
      <c r="D143" s="324">
        <v>0</v>
      </c>
      <c r="E143" s="639">
        <v>2560</v>
      </c>
      <c r="F143" s="639">
        <v>691</v>
      </c>
      <c r="G143" s="294">
        <v>3251</v>
      </c>
      <c r="H143" s="1329">
        <v>2560</v>
      </c>
      <c r="I143" s="319">
        <v>691</v>
      </c>
      <c r="J143" s="1329">
        <v>3251</v>
      </c>
      <c r="K143" s="1337">
        <v>100</v>
      </c>
    </row>
    <row r="144" spans="1:13" s="224" customFormat="1" ht="34.5" customHeight="1">
      <c r="A144" s="301" t="s">
        <v>485</v>
      </c>
      <c r="B144" s="302">
        <v>3937</v>
      </c>
      <c r="C144" s="302">
        <v>1063</v>
      </c>
      <c r="D144" s="324">
        <v>5000</v>
      </c>
      <c r="E144" s="639">
        <v>2416</v>
      </c>
      <c r="F144" s="639">
        <v>652</v>
      </c>
      <c r="G144" s="294">
        <v>3068</v>
      </c>
      <c r="H144" s="1329">
        <v>2331</v>
      </c>
      <c r="I144" s="319">
        <v>629</v>
      </c>
      <c r="J144" s="1329">
        <v>2960</v>
      </c>
      <c r="K144" s="1337">
        <v>96.479791395045638</v>
      </c>
    </row>
    <row r="145" spans="1:11" s="224" customFormat="1">
      <c r="A145" s="292" t="s">
        <v>486</v>
      </c>
      <c r="B145" s="302">
        <v>3150</v>
      </c>
      <c r="C145" s="302">
        <v>850</v>
      </c>
      <c r="D145" s="324">
        <v>4000</v>
      </c>
      <c r="E145" s="639">
        <v>1507</v>
      </c>
      <c r="F145" s="639">
        <v>408</v>
      </c>
      <c r="G145" s="294">
        <v>1915</v>
      </c>
      <c r="H145" s="1329">
        <v>1508</v>
      </c>
      <c r="I145" s="319">
        <v>407</v>
      </c>
      <c r="J145" s="1329">
        <v>1915</v>
      </c>
      <c r="K145" s="1337">
        <v>100</v>
      </c>
    </row>
    <row r="146" spans="1:11" s="224" customFormat="1">
      <c r="A146" s="292" t="s">
        <v>487</v>
      </c>
      <c r="B146" s="302">
        <v>2362</v>
      </c>
      <c r="C146" s="302">
        <v>638</v>
      </c>
      <c r="D146" s="324">
        <v>3000</v>
      </c>
      <c r="E146" s="639">
        <v>1028</v>
      </c>
      <c r="F146" s="639">
        <v>278</v>
      </c>
      <c r="G146" s="294">
        <v>1306</v>
      </c>
      <c r="H146" s="1329">
        <v>1028</v>
      </c>
      <c r="I146" s="319">
        <v>278</v>
      </c>
      <c r="J146" s="1329">
        <v>1306</v>
      </c>
      <c r="K146" s="1337">
        <v>100</v>
      </c>
    </row>
    <row r="147" spans="1:11" s="224" customFormat="1">
      <c r="A147" s="292" t="s">
        <v>488</v>
      </c>
      <c r="B147" s="302">
        <v>510</v>
      </c>
      <c r="C147" s="302">
        <v>138</v>
      </c>
      <c r="D147" s="324">
        <v>648</v>
      </c>
      <c r="E147" s="639">
        <v>216</v>
      </c>
      <c r="F147" s="639">
        <v>59</v>
      </c>
      <c r="G147" s="294">
        <v>275</v>
      </c>
      <c r="H147" s="1329">
        <v>217</v>
      </c>
      <c r="I147" s="319">
        <v>58</v>
      </c>
      <c r="J147" s="1329">
        <v>275</v>
      </c>
      <c r="K147" s="1337">
        <v>100</v>
      </c>
    </row>
    <row r="148" spans="1:11" s="224" customFormat="1">
      <c r="A148" s="292" t="s">
        <v>489</v>
      </c>
      <c r="B148" s="302">
        <v>866</v>
      </c>
      <c r="C148" s="302">
        <v>234</v>
      </c>
      <c r="D148" s="324">
        <v>1100</v>
      </c>
      <c r="E148" s="639">
        <v>1559</v>
      </c>
      <c r="F148" s="639">
        <v>422</v>
      </c>
      <c r="G148" s="294">
        <v>1981</v>
      </c>
      <c r="H148" s="1329">
        <v>1559</v>
      </c>
      <c r="I148" s="319">
        <v>421</v>
      </c>
      <c r="J148" s="1329">
        <v>1980</v>
      </c>
      <c r="K148" s="1337">
        <v>99.949520444220084</v>
      </c>
    </row>
    <row r="149" spans="1:11" s="224" customFormat="1">
      <c r="A149" s="292" t="s">
        <v>490</v>
      </c>
      <c r="B149" s="302">
        <v>3150</v>
      </c>
      <c r="C149" s="302">
        <v>850</v>
      </c>
      <c r="D149" s="324">
        <v>4000</v>
      </c>
      <c r="E149" s="639">
        <v>3150</v>
      </c>
      <c r="F149" s="639">
        <v>849</v>
      </c>
      <c r="G149" s="294">
        <v>3999</v>
      </c>
      <c r="H149" s="1329">
        <v>3143</v>
      </c>
      <c r="I149" s="319">
        <v>849</v>
      </c>
      <c r="J149" s="1329">
        <v>3992</v>
      </c>
      <c r="K149" s="1337">
        <v>99.824956239059773</v>
      </c>
    </row>
    <row r="150" spans="1:11" s="224" customFormat="1">
      <c r="A150" s="292" t="s">
        <v>491</v>
      </c>
      <c r="B150" s="302">
        <v>3150</v>
      </c>
      <c r="C150" s="302">
        <v>850</v>
      </c>
      <c r="D150" s="294">
        <v>4000</v>
      </c>
      <c r="E150" s="639">
        <v>4937</v>
      </c>
      <c r="F150" s="639">
        <v>1334</v>
      </c>
      <c r="G150" s="294">
        <v>6271</v>
      </c>
      <c r="H150" s="1329">
        <v>4959</v>
      </c>
      <c r="I150" s="319">
        <v>1312</v>
      </c>
      <c r="J150" s="1329">
        <v>6271</v>
      </c>
      <c r="K150" s="1337">
        <v>100</v>
      </c>
    </row>
    <row r="151" spans="1:11" s="224" customFormat="1">
      <c r="A151" s="292" t="s">
        <v>492</v>
      </c>
      <c r="B151" s="302">
        <v>1969</v>
      </c>
      <c r="C151" s="302">
        <v>531</v>
      </c>
      <c r="D151" s="324">
        <v>2500</v>
      </c>
      <c r="E151" s="639">
        <v>2378</v>
      </c>
      <c r="F151" s="639">
        <v>642</v>
      </c>
      <c r="G151" s="294">
        <v>3020</v>
      </c>
      <c r="H151" s="1329">
        <v>2374</v>
      </c>
      <c r="I151" s="319">
        <v>641</v>
      </c>
      <c r="J151" s="1329">
        <v>3015</v>
      </c>
      <c r="K151" s="1337">
        <v>99.83443708609272</v>
      </c>
    </row>
    <row r="152" spans="1:11" s="224" customFormat="1">
      <c r="A152" s="292" t="s">
        <v>493</v>
      </c>
      <c r="B152" s="302">
        <v>787</v>
      </c>
      <c r="C152" s="302">
        <v>213</v>
      </c>
      <c r="D152" s="324">
        <v>1000</v>
      </c>
      <c r="E152" s="639">
        <v>628</v>
      </c>
      <c r="F152" s="639">
        <v>169</v>
      </c>
      <c r="G152" s="294">
        <v>797</v>
      </c>
      <c r="H152" s="1329">
        <v>628</v>
      </c>
      <c r="I152" s="319">
        <v>169</v>
      </c>
      <c r="J152" s="1329">
        <v>797</v>
      </c>
      <c r="K152" s="1337">
        <v>100</v>
      </c>
    </row>
    <row r="153" spans="1:11" s="224" customFormat="1" ht="30">
      <c r="A153" s="301" t="s">
        <v>1344</v>
      </c>
      <c r="B153" s="302">
        <v>16795</v>
      </c>
      <c r="C153" s="302">
        <v>4535</v>
      </c>
      <c r="D153" s="324">
        <v>21330</v>
      </c>
      <c r="E153" s="639">
        <v>16795</v>
      </c>
      <c r="F153" s="639">
        <v>2305</v>
      </c>
      <c r="G153" s="294">
        <v>19100</v>
      </c>
      <c r="H153" s="1329">
        <v>16959</v>
      </c>
      <c r="I153" s="319">
        <v>0</v>
      </c>
      <c r="J153" s="1329">
        <v>16959</v>
      </c>
      <c r="K153" s="1337">
        <v>88.790575916230367</v>
      </c>
    </row>
    <row r="154" spans="1:11" s="224" customFormat="1">
      <c r="A154" s="292" t="s">
        <v>494</v>
      </c>
      <c r="B154" s="302">
        <v>4961</v>
      </c>
      <c r="C154" s="302">
        <v>1339</v>
      </c>
      <c r="D154" s="324">
        <v>6300</v>
      </c>
      <c r="E154" s="639">
        <v>5242</v>
      </c>
      <c r="F154" s="639">
        <v>1415</v>
      </c>
      <c r="G154" s="294">
        <v>6657</v>
      </c>
      <c r="H154" s="1329">
        <v>5242</v>
      </c>
      <c r="I154" s="319">
        <v>1415</v>
      </c>
      <c r="J154" s="1329">
        <v>6657</v>
      </c>
      <c r="K154" s="1337">
        <v>100</v>
      </c>
    </row>
    <row r="155" spans="1:11" s="224" customFormat="1">
      <c r="A155" s="292" t="s">
        <v>495</v>
      </c>
      <c r="B155" s="302">
        <v>1575</v>
      </c>
      <c r="C155" s="302">
        <v>425</v>
      </c>
      <c r="D155" s="324">
        <v>2000</v>
      </c>
      <c r="E155" s="639">
        <v>741</v>
      </c>
      <c r="F155" s="639">
        <v>199</v>
      </c>
      <c r="G155" s="294">
        <v>940</v>
      </c>
      <c r="H155" s="1329">
        <v>737</v>
      </c>
      <c r="I155" s="319">
        <v>199</v>
      </c>
      <c r="J155" s="1329">
        <v>936</v>
      </c>
      <c r="K155" s="1337">
        <v>99.574468085106389</v>
      </c>
    </row>
    <row r="156" spans="1:11" s="224" customFormat="1">
      <c r="A156" s="292" t="s">
        <v>496</v>
      </c>
      <c r="B156" s="302">
        <v>2992</v>
      </c>
      <c r="C156" s="302">
        <v>808</v>
      </c>
      <c r="D156" s="324">
        <v>3800</v>
      </c>
      <c r="E156" s="639">
        <v>2830</v>
      </c>
      <c r="F156" s="639">
        <v>764</v>
      </c>
      <c r="G156" s="294">
        <v>3594</v>
      </c>
      <c r="H156" s="1329">
        <v>2830</v>
      </c>
      <c r="I156" s="319">
        <v>764</v>
      </c>
      <c r="J156" s="1329">
        <v>3594</v>
      </c>
      <c r="K156" s="1337">
        <v>100</v>
      </c>
    </row>
    <row r="157" spans="1:11" s="224" customFormat="1">
      <c r="A157" s="292" t="s">
        <v>497</v>
      </c>
      <c r="B157" s="302">
        <v>2756</v>
      </c>
      <c r="C157" s="302">
        <v>744</v>
      </c>
      <c r="D157" s="324">
        <v>3500</v>
      </c>
      <c r="E157" s="639">
        <v>3384</v>
      </c>
      <c r="F157" s="639">
        <v>914</v>
      </c>
      <c r="G157" s="294">
        <v>4298</v>
      </c>
      <c r="H157" s="1329">
        <v>3383</v>
      </c>
      <c r="I157" s="319">
        <v>913</v>
      </c>
      <c r="J157" s="1329">
        <v>4296</v>
      </c>
      <c r="K157" s="1337">
        <v>99.953466728711021</v>
      </c>
    </row>
    <row r="158" spans="1:11" s="224" customFormat="1">
      <c r="A158" s="292" t="s">
        <v>498</v>
      </c>
      <c r="B158" s="302">
        <v>2756</v>
      </c>
      <c r="C158" s="302">
        <v>744</v>
      </c>
      <c r="D158" s="294">
        <v>3500</v>
      </c>
      <c r="E158" s="639">
        <v>3123</v>
      </c>
      <c r="F158" s="639">
        <v>843</v>
      </c>
      <c r="G158" s="294">
        <v>3966</v>
      </c>
      <c r="H158" s="1329">
        <v>3115</v>
      </c>
      <c r="I158" s="319">
        <v>841</v>
      </c>
      <c r="J158" s="1329">
        <v>3956</v>
      </c>
      <c r="K158" s="1326">
        <v>99.747856782652548</v>
      </c>
    </row>
    <row r="159" spans="1:11" s="224" customFormat="1">
      <c r="A159" s="292" t="s">
        <v>499</v>
      </c>
      <c r="B159" s="294">
        <v>0</v>
      </c>
      <c r="C159" s="294">
        <v>0</v>
      </c>
      <c r="D159" s="294">
        <v>0</v>
      </c>
      <c r="E159" s="692">
        <v>2036</v>
      </c>
      <c r="F159" s="692">
        <v>550</v>
      </c>
      <c r="G159" s="294">
        <v>2586</v>
      </c>
      <c r="H159" s="1327">
        <v>2036</v>
      </c>
      <c r="I159" s="319">
        <v>550</v>
      </c>
      <c r="J159" s="1329">
        <v>2586</v>
      </c>
      <c r="K159" s="1326">
        <v>100</v>
      </c>
    </row>
    <row r="160" spans="1:11" s="224" customFormat="1">
      <c r="A160" s="292" t="s">
        <v>500</v>
      </c>
      <c r="B160" s="294">
        <v>0</v>
      </c>
      <c r="C160" s="294">
        <v>0</v>
      </c>
      <c r="D160" s="294">
        <v>0</v>
      </c>
      <c r="E160" s="692">
        <v>458</v>
      </c>
      <c r="F160" s="692">
        <v>124</v>
      </c>
      <c r="G160" s="294">
        <v>582</v>
      </c>
      <c r="H160" s="1327">
        <v>0</v>
      </c>
      <c r="I160" s="319">
        <v>0</v>
      </c>
      <c r="J160" s="1329">
        <v>0</v>
      </c>
      <c r="K160" s="1326">
        <v>0</v>
      </c>
    </row>
    <row r="161" spans="1:11" s="224" customFormat="1">
      <c r="A161" s="292" t="s">
        <v>886</v>
      </c>
      <c r="B161" s="294">
        <v>0</v>
      </c>
      <c r="C161" s="294">
        <v>0</v>
      </c>
      <c r="D161" s="294">
        <v>0</v>
      </c>
      <c r="E161" s="692">
        <v>1429</v>
      </c>
      <c r="F161" s="692">
        <v>386</v>
      </c>
      <c r="G161" s="294">
        <v>1815</v>
      </c>
      <c r="H161" s="1327">
        <v>1429</v>
      </c>
      <c r="I161" s="319">
        <v>386</v>
      </c>
      <c r="J161" s="1329">
        <v>1815</v>
      </c>
      <c r="K161" s="1326">
        <v>100</v>
      </c>
    </row>
    <row r="162" spans="1:11" s="224" customFormat="1">
      <c r="A162" s="292" t="s">
        <v>890</v>
      </c>
      <c r="B162" s="294">
        <v>0</v>
      </c>
      <c r="C162" s="294">
        <v>0</v>
      </c>
      <c r="D162" s="294">
        <v>0</v>
      </c>
      <c r="E162" s="692">
        <v>1303</v>
      </c>
      <c r="F162" s="692">
        <v>352</v>
      </c>
      <c r="G162" s="294">
        <v>1655</v>
      </c>
      <c r="H162" s="1327">
        <v>1303</v>
      </c>
      <c r="I162" s="319">
        <v>352</v>
      </c>
      <c r="J162" s="1329">
        <v>1655</v>
      </c>
      <c r="K162" s="1326">
        <v>100</v>
      </c>
    </row>
    <row r="163" spans="1:11" s="224" customFormat="1">
      <c r="A163" s="292" t="s">
        <v>892</v>
      </c>
      <c r="B163" s="294">
        <v>0</v>
      </c>
      <c r="C163" s="294">
        <v>0</v>
      </c>
      <c r="D163" s="294">
        <v>0</v>
      </c>
      <c r="E163" s="692">
        <v>1088</v>
      </c>
      <c r="F163" s="692">
        <v>294</v>
      </c>
      <c r="G163" s="294">
        <v>1382</v>
      </c>
      <c r="H163" s="1327">
        <v>1088</v>
      </c>
      <c r="I163" s="319">
        <v>294</v>
      </c>
      <c r="J163" s="1329">
        <v>1382</v>
      </c>
      <c r="K163" s="1326">
        <v>100</v>
      </c>
    </row>
    <row r="164" spans="1:11" s="224" customFormat="1">
      <c r="A164" s="292" t="s">
        <v>954</v>
      </c>
      <c r="B164" s="294">
        <v>0</v>
      </c>
      <c r="C164" s="294">
        <v>0</v>
      </c>
      <c r="D164" s="294">
        <v>0</v>
      </c>
      <c r="E164" s="692">
        <v>935</v>
      </c>
      <c r="F164" s="692">
        <v>253</v>
      </c>
      <c r="G164" s="294">
        <v>1188</v>
      </c>
      <c r="H164" s="1327">
        <v>936</v>
      </c>
      <c r="I164" s="319">
        <v>252</v>
      </c>
      <c r="J164" s="1329">
        <v>1188</v>
      </c>
      <c r="K164" s="1326">
        <v>100</v>
      </c>
    </row>
    <row r="165" spans="1:11" s="224" customFormat="1">
      <c r="A165" s="292" t="s">
        <v>949</v>
      </c>
      <c r="B165" s="294">
        <v>0</v>
      </c>
      <c r="C165" s="294">
        <v>0</v>
      </c>
      <c r="D165" s="294">
        <v>0</v>
      </c>
      <c r="E165" s="692">
        <v>736</v>
      </c>
      <c r="F165" s="692">
        <v>199</v>
      </c>
      <c r="G165" s="294">
        <v>935</v>
      </c>
      <c r="H165" s="1327">
        <v>736</v>
      </c>
      <c r="I165" s="319">
        <v>199</v>
      </c>
      <c r="J165" s="1329">
        <v>935</v>
      </c>
      <c r="K165" s="1326">
        <v>100</v>
      </c>
    </row>
    <row r="166" spans="1:11" s="224" customFormat="1">
      <c r="A166" s="292" t="s">
        <v>960</v>
      </c>
      <c r="B166" s="294">
        <v>0</v>
      </c>
      <c r="C166" s="294">
        <v>0</v>
      </c>
      <c r="D166" s="294">
        <v>0</v>
      </c>
      <c r="E166" s="692">
        <v>1095</v>
      </c>
      <c r="F166" s="692">
        <v>296</v>
      </c>
      <c r="G166" s="294">
        <v>1391</v>
      </c>
      <c r="H166" s="1327">
        <v>1095</v>
      </c>
      <c r="I166" s="319">
        <v>296</v>
      </c>
      <c r="J166" s="1329">
        <v>1391</v>
      </c>
      <c r="K166" s="1326">
        <v>100</v>
      </c>
    </row>
    <row r="167" spans="1:11" s="224" customFormat="1">
      <c r="A167" s="292" t="s">
        <v>961</v>
      </c>
      <c r="B167" s="294">
        <v>0</v>
      </c>
      <c r="C167" s="294">
        <v>0</v>
      </c>
      <c r="D167" s="294">
        <v>0</v>
      </c>
      <c r="E167" s="692">
        <v>2217</v>
      </c>
      <c r="F167" s="692">
        <v>599</v>
      </c>
      <c r="G167" s="294">
        <v>2816</v>
      </c>
      <c r="H167" s="1327">
        <v>2217</v>
      </c>
      <c r="I167" s="319">
        <v>599</v>
      </c>
      <c r="J167" s="1329">
        <v>2816</v>
      </c>
      <c r="K167" s="1326">
        <v>100</v>
      </c>
    </row>
    <row r="168" spans="1:11" s="224" customFormat="1">
      <c r="A168" s="292" t="s">
        <v>404</v>
      </c>
      <c r="B168" s="294">
        <v>0</v>
      </c>
      <c r="C168" s="294">
        <v>0</v>
      </c>
      <c r="D168" s="294">
        <v>0</v>
      </c>
      <c r="E168" s="228">
        <v>889</v>
      </c>
      <c r="F168" s="228">
        <v>239</v>
      </c>
      <c r="G168" s="294">
        <v>1128</v>
      </c>
      <c r="H168" s="1327">
        <v>889</v>
      </c>
      <c r="I168" s="319">
        <v>239</v>
      </c>
      <c r="J168" s="320">
        <v>1128</v>
      </c>
      <c r="K168" s="1326">
        <v>100</v>
      </c>
    </row>
    <row r="169" spans="1:11" s="224" customFormat="1" ht="16.5" thickBot="1">
      <c r="A169" s="304" t="s">
        <v>6</v>
      </c>
      <c r="B169" s="237">
        <v>87934</v>
      </c>
      <c r="C169" s="237">
        <v>23741</v>
      </c>
      <c r="D169" s="305">
        <v>111675</v>
      </c>
      <c r="E169" s="238">
        <v>92672</v>
      </c>
      <c r="F169" s="238">
        <v>22792</v>
      </c>
      <c r="G169" s="238">
        <v>115464</v>
      </c>
      <c r="H169" s="238">
        <v>91094</v>
      </c>
      <c r="I169" s="238">
        <v>19988</v>
      </c>
      <c r="J169" s="238">
        <v>111082</v>
      </c>
      <c r="K169" s="1330">
        <v>96.20487771080164</v>
      </c>
    </row>
    <row r="170" spans="1:11" s="226" customFormat="1" ht="15.75">
      <c r="A170" s="1648" t="s">
        <v>432</v>
      </c>
      <c r="B170" s="1649"/>
      <c r="C170" s="1649"/>
      <c r="D170" s="1649"/>
      <c r="E170" s="1649"/>
      <c r="F170" s="1649"/>
      <c r="G170" s="1649"/>
      <c r="H170" s="1649"/>
      <c r="I170" s="1649"/>
      <c r="J170" s="1649"/>
      <c r="K170" s="1662"/>
    </row>
    <row r="171" spans="1:11" s="224" customFormat="1">
      <c r="A171" s="329" t="s">
        <v>501</v>
      </c>
      <c r="B171" s="310">
        <v>394</v>
      </c>
      <c r="C171" s="293">
        <v>106</v>
      </c>
      <c r="D171" s="311">
        <v>500</v>
      </c>
      <c r="E171" s="228">
        <v>578</v>
      </c>
      <c r="F171" s="228">
        <v>156</v>
      </c>
      <c r="G171" s="294">
        <v>734</v>
      </c>
      <c r="H171" s="1340">
        <v>478</v>
      </c>
      <c r="I171" s="319">
        <v>129</v>
      </c>
      <c r="J171" s="293">
        <v>607</v>
      </c>
      <c r="K171" s="1331">
        <v>82.697547683923716</v>
      </c>
    </row>
    <row r="172" spans="1:11" s="243" customFormat="1">
      <c r="A172" s="292" t="s">
        <v>502</v>
      </c>
      <c r="B172" s="310">
        <v>394</v>
      </c>
      <c r="C172" s="293">
        <v>106</v>
      </c>
      <c r="D172" s="311">
        <v>500</v>
      </c>
      <c r="E172" s="230">
        <v>100</v>
      </c>
      <c r="F172" s="230">
        <v>26</v>
      </c>
      <c r="G172" s="294">
        <v>126</v>
      </c>
      <c r="H172" s="307">
        <v>0</v>
      </c>
      <c r="I172" s="319">
        <v>0</v>
      </c>
      <c r="J172" s="293">
        <v>0</v>
      </c>
      <c r="K172" s="1331">
        <v>0</v>
      </c>
    </row>
    <row r="173" spans="1:11" s="243" customFormat="1">
      <c r="A173" s="292" t="s">
        <v>1016</v>
      </c>
      <c r="B173" s="882">
        <v>0</v>
      </c>
      <c r="C173" s="293">
        <v>0</v>
      </c>
      <c r="D173" s="311">
        <v>0</v>
      </c>
      <c r="E173" s="230">
        <v>468</v>
      </c>
      <c r="F173" s="230">
        <v>126</v>
      </c>
      <c r="G173" s="294">
        <v>594</v>
      </c>
      <c r="H173" s="306">
        <v>468</v>
      </c>
      <c r="I173" s="319">
        <v>126</v>
      </c>
      <c r="J173" s="293">
        <v>594</v>
      </c>
      <c r="K173" s="1331">
        <v>100</v>
      </c>
    </row>
    <row r="174" spans="1:11" s="243" customFormat="1">
      <c r="A174" s="292" t="s">
        <v>1134</v>
      </c>
      <c r="B174" s="882">
        <v>0</v>
      </c>
      <c r="C174" s="293">
        <v>0</v>
      </c>
      <c r="D174" s="311">
        <v>0</v>
      </c>
      <c r="E174" s="230">
        <v>935</v>
      </c>
      <c r="F174" s="230">
        <v>252</v>
      </c>
      <c r="G174" s="294">
        <v>1187</v>
      </c>
      <c r="H174" s="1076">
        <v>935</v>
      </c>
      <c r="I174" s="319">
        <v>252</v>
      </c>
      <c r="J174" s="293">
        <v>1187</v>
      </c>
      <c r="K174" s="1331">
        <v>100</v>
      </c>
    </row>
    <row r="175" spans="1:11" s="243" customFormat="1">
      <c r="A175" s="924" t="s">
        <v>951</v>
      </c>
      <c r="B175" s="882">
        <v>0</v>
      </c>
      <c r="C175" s="293">
        <v>0</v>
      </c>
      <c r="D175" s="925">
        <v>0</v>
      </c>
      <c r="E175" s="230">
        <v>0</v>
      </c>
      <c r="F175" s="230">
        <v>0</v>
      </c>
      <c r="G175" s="303">
        <v>0</v>
      </c>
      <c r="H175" s="306">
        <v>287</v>
      </c>
      <c r="I175" s="228">
        <v>77</v>
      </c>
      <c r="J175" s="293">
        <v>364</v>
      </c>
      <c r="K175" s="1331">
        <v>0</v>
      </c>
    </row>
    <row r="176" spans="1:11" s="226" customFormat="1" ht="18" customHeight="1" thickBot="1">
      <c r="A176" s="304" t="s">
        <v>6</v>
      </c>
      <c r="B176" s="237">
        <v>788</v>
      </c>
      <c r="C176" s="313">
        <v>212</v>
      </c>
      <c r="D176" s="926">
        <v>1000</v>
      </c>
      <c r="E176" s="308">
        <v>2081</v>
      </c>
      <c r="F176" s="308">
        <v>560</v>
      </c>
      <c r="G176" s="927">
        <v>2641</v>
      </c>
      <c r="H176" s="308">
        <v>2168</v>
      </c>
      <c r="I176" s="308">
        <v>584</v>
      </c>
      <c r="J176" s="927">
        <v>2752</v>
      </c>
      <c r="K176" s="1341">
        <v>104.20295342673229</v>
      </c>
    </row>
    <row r="177" spans="1:11" s="226" customFormat="1" ht="18" customHeight="1">
      <c r="A177" s="1663" t="s">
        <v>444</v>
      </c>
      <c r="B177" s="1664"/>
      <c r="C177" s="1664"/>
      <c r="D177" s="1664"/>
      <c r="E177" s="1664"/>
      <c r="F177" s="1664"/>
      <c r="G177" s="1664"/>
      <c r="H177" s="1664"/>
      <c r="I177" s="1664"/>
      <c r="J177" s="1664"/>
      <c r="K177" s="1665"/>
    </row>
    <row r="178" spans="1:11" s="226" customFormat="1">
      <c r="A178" s="316" t="s">
        <v>503</v>
      </c>
      <c r="B178" s="293">
        <v>15748</v>
      </c>
      <c r="C178" s="293">
        <v>4252</v>
      </c>
      <c r="D178" s="294">
        <v>20000</v>
      </c>
      <c r="E178" s="228">
        <v>7360</v>
      </c>
      <c r="F178" s="228">
        <v>1987</v>
      </c>
      <c r="G178" s="294">
        <v>9347</v>
      </c>
      <c r="H178" s="1342">
        <v>6198</v>
      </c>
      <c r="I178" s="319">
        <v>1673</v>
      </c>
      <c r="J178" s="293">
        <v>7871</v>
      </c>
      <c r="K178" s="1326">
        <v>84.208837060019263</v>
      </c>
    </row>
    <row r="179" spans="1:11" s="226" customFormat="1">
      <c r="A179" s="316" t="s">
        <v>504</v>
      </c>
      <c r="B179" s="317">
        <v>22129</v>
      </c>
      <c r="C179" s="317">
        <v>5974</v>
      </c>
      <c r="D179" s="294">
        <v>28103</v>
      </c>
      <c r="E179" s="639">
        <v>35971</v>
      </c>
      <c r="F179" s="639">
        <v>4323</v>
      </c>
      <c r="G179" s="294">
        <v>40294</v>
      </c>
      <c r="H179" s="783">
        <v>30338</v>
      </c>
      <c r="I179" s="319">
        <v>275</v>
      </c>
      <c r="J179" s="1329">
        <v>30613</v>
      </c>
      <c r="K179" s="1326">
        <v>75.974090435300539</v>
      </c>
    </row>
    <row r="180" spans="1:11" s="226" customFormat="1">
      <c r="A180" s="292" t="s">
        <v>505</v>
      </c>
      <c r="B180" s="302">
        <v>24704</v>
      </c>
      <c r="C180" s="302">
        <v>6669</v>
      </c>
      <c r="D180" s="294">
        <v>31373</v>
      </c>
      <c r="E180" s="639">
        <v>32077</v>
      </c>
      <c r="F180" s="639">
        <v>8660</v>
      </c>
      <c r="G180" s="294">
        <v>40737</v>
      </c>
      <c r="H180" s="1327">
        <v>22627</v>
      </c>
      <c r="I180" s="319">
        <v>6109</v>
      </c>
      <c r="J180" s="1327">
        <v>28736</v>
      </c>
      <c r="K180" s="1326">
        <v>70.540295063455829</v>
      </c>
    </row>
    <row r="181" spans="1:11" s="299" customFormat="1">
      <c r="A181" s="300" t="s">
        <v>506</v>
      </c>
      <c r="B181" s="302">
        <v>1505</v>
      </c>
      <c r="C181" s="302">
        <v>406</v>
      </c>
      <c r="D181" s="324">
        <v>1911</v>
      </c>
      <c r="E181" s="639">
        <v>1781</v>
      </c>
      <c r="F181" s="639">
        <v>480</v>
      </c>
      <c r="G181" s="294">
        <v>2261</v>
      </c>
      <c r="H181" s="1329">
        <v>1780</v>
      </c>
      <c r="I181" s="310">
        <v>481</v>
      </c>
      <c r="J181" s="1329">
        <v>2261</v>
      </c>
      <c r="K181" s="1337">
        <v>100</v>
      </c>
    </row>
    <row r="182" spans="1:11" s="224" customFormat="1">
      <c r="A182" s="292" t="s">
        <v>507</v>
      </c>
      <c r="B182" s="317">
        <v>7643</v>
      </c>
      <c r="C182" s="317">
        <v>2064</v>
      </c>
      <c r="D182" s="294">
        <v>9707</v>
      </c>
      <c r="E182" s="639">
        <v>7722</v>
      </c>
      <c r="F182" s="639">
        <v>2085</v>
      </c>
      <c r="G182" s="294">
        <v>9807</v>
      </c>
      <c r="H182" s="1327">
        <v>7243</v>
      </c>
      <c r="I182" s="310">
        <v>1929</v>
      </c>
      <c r="J182" s="1329">
        <v>9172</v>
      </c>
      <c r="K182" s="1326">
        <v>93.525033139594171</v>
      </c>
    </row>
    <row r="183" spans="1:11" s="224" customFormat="1" ht="30">
      <c r="A183" s="330" t="s">
        <v>508</v>
      </c>
      <c r="B183" s="302">
        <v>705</v>
      </c>
      <c r="C183" s="302">
        <v>190</v>
      </c>
      <c r="D183" s="324">
        <v>895</v>
      </c>
      <c r="E183" s="639">
        <v>158</v>
      </c>
      <c r="F183" s="639">
        <v>0</v>
      </c>
      <c r="G183" s="294">
        <v>158</v>
      </c>
      <c r="H183" s="1329">
        <v>158</v>
      </c>
      <c r="I183" s="319">
        <v>0</v>
      </c>
      <c r="J183" s="1329">
        <v>158</v>
      </c>
      <c r="K183" s="1337">
        <v>100</v>
      </c>
    </row>
    <row r="184" spans="1:11" s="224" customFormat="1">
      <c r="A184" s="292" t="s">
        <v>909</v>
      </c>
      <c r="B184" s="317">
        <v>787</v>
      </c>
      <c r="C184" s="317">
        <v>213</v>
      </c>
      <c r="D184" s="294">
        <v>1000</v>
      </c>
      <c r="E184" s="639">
        <v>0</v>
      </c>
      <c r="F184" s="639">
        <v>0</v>
      </c>
      <c r="G184" s="294">
        <v>0</v>
      </c>
      <c r="H184" s="1329">
        <v>0</v>
      </c>
      <c r="I184" s="319">
        <v>0</v>
      </c>
      <c r="J184" s="1329">
        <v>0</v>
      </c>
      <c r="K184" s="1337">
        <v>0</v>
      </c>
    </row>
    <row r="185" spans="1:11" s="224" customFormat="1">
      <c r="A185" s="292" t="s">
        <v>910</v>
      </c>
      <c r="B185" s="302">
        <v>2386</v>
      </c>
      <c r="C185" s="302">
        <v>644</v>
      </c>
      <c r="D185" s="324">
        <v>3030</v>
      </c>
      <c r="E185" s="639">
        <v>76</v>
      </c>
      <c r="F185" s="639">
        <v>19</v>
      </c>
      <c r="G185" s="294">
        <v>95</v>
      </c>
      <c r="H185" s="1329">
        <v>0</v>
      </c>
      <c r="I185" s="319">
        <v>0</v>
      </c>
      <c r="J185" s="1329">
        <v>0</v>
      </c>
      <c r="K185" s="1337">
        <v>0</v>
      </c>
    </row>
    <row r="186" spans="1:11" s="224" customFormat="1">
      <c r="A186" s="292" t="s">
        <v>908</v>
      </c>
      <c r="B186" s="877"/>
      <c r="C186" s="879"/>
      <c r="D186" s="324">
        <v>0</v>
      </c>
      <c r="E186" s="639">
        <v>233</v>
      </c>
      <c r="F186" s="639">
        <v>63</v>
      </c>
      <c r="G186" s="294">
        <v>296</v>
      </c>
      <c r="H186" s="1329">
        <v>0</v>
      </c>
      <c r="I186" s="319">
        <v>0</v>
      </c>
      <c r="J186" s="1329">
        <v>0</v>
      </c>
      <c r="K186" s="1337">
        <v>0</v>
      </c>
    </row>
    <row r="187" spans="1:11" s="224" customFormat="1">
      <c r="A187" s="292" t="s">
        <v>509</v>
      </c>
      <c r="B187" s="302">
        <v>2519</v>
      </c>
      <c r="C187" s="302">
        <v>681</v>
      </c>
      <c r="D187" s="294">
        <v>3200</v>
      </c>
      <c r="E187" s="639">
        <v>2834</v>
      </c>
      <c r="F187" s="639">
        <v>766</v>
      </c>
      <c r="G187" s="294">
        <v>3600</v>
      </c>
      <c r="H187" s="1329">
        <v>2377</v>
      </c>
      <c r="I187" s="319">
        <v>642</v>
      </c>
      <c r="J187" s="1329">
        <v>3019</v>
      </c>
      <c r="K187" s="1337">
        <v>83.861111111111114</v>
      </c>
    </row>
    <row r="188" spans="1:11" s="224" customFormat="1">
      <c r="A188" s="292" t="s">
        <v>510</v>
      </c>
      <c r="B188" s="318">
        <v>0</v>
      </c>
      <c r="C188" s="318">
        <v>0</v>
      </c>
      <c r="D188" s="318">
        <v>0</v>
      </c>
      <c r="E188" s="639">
        <v>2519</v>
      </c>
      <c r="F188" s="639">
        <v>680</v>
      </c>
      <c r="G188" s="294">
        <v>3199</v>
      </c>
      <c r="H188" s="1327">
        <v>2519</v>
      </c>
      <c r="I188" s="319">
        <v>680</v>
      </c>
      <c r="J188" s="1329">
        <v>3199</v>
      </c>
      <c r="K188" s="1326">
        <v>100</v>
      </c>
    </row>
    <row r="189" spans="1:11" s="224" customFormat="1">
      <c r="A189" s="292" t="s">
        <v>511</v>
      </c>
      <c r="B189" s="318">
        <v>0</v>
      </c>
      <c r="C189" s="318">
        <v>0</v>
      </c>
      <c r="D189" s="318">
        <v>0</v>
      </c>
      <c r="E189" s="639">
        <v>303</v>
      </c>
      <c r="F189" s="639">
        <v>82</v>
      </c>
      <c r="G189" s="294">
        <v>385</v>
      </c>
      <c r="H189" s="1327">
        <v>303</v>
      </c>
      <c r="I189" s="319">
        <v>82</v>
      </c>
      <c r="J189" s="1329">
        <v>385</v>
      </c>
      <c r="K189" s="1326">
        <v>100</v>
      </c>
    </row>
    <row r="190" spans="1:11" s="224" customFormat="1">
      <c r="A190" s="292" t="s">
        <v>512</v>
      </c>
      <c r="B190" s="318">
        <v>0</v>
      </c>
      <c r="C190" s="318">
        <v>0</v>
      </c>
      <c r="D190" s="318">
        <v>0</v>
      </c>
      <c r="E190" s="639">
        <v>405</v>
      </c>
      <c r="F190" s="639">
        <v>109</v>
      </c>
      <c r="G190" s="294">
        <v>514</v>
      </c>
      <c r="H190" s="1327">
        <v>405</v>
      </c>
      <c r="I190" s="319">
        <v>109</v>
      </c>
      <c r="J190" s="1329">
        <v>514</v>
      </c>
      <c r="K190" s="1326">
        <v>100</v>
      </c>
    </row>
    <row r="191" spans="1:11" s="224" customFormat="1">
      <c r="A191" s="292" t="s">
        <v>937</v>
      </c>
      <c r="B191" s="318">
        <v>0</v>
      </c>
      <c r="C191" s="318">
        <v>0</v>
      </c>
      <c r="D191" s="318">
        <v>0</v>
      </c>
      <c r="E191" s="639">
        <v>958</v>
      </c>
      <c r="F191" s="639">
        <v>259</v>
      </c>
      <c r="G191" s="294">
        <v>1217</v>
      </c>
      <c r="H191" s="1327">
        <v>0</v>
      </c>
      <c r="I191" s="319">
        <v>0</v>
      </c>
      <c r="J191" s="1329">
        <v>0</v>
      </c>
      <c r="K191" s="1326">
        <v>0</v>
      </c>
    </row>
    <row r="192" spans="1:11" s="224" customFormat="1">
      <c r="A192" s="292" t="s">
        <v>513</v>
      </c>
      <c r="B192" s="318">
        <v>0</v>
      </c>
      <c r="C192" s="318">
        <v>0</v>
      </c>
      <c r="D192" s="318">
        <v>0</v>
      </c>
      <c r="E192" s="639">
        <v>437</v>
      </c>
      <c r="F192" s="639">
        <v>118</v>
      </c>
      <c r="G192" s="294">
        <v>555</v>
      </c>
      <c r="H192" s="1327">
        <v>437</v>
      </c>
      <c r="I192" s="319">
        <v>118</v>
      </c>
      <c r="J192" s="1329">
        <v>555</v>
      </c>
      <c r="K192" s="1326">
        <v>100</v>
      </c>
    </row>
    <row r="193" spans="1:11" s="224" customFormat="1">
      <c r="A193" s="292" t="s">
        <v>973</v>
      </c>
      <c r="B193" s="294">
        <v>0</v>
      </c>
      <c r="C193" s="294">
        <v>0</v>
      </c>
      <c r="D193" s="294">
        <v>0</v>
      </c>
      <c r="E193" s="639">
        <v>85</v>
      </c>
      <c r="F193" s="639">
        <v>23</v>
      </c>
      <c r="G193" s="294">
        <v>108</v>
      </c>
      <c r="H193" s="1327">
        <v>85</v>
      </c>
      <c r="I193" s="319">
        <v>23</v>
      </c>
      <c r="J193" s="1329">
        <v>108</v>
      </c>
      <c r="K193" s="1326">
        <v>100</v>
      </c>
    </row>
    <row r="194" spans="1:11" s="224" customFormat="1" ht="17.25" customHeight="1" thickBot="1">
      <c r="A194" s="304" t="s">
        <v>6</v>
      </c>
      <c r="B194" s="237">
        <v>78126</v>
      </c>
      <c r="C194" s="237">
        <v>21093</v>
      </c>
      <c r="D194" s="305">
        <v>99219</v>
      </c>
      <c r="E194" s="238">
        <v>92919</v>
      </c>
      <c r="F194" s="237">
        <v>19654</v>
      </c>
      <c r="G194" s="238">
        <v>112573</v>
      </c>
      <c r="H194" s="238">
        <v>74470</v>
      </c>
      <c r="I194" s="237">
        <v>12121</v>
      </c>
      <c r="J194" s="238">
        <v>86591</v>
      </c>
      <c r="K194" s="1330">
        <v>76.919865331829129</v>
      </c>
    </row>
    <row r="195" spans="1:11" s="224" customFormat="1" ht="16.5" thickBot="1">
      <c r="A195" s="331" t="s">
        <v>514</v>
      </c>
      <c r="B195" s="883">
        <v>206895</v>
      </c>
      <c r="C195" s="883">
        <v>55858</v>
      </c>
      <c r="D195" s="332">
        <v>262753</v>
      </c>
      <c r="E195" s="333">
        <v>243584</v>
      </c>
      <c r="F195" s="333">
        <v>58102</v>
      </c>
      <c r="G195" s="333">
        <v>301686</v>
      </c>
      <c r="H195" s="333">
        <v>210413</v>
      </c>
      <c r="I195" s="333">
        <v>44124</v>
      </c>
      <c r="J195" s="333">
        <v>254537</v>
      </c>
      <c r="K195" s="1343">
        <v>84.371498843168055</v>
      </c>
    </row>
    <row r="196" spans="1:11" s="224" customFormat="1" ht="17.25" thickTop="1" thickBot="1">
      <c r="A196" s="334" t="s">
        <v>515</v>
      </c>
      <c r="B196" s="335">
        <v>421755</v>
      </c>
      <c r="C196" s="335">
        <v>113866</v>
      </c>
      <c r="D196" s="332">
        <v>535621</v>
      </c>
      <c r="E196" s="335">
        <v>651662</v>
      </c>
      <c r="F196" s="335">
        <v>140260</v>
      </c>
      <c r="G196" s="1087">
        <v>791922</v>
      </c>
      <c r="H196" s="332">
        <v>457591</v>
      </c>
      <c r="I196" s="335">
        <v>79519</v>
      </c>
      <c r="J196" s="332">
        <v>537110</v>
      </c>
      <c r="K196" s="1343">
        <v>67.823598788769601</v>
      </c>
    </row>
    <row r="197" spans="1:11" s="224" customFormat="1" ht="16.5" thickTop="1" thickBot="1">
      <c r="A197" s="336"/>
      <c r="B197" s="869"/>
      <c r="C197" s="869"/>
      <c r="D197" s="243"/>
      <c r="E197" s="243"/>
      <c r="F197" s="243"/>
      <c r="G197" s="243"/>
      <c r="H197" s="243"/>
      <c r="I197" s="243"/>
      <c r="J197" s="243"/>
      <c r="K197" s="243"/>
    </row>
    <row r="198" spans="1:11" s="226" customFormat="1" ht="32.25" customHeight="1" thickTop="1">
      <c r="A198" s="1678" t="s">
        <v>516</v>
      </c>
      <c r="B198" s="1669" t="s">
        <v>390</v>
      </c>
      <c r="C198" s="1656"/>
      <c r="D198" s="1657"/>
      <c r="E198" s="1655" t="s">
        <v>391</v>
      </c>
      <c r="F198" s="1656"/>
      <c r="G198" s="1657"/>
      <c r="H198" s="1652" t="s">
        <v>1019</v>
      </c>
      <c r="I198" s="1652"/>
      <c r="J198" s="1653"/>
      <c r="K198" s="1673" t="s">
        <v>1020</v>
      </c>
    </row>
    <row r="199" spans="1:11" ht="32.25" customHeight="1" thickBot="1">
      <c r="A199" s="1679"/>
      <c r="B199" s="285" t="s">
        <v>51</v>
      </c>
      <c r="C199" s="286" t="s">
        <v>52</v>
      </c>
      <c r="D199" s="287" t="s">
        <v>53</v>
      </c>
      <c r="E199" s="285" t="s">
        <v>51</v>
      </c>
      <c r="F199" s="286" t="s">
        <v>52</v>
      </c>
      <c r="G199" s="287" t="s">
        <v>53</v>
      </c>
      <c r="H199" s="781" t="s">
        <v>51</v>
      </c>
      <c r="I199" s="686" t="s">
        <v>52</v>
      </c>
      <c r="J199" s="686" t="s">
        <v>53</v>
      </c>
      <c r="K199" s="1674"/>
    </row>
    <row r="200" spans="1:11" s="337" customFormat="1" ht="16.5" thickTop="1">
      <c r="A200" s="1670" t="s">
        <v>392</v>
      </c>
      <c r="B200" s="1671"/>
      <c r="C200" s="1671"/>
      <c r="D200" s="1671"/>
      <c r="E200" s="1671"/>
      <c r="F200" s="1671"/>
      <c r="G200" s="1671"/>
      <c r="H200" s="1671"/>
      <c r="I200" s="1671"/>
      <c r="J200" s="1671"/>
      <c r="K200" s="1672"/>
    </row>
    <row r="201" spans="1:11" ht="21" customHeight="1">
      <c r="A201" s="292" t="s">
        <v>517</v>
      </c>
      <c r="B201" s="302">
        <v>1575</v>
      </c>
      <c r="C201" s="302">
        <v>425</v>
      </c>
      <c r="D201" s="294">
        <v>2000</v>
      </c>
      <c r="E201" s="302">
        <v>1575</v>
      </c>
      <c r="F201" s="302">
        <v>425</v>
      </c>
      <c r="G201" s="294">
        <v>2000</v>
      </c>
      <c r="H201" s="1327">
        <v>946</v>
      </c>
      <c r="I201" s="1327">
        <v>256</v>
      </c>
      <c r="J201" s="1327">
        <v>1202</v>
      </c>
      <c r="K201" s="1326">
        <v>60.099999999999994</v>
      </c>
    </row>
    <row r="202" spans="1:11" ht="32.25" customHeight="1" thickBot="1">
      <c r="A202" s="300" t="s">
        <v>518</v>
      </c>
      <c r="B202" s="323">
        <v>3937</v>
      </c>
      <c r="C202" s="323">
        <v>1063</v>
      </c>
      <c r="D202" s="324">
        <v>5000</v>
      </c>
      <c r="E202" s="323">
        <v>3937</v>
      </c>
      <c r="F202" s="323">
        <v>1063</v>
      </c>
      <c r="G202" s="324">
        <v>5000</v>
      </c>
      <c r="H202" s="1336">
        <v>3528</v>
      </c>
      <c r="I202" s="1336">
        <v>953</v>
      </c>
      <c r="J202" s="1336">
        <v>4481</v>
      </c>
      <c r="K202" s="1337">
        <v>89.62</v>
      </c>
    </row>
    <row r="203" spans="1:11" ht="30" customHeight="1" thickBot="1">
      <c r="A203" s="338" t="s">
        <v>464</v>
      </c>
      <c r="B203" s="884">
        <v>5512</v>
      </c>
      <c r="C203" s="884">
        <v>1488</v>
      </c>
      <c r="D203" s="322">
        <v>7000</v>
      </c>
      <c r="E203" s="339">
        <v>5512</v>
      </c>
      <c r="F203" s="339">
        <v>1488</v>
      </c>
      <c r="G203" s="339">
        <v>7000</v>
      </c>
      <c r="H203" s="339">
        <v>4474</v>
      </c>
      <c r="I203" s="339">
        <v>1209</v>
      </c>
      <c r="J203" s="339">
        <v>5683</v>
      </c>
      <c r="K203" s="1335">
        <v>81.185714285714283</v>
      </c>
    </row>
    <row r="204" spans="1:11" s="243" customFormat="1" ht="21" customHeight="1" thickTop="1">
      <c r="A204" s="280"/>
      <c r="B204" s="280"/>
      <c r="C204" s="280"/>
      <c r="D204" s="341"/>
      <c r="E204" s="340"/>
      <c r="F204" s="340"/>
      <c r="G204" s="341"/>
      <c r="H204" s="340"/>
      <c r="I204" s="340"/>
      <c r="J204" s="340"/>
      <c r="K204" s="341"/>
    </row>
    <row r="205" spans="1:11" s="224" customFormat="1" ht="20.25" customHeight="1">
      <c r="A205" s="280"/>
      <c r="B205" s="280"/>
      <c r="C205" s="280"/>
      <c r="D205" s="341"/>
      <c r="E205" s="340"/>
      <c r="F205" s="340"/>
      <c r="G205" s="341"/>
      <c r="H205" s="340"/>
      <c r="I205" s="340"/>
      <c r="J205" s="340"/>
      <c r="K205" s="341"/>
    </row>
    <row r="206" spans="1:11" s="224" customFormat="1" ht="21" customHeight="1">
      <c r="A206" s="280"/>
      <c r="B206" s="280"/>
      <c r="C206" s="280"/>
      <c r="D206" s="341"/>
      <c r="E206" s="340"/>
      <c r="F206" s="340"/>
      <c r="G206" s="341"/>
      <c r="H206" s="340"/>
      <c r="I206" s="340"/>
      <c r="J206" s="340"/>
      <c r="K206" s="341"/>
    </row>
    <row r="207" spans="1:11" ht="21" customHeight="1">
      <c r="E207" s="340"/>
      <c r="F207" s="340"/>
      <c r="H207" s="340"/>
      <c r="I207" s="340"/>
      <c r="J207" s="340"/>
    </row>
    <row r="208" spans="1:11">
      <c r="E208" s="340"/>
      <c r="F208" s="340"/>
      <c r="H208" s="340"/>
      <c r="I208" s="340"/>
      <c r="J208" s="340"/>
    </row>
    <row r="209" spans="1:10">
      <c r="E209" s="340"/>
      <c r="F209" s="340"/>
      <c r="H209" s="340"/>
      <c r="I209" s="340"/>
      <c r="J209" s="340"/>
    </row>
    <row r="210" spans="1:10" ht="21" customHeight="1">
      <c r="E210" s="340"/>
      <c r="F210" s="340"/>
      <c r="H210" s="340"/>
      <c r="I210" s="340"/>
      <c r="J210" s="340"/>
    </row>
    <row r="211" spans="1:10" s="341" customFormat="1">
      <c r="A211" s="280"/>
      <c r="B211" s="280"/>
      <c r="C211" s="280"/>
      <c r="E211" s="340"/>
      <c r="F211" s="340"/>
      <c r="H211" s="340"/>
      <c r="I211" s="340"/>
      <c r="J211" s="340"/>
    </row>
    <row r="212" spans="1:10" s="341" customFormat="1">
      <c r="A212" s="280"/>
      <c r="B212" s="280"/>
      <c r="C212" s="280"/>
      <c r="E212" s="340"/>
      <c r="F212" s="340"/>
      <c r="H212" s="340"/>
      <c r="I212" s="340"/>
      <c r="J212" s="340"/>
    </row>
    <row r="213" spans="1:10" s="341" customFormat="1">
      <c r="A213" s="280"/>
      <c r="B213" s="280"/>
      <c r="C213" s="280"/>
      <c r="E213" s="340"/>
      <c r="F213" s="340"/>
      <c r="H213" s="340"/>
      <c r="I213" s="340"/>
      <c r="J213" s="340"/>
    </row>
    <row r="214" spans="1:10" s="341" customFormat="1">
      <c r="A214" s="280"/>
      <c r="B214" s="280"/>
      <c r="C214" s="280"/>
      <c r="E214" s="340"/>
      <c r="F214" s="340"/>
      <c r="H214" s="340"/>
      <c r="I214" s="340"/>
      <c r="J214" s="340"/>
    </row>
    <row r="215" spans="1:10" s="341" customFormat="1">
      <c r="A215" s="280"/>
      <c r="B215" s="280"/>
      <c r="C215" s="280"/>
      <c r="E215" s="340"/>
      <c r="F215" s="340"/>
      <c r="H215" s="340"/>
      <c r="I215" s="340"/>
      <c r="J215" s="340"/>
    </row>
    <row r="216" spans="1:10" s="341" customFormat="1">
      <c r="A216" s="280"/>
      <c r="B216" s="280"/>
      <c r="C216" s="280"/>
      <c r="E216" s="340"/>
      <c r="F216" s="340"/>
      <c r="H216" s="340"/>
      <c r="I216" s="340"/>
      <c r="J216" s="340"/>
    </row>
    <row r="217" spans="1:10" s="341" customFormat="1">
      <c r="A217" s="280"/>
      <c r="B217" s="280"/>
      <c r="C217" s="280"/>
      <c r="E217" s="340"/>
      <c r="F217" s="340"/>
      <c r="H217" s="340"/>
      <c r="I217" s="340"/>
      <c r="J217" s="340"/>
    </row>
    <row r="218" spans="1:10" s="341" customFormat="1">
      <c r="A218" s="280"/>
      <c r="B218" s="280"/>
      <c r="C218" s="280"/>
      <c r="E218" s="340"/>
      <c r="F218" s="340"/>
      <c r="H218" s="340"/>
      <c r="I218" s="340"/>
      <c r="J218" s="340"/>
    </row>
    <row r="219" spans="1:10" s="341" customFormat="1">
      <c r="A219" s="280"/>
      <c r="B219" s="280"/>
      <c r="C219" s="280"/>
      <c r="E219" s="340"/>
      <c r="F219" s="340"/>
      <c r="H219" s="340"/>
      <c r="I219" s="340"/>
      <c r="J219" s="340"/>
    </row>
    <row r="220" spans="1:10" s="341" customFormat="1">
      <c r="A220" s="280"/>
      <c r="B220" s="280"/>
      <c r="C220" s="280"/>
      <c r="E220" s="340"/>
      <c r="F220" s="340"/>
      <c r="H220" s="340"/>
      <c r="I220" s="340"/>
      <c r="J220" s="340"/>
    </row>
    <row r="221" spans="1:10" s="341" customFormat="1">
      <c r="A221" s="280"/>
      <c r="B221" s="280"/>
      <c r="C221" s="280"/>
      <c r="E221" s="340"/>
      <c r="F221" s="340"/>
      <c r="H221" s="340"/>
      <c r="I221" s="340"/>
      <c r="J221" s="340"/>
    </row>
    <row r="222" spans="1:10" s="341" customFormat="1">
      <c r="A222" s="280"/>
      <c r="B222" s="280"/>
      <c r="C222" s="280"/>
      <c r="E222" s="340"/>
      <c r="F222" s="340"/>
      <c r="H222" s="340"/>
      <c r="I222" s="340"/>
      <c r="J222" s="340"/>
    </row>
    <row r="223" spans="1:10" s="341" customFormat="1">
      <c r="A223" s="280"/>
      <c r="B223" s="280"/>
      <c r="C223" s="280"/>
      <c r="E223" s="340"/>
      <c r="F223" s="340"/>
      <c r="H223" s="340"/>
      <c r="I223" s="340"/>
      <c r="J223" s="340"/>
    </row>
    <row r="224" spans="1:10" s="341" customFormat="1">
      <c r="A224" s="280"/>
      <c r="B224" s="280"/>
      <c r="C224" s="280"/>
      <c r="E224" s="340"/>
      <c r="F224" s="340"/>
      <c r="H224" s="340"/>
      <c r="I224" s="340"/>
      <c r="J224" s="340"/>
    </row>
    <row r="225" spans="1:10" s="341" customFormat="1">
      <c r="A225" s="280"/>
      <c r="B225" s="280"/>
      <c r="C225" s="280"/>
      <c r="E225" s="340"/>
      <c r="F225" s="340"/>
      <c r="H225" s="340"/>
      <c r="I225" s="340"/>
      <c r="J225" s="340"/>
    </row>
    <row r="226" spans="1:10" s="341" customFormat="1">
      <c r="A226" s="280"/>
      <c r="B226" s="280"/>
      <c r="C226" s="280"/>
      <c r="E226" s="340"/>
      <c r="F226" s="340"/>
      <c r="H226" s="340"/>
      <c r="I226" s="340"/>
      <c r="J226" s="340"/>
    </row>
    <row r="227" spans="1:10" s="341" customFormat="1">
      <c r="A227" s="280"/>
      <c r="B227" s="280"/>
      <c r="C227" s="280"/>
      <c r="E227" s="340"/>
      <c r="F227" s="340"/>
      <c r="H227" s="340"/>
      <c r="I227" s="340"/>
      <c r="J227" s="340"/>
    </row>
    <row r="228" spans="1:10" s="341" customFormat="1">
      <c r="A228" s="280"/>
      <c r="B228" s="280"/>
      <c r="C228" s="280"/>
      <c r="E228" s="340"/>
      <c r="F228" s="340"/>
      <c r="H228" s="340"/>
      <c r="I228" s="340"/>
      <c r="J228" s="340"/>
    </row>
    <row r="229" spans="1:10" s="341" customFormat="1">
      <c r="A229" s="280"/>
      <c r="B229" s="280"/>
      <c r="C229" s="280"/>
      <c r="E229" s="340"/>
      <c r="F229" s="340"/>
      <c r="H229" s="340"/>
      <c r="I229" s="340"/>
      <c r="J229" s="340"/>
    </row>
    <row r="230" spans="1:10" s="341" customFormat="1">
      <c r="A230" s="280"/>
      <c r="B230" s="280"/>
      <c r="C230" s="280"/>
      <c r="E230" s="340"/>
      <c r="F230" s="340"/>
      <c r="H230" s="340"/>
      <c r="I230" s="340"/>
      <c r="J230" s="340"/>
    </row>
    <row r="231" spans="1:10" s="341" customFormat="1">
      <c r="A231" s="280"/>
      <c r="B231" s="280"/>
      <c r="C231" s="280"/>
      <c r="E231" s="340"/>
      <c r="F231" s="340"/>
      <c r="H231" s="340"/>
      <c r="I231" s="340"/>
      <c r="J231" s="340"/>
    </row>
    <row r="232" spans="1:10" s="341" customFormat="1">
      <c r="A232" s="280"/>
      <c r="B232" s="280"/>
      <c r="C232" s="280"/>
      <c r="E232" s="340"/>
      <c r="F232" s="340"/>
      <c r="H232" s="340"/>
      <c r="I232" s="340"/>
      <c r="J232" s="340"/>
    </row>
    <row r="233" spans="1:10" s="341" customFormat="1">
      <c r="A233" s="280"/>
      <c r="B233" s="280"/>
      <c r="C233" s="280"/>
      <c r="E233" s="340"/>
      <c r="F233" s="340"/>
      <c r="H233" s="340"/>
      <c r="I233" s="340"/>
      <c r="J233" s="340"/>
    </row>
    <row r="234" spans="1:10" s="341" customFormat="1">
      <c r="A234" s="280"/>
      <c r="B234" s="280"/>
      <c r="C234" s="280"/>
      <c r="E234" s="340"/>
      <c r="F234" s="340"/>
      <c r="H234" s="340"/>
      <c r="I234" s="340"/>
      <c r="J234" s="340"/>
    </row>
    <row r="235" spans="1:10" s="341" customFormat="1">
      <c r="A235" s="280"/>
      <c r="B235" s="280"/>
      <c r="C235" s="280"/>
      <c r="E235" s="340"/>
      <c r="F235" s="340"/>
      <c r="H235" s="340"/>
      <c r="I235" s="340"/>
      <c r="J235" s="340"/>
    </row>
    <row r="236" spans="1:10" s="341" customFormat="1">
      <c r="A236" s="280"/>
      <c r="B236" s="280"/>
      <c r="C236" s="280"/>
      <c r="E236" s="340"/>
      <c r="F236" s="340"/>
      <c r="H236" s="340"/>
      <c r="I236" s="340"/>
      <c r="J236" s="340"/>
    </row>
    <row r="237" spans="1:10" s="341" customFormat="1">
      <c r="A237" s="280"/>
      <c r="B237" s="280"/>
      <c r="C237" s="280"/>
      <c r="E237" s="340"/>
      <c r="F237" s="340"/>
      <c r="H237" s="340"/>
      <c r="I237" s="340"/>
      <c r="J237" s="340"/>
    </row>
    <row r="238" spans="1:10" s="341" customFormat="1">
      <c r="A238" s="280"/>
      <c r="B238" s="280"/>
      <c r="C238" s="280"/>
      <c r="E238" s="340"/>
      <c r="F238" s="340"/>
      <c r="H238" s="340"/>
      <c r="I238" s="340"/>
      <c r="J238" s="340"/>
    </row>
    <row r="239" spans="1:10" s="341" customFormat="1">
      <c r="A239" s="280"/>
      <c r="B239" s="280"/>
      <c r="C239" s="280"/>
      <c r="E239" s="340"/>
      <c r="F239" s="340"/>
      <c r="H239" s="340"/>
      <c r="I239" s="340"/>
      <c r="J239" s="340"/>
    </row>
    <row r="240" spans="1:10" s="341" customFormat="1">
      <c r="A240" s="280"/>
      <c r="B240" s="280"/>
      <c r="C240" s="280"/>
      <c r="E240" s="340"/>
      <c r="F240" s="340"/>
      <c r="H240" s="340"/>
      <c r="I240" s="340"/>
      <c r="J240" s="340"/>
    </row>
    <row r="241" spans="1:10" s="341" customFormat="1">
      <c r="A241" s="280"/>
      <c r="B241" s="280"/>
      <c r="C241" s="280"/>
      <c r="E241" s="340"/>
      <c r="F241" s="340"/>
      <c r="H241" s="340"/>
      <c r="I241" s="340"/>
      <c r="J241" s="340"/>
    </row>
    <row r="242" spans="1:10" s="341" customFormat="1">
      <c r="A242" s="280"/>
      <c r="B242" s="280"/>
      <c r="C242" s="280"/>
      <c r="E242" s="340"/>
      <c r="F242" s="340"/>
      <c r="H242" s="340"/>
      <c r="I242" s="340"/>
      <c r="J242" s="340"/>
    </row>
    <row r="243" spans="1:10" s="341" customFormat="1">
      <c r="A243" s="280"/>
      <c r="B243" s="280"/>
      <c r="C243" s="280"/>
      <c r="E243" s="340"/>
      <c r="F243" s="340"/>
      <c r="H243" s="340"/>
      <c r="I243" s="340"/>
      <c r="J243" s="340"/>
    </row>
    <row r="244" spans="1:10" s="341" customFormat="1">
      <c r="A244" s="280"/>
      <c r="B244" s="280"/>
      <c r="C244" s="280"/>
      <c r="E244" s="340"/>
      <c r="F244" s="340"/>
      <c r="H244" s="340"/>
      <c r="I244" s="340"/>
      <c r="J244" s="340"/>
    </row>
    <row r="245" spans="1:10" s="341" customFormat="1">
      <c r="A245" s="280"/>
      <c r="B245" s="280"/>
      <c r="C245" s="280"/>
      <c r="E245" s="340"/>
      <c r="F245" s="340"/>
      <c r="H245" s="340"/>
      <c r="I245" s="340"/>
      <c r="J245" s="340"/>
    </row>
    <row r="246" spans="1:10" s="341" customFormat="1">
      <c r="A246" s="280"/>
      <c r="B246" s="280"/>
      <c r="C246" s="280"/>
      <c r="E246" s="340"/>
      <c r="F246" s="340"/>
      <c r="H246" s="340"/>
      <c r="I246" s="340"/>
      <c r="J246" s="340"/>
    </row>
    <row r="247" spans="1:10" s="341" customFormat="1">
      <c r="A247" s="280"/>
      <c r="B247" s="280"/>
      <c r="C247" s="280"/>
      <c r="E247" s="340"/>
      <c r="F247" s="340"/>
      <c r="H247" s="340"/>
      <c r="I247" s="340"/>
      <c r="J247" s="340"/>
    </row>
    <row r="248" spans="1:10" s="341" customFormat="1">
      <c r="A248" s="280"/>
      <c r="B248" s="280"/>
      <c r="C248" s="280"/>
      <c r="E248" s="340"/>
      <c r="F248" s="340"/>
      <c r="H248" s="340"/>
      <c r="I248" s="340"/>
      <c r="J248" s="340"/>
    </row>
    <row r="249" spans="1:10" s="341" customFormat="1">
      <c r="A249" s="280"/>
      <c r="B249" s="280"/>
      <c r="C249" s="280"/>
      <c r="E249" s="340"/>
      <c r="F249" s="340"/>
      <c r="H249" s="340"/>
      <c r="I249" s="340"/>
      <c r="J249" s="340"/>
    </row>
    <row r="250" spans="1:10" s="341" customFormat="1">
      <c r="A250" s="280"/>
      <c r="B250" s="280"/>
      <c r="C250" s="280"/>
      <c r="E250" s="340"/>
      <c r="F250" s="340"/>
      <c r="H250" s="340"/>
      <c r="I250" s="340"/>
      <c r="J250" s="340"/>
    </row>
    <row r="251" spans="1:10" s="341" customFormat="1">
      <c r="A251" s="280"/>
      <c r="B251" s="280"/>
      <c r="C251" s="280"/>
      <c r="E251" s="340"/>
      <c r="F251" s="340"/>
      <c r="H251" s="340"/>
      <c r="I251" s="340"/>
      <c r="J251" s="340"/>
    </row>
    <row r="252" spans="1:10" s="341" customFormat="1">
      <c r="A252" s="280"/>
      <c r="B252" s="280"/>
      <c r="C252" s="280"/>
      <c r="E252" s="340"/>
      <c r="F252" s="340"/>
      <c r="H252" s="340"/>
      <c r="I252" s="340"/>
      <c r="J252" s="340"/>
    </row>
    <row r="253" spans="1:10" s="341" customFormat="1">
      <c r="A253" s="280"/>
      <c r="B253" s="280"/>
      <c r="C253" s="280"/>
      <c r="E253" s="340"/>
      <c r="F253" s="340"/>
      <c r="H253" s="340"/>
      <c r="I253" s="340"/>
      <c r="J253" s="340"/>
    </row>
    <row r="254" spans="1:10" s="341" customFormat="1">
      <c r="A254" s="280"/>
      <c r="B254" s="280"/>
      <c r="C254" s="280"/>
      <c r="E254" s="340"/>
      <c r="F254" s="340"/>
      <c r="H254" s="340"/>
      <c r="I254" s="340"/>
      <c r="J254" s="340"/>
    </row>
    <row r="255" spans="1:10" s="341" customFormat="1">
      <c r="A255" s="280"/>
      <c r="B255" s="280"/>
      <c r="C255" s="280"/>
      <c r="E255" s="340"/>
      <c r="F255" s="340"/>
      <c r="H255" s="340"/>
      <c r="I255" s="340"/>
      <c r="J255" s="340"/>
    </row>
    <row r="256" spans="1:10" s="341" customFormat="1">
      <c r="A256" s="280"/>
      <c r="B256" s="280"/>
      <c r="C256" s="280"/>
      <c r="E256" s="340"/>
      <c r="F256" s="340"/>
      <c r="H256" s="340"/>
      <c r="I256" s="340"/>
      <c r="J256" s="340"/>
    </row>
    <row r="257" spans="1:10" s="341" customFormat="1">
      <c r="A257" s="280"/>
      <c r="B257" s="280"/>
      <c r="C257" s="280"/>
      <c r="E257" s="340"/>
      <c r="F257" s="340"/>
      <c r="H257" s="340"/>
      <c r="I257" s="340"/>
      <c r="J257" s="340"/>
    </row>
    <row r="258" spans="1:10" s="341" customFormat="1">
      <c r="A258" s="280"/>
      <c r="B258" s="280"/>
      <c r="C258" s="280"/>
      <c r="E258" s="340"/>
      <c r="F258" s="340"/>
      <c r="H258" s="340"/>
      <c r="I258" s="340"/>
      <c r="J258" s="340"/>
    </row>
    <row r="259" spans="1:10" s="341" customFormat="1">
      <c r="A259" s="280"/>
      <c r="B259" s="280"/>
      <c r="C259" s="280"/>
      <c r="E259" s="340"/>
      <c r="F259" s="340"/>
      <c r="H259" s="340"/>
      <c r="I259" s="340"/>
      <c r="J259" s="340"/>
    </row>
    <row r="260" spans="1:10" s="341" customFormat="1">
      <c r="A260" s="280"/>
      <c r="B260" s="280"/>
      <c r="C260" s="280"/>
      <c r="E260" s="340"/>
      <c r="F260" s="340"/>
      <c r="H260" s="340"/>
      <c r="I260" s="340"/>
      <c r="J260" s="340"/>
    </row>
    <row r="261" spans="1:10" s="341" customFormat="1">
      <c r="A261" s="280"/>
      <c r="B261" s="280"/>
      <c r="C261" s="280"/>
      <c r="E261" s="340"/>
      <c r="F261" s="340"/>
      <c r="H261" s="340"/>
      <c r="I261" s="340"/>
      <c r="J261" s="340"/>
    </row>
    <row r="262" spans="1:10" s="341" customFormat="1">
      <c r="A262" s="280"/>
      <c r="B262" s="280"/>
      <c r="C262" s="280"/>
      <c r="E262" s="340"/>
      <c r="F262" s="340"/>
      <c r="H262" s="340"/>
      <c r="I262" s="340"/>
      <c r="J262" s="340"/>
    </row>
    <row r="263" spans="1:10" s="341" customFormat="1">
      <c r="A263" s="280"/>
      <c r="B263" s="280"/>
      <c r="C263" s="280"/>
      <c r="E263" s="340"/>
      <c r="F263" s="340"/>
      <c r="H263" s="340"/>
      <c r="I263" s="340"/>
      <c r="J263" s="340"/>
    </row>
    <row r="264" spans="1:10" s="341" customFormat="1">
      <c r="A264" s="280"/>
      <c r="B264" s="280"/>
      <c r="C264" s="280"/>
      <c r="E264" s="340"/>
      <c r="F264" s="340"/>
      <c r="H264" s="340"/>
      <c r="I264" s="340"/>
      <c r="J264" s="340"/>
    </row>
    <row r="265" spans="1:10" s="341" customFormat="1">
      <c r="A265" s="280"/>
      <c r="B265" s="280"/>
      <c r="C265" s="280"/>
      <c r="E265" s="340"/>
      <c r="F265" s="340"/>
      <c r="H265" s="340"/>
      <c r="I265" s="340"/>
      <c r="J265" s="340"/>
    </row>
    <row r="266" spans="1:10" s="341" customFormat="1">
      <c r="A266" s="280"/>
      <c r="B266" s="280"/>
      <c r="C266" s="280"/>
      <c r="E266" s="340"/>
      <c r="F266" s="340"/>
      <c r="H266" s="340"/>
      <c r="I266" s="340"/>
      <c r="J266" s="340"/>
    </row>
    <row r="267" spans="1:10" s="341" customFormat="1">
      <c r="A267" s="280"/>
      <c r="B267" s="280"/>
      <c r="C267" s="280"/>
      <c r="E267" s="340"/>
      <c r="F267" s="340"/>
      <c r="H267" s="340"/>
      <c r="I267" s="340"/>
      <c r="J267" s="340"/>
    </row>
    <row r="268" spans="1:10" s="341" customFormat="1">
      <c r="A268" s="280"/>
      <c r="B268" s="280"/>
      <c r="C268" s="280"/>
      <c r="E268" s="340"/>
      <c r="F268" s="340"/>
      <c r="H268" s="340"/>
      <c r="I268" s="340"/>
      <c r="J268" s="340"/>
    </row>
    <row r="269" spans="1:10" s="341" customFormat="1">
      <c r="A269" s="280"/>
      <c r="B269" s="280"/>
      <c r="C269" s="280"/>
      <c r="E269" s="340"/>
      <c r="F269" s="340"/>
      <c r="H269" s="340"/>
      <c r="I269" s="340"/>
      <c r="J269" s="340"/>
    </row>
    <row r="270" spans="1:10" s="341" customFormat="1">
      <c r="A270" s="280"/>
      <c r="B270" s="280"/>
      <c r="C270" s="280"/>
      <c r="E270" s="340"/>
      <c r="F270" s="340"/>
      <c r="H270" s="340"/>
      <c r="I270" s="340"/>
      <c r="J270" s="340"/>
    </row>
    <row r="271" spans="1:10" s="341" customFormat="1">
      <c r="A271" s="280"/>
      <c r="B271" s="280"/>
      <c r="C271" s="280"/>
      <c r="E271" s="340"/>
      <c r="F271" s="340"/>
      <c r="H271" s="340"/>
      <c r="I271" s="340"/>
      <c r="J271" s="340"/>
    </row>
    <row r="272" spans="1:10" s="341" customFormat="1">
      <c r="A272" s="280"/>
      <c r="B272" s="280"/>
      <c r="C272" s="280"/>
      <c r="E272" s="340"/>
      <c r="F272" s="340"/>
      <c r="H272" s="340"/>
      <c r="I272" s="340"/>
      <c r="J272" s="340"/>
    </row>
    <row r="273" spans="1:10" s="341" customFormat="1">
      <c r="A273" s="280"/>
      <c r="B273" s="280"/>
      <c r="C273" s="280"/>
      <c r="E273" s="340"/>
      <c r="F273" s="340"/>
      <c r="H273" s="340"/>
      <c r="I273" s="340"/>
      <c r="J273" s="340"/>
    </row>
    <row r="274" spans="1:10" s="341" customFormat="1">
      <c r="A274" s="280"/>
      <c r="B274" s="280"/>
      <c r="C274" s="280"/>
      <c r="E274" s="340"/>
      <c r="F274" s="340"/>
      <c r="H274" s="340"/>
      <c r="I274" s="340"/>
      <c r="J274" s="340"/>
    </row>
    <row r="275" spans="1:10" s="341" customFormat="1">
      <c r="A275" s="280"/>
      <c r="B275" s="280"/>
      <c r="C275" s="280"/>
      <c r="E275" s="340"/>
      <c r="F275" s="340"/>
      <c r="H275" s="340"/>
      <c r="I275" s="340"/>
      <c r="J275" s="340"/>
    </row>
    <row r="276" spans="1:10" s="341" customFormat="1">
      <c r="A276" s="280"/>
      <c r="B276" s="280"/>
      <c r="C276" s="280"/>
      <c r="E276" s="340"/>
      <c r="F276" s="340"/>
      <c r="H276" s="340"/>
      <c r="I276" s="340"/>
      <c r="J276" s="340"/>
    </row>
    <row r="277" spans="1:10" s="341" customFormat="1">
      <c r="A277" s="280"/>
      <c r="B277" s="280"/>
      <c r="C277" s="280"/>
      <c r="E277" s="340"/>
      <c r="F277" s="340"/>
      <c r="H277" s="340"/>
      <c r="I277" s="340"/>
      <c r="J277" s="340"/>
    </row>
    <row r="278" spans="1:10" s="341" customFormat="1">
      <c r="A278" s="280"/>
      <c r="B278" s="280"/>
      <c r="C278" s="280"/>
      <c r="E278" s="340"/>
      <c r="F278" s="340"/>
      <c r="H278" s="340"/>
      <c r="I278" s="340"/>
      <c r="J278" s="340"/>
    </row>
    <row r="279" spans="1:10" s="341" customFormat="1">
      <c r="A279" s="280"/>
      <c r="B279" s="280"/>
      <c r="C279" s="280"/>
      <c r="E279" s="340"/>
      <c r="F279" s="340"/>
      <c r="H279" s="340"/>
      <c r="I279" s="340"/>
      <c r="J279" s="340"/>
    </row>
    <row r="280" spans="1:10" s="341" customFormat="1">
      <c r="A280" s="280"/>
      <c r="B280" s="280"/>
      <c r="C280" s="280"/>
      <c r="E280" s="340"/>
      <c r="F280" s="340"/>
      <c r="H280" s="340"/>
      <c r="I280" s="340"/>
      <c r="J280" s="340"/>
    </row>
    <row r="281" spans="1:10" s="341" customFormat="1">
      <c r="A281" s="280"/>
      <c r="B281" s="280"/>
      <c r="C281" s="280"/>
      <c r="E281" s="340"/>
      <c r="F281" s="340"/>
      <c r="H281" s="340"/>
      <c r="I281" s="340"/>
      <c r="J281" s="340"/>
    </row>
    <row r="282" spans="1:10" s="341" customFormat="1">
      <c r="A282" s="280"/>
      <c r="B282" s="280"/>
      <c r="C282" s="280"/>
      <c r="E282" s="340"/>
      <c r="F282" s="340"/>
      <c r="H282" s="340"/>
      <c r="I282" s="340"/>
      <c r="J282" s="340"/>
    </row>
    <row r="283" spans="1:10" s="341" customFormat="1">
      <c r="A283" s="280"/>
      <c r="B283" s="280"/>
      <c r="C283" s="280"/>
      <c r="E283" s="340"/>
      <c r="F283" s="340"/>
      <c r="H283" s="340"/>
      <c r="I283" s="340"/>
      <c r="J283" s="340"/>
    </row>
    <row r="284" spans="1:10" s="341" customFormat="1">
      <c r="A284" s="280"/>
      <c r="B284" s="280"/>
      <c r="C284" s="280"/>
      <c r="E284" s="340"/>
      <c r="F284" s="340"/>
      <c r="H284" s="340"/>
      <c r="I284" s="340"/>
      <c r="J284" s="340"/>
    </row>
    <row r="285" spans="1:10" s="341" customFormat="1">
      <c r="A285" s="280"/>
      <c r="B285" s="280"/>
      <c r="C285" s="280"/>
      <c r="E285" s="340"/>
      <c r="F285" s="340"/>
      <c r="H285" s="340"/>
      <c r="I285" s="340"/>
      <c r="J285" s="340"/>
    </row>
    <row r="286" spans="1:10" s="341" customFormat="1">
      <c r="A286" s="280"/>
      <c r="B286" s="280"/>
      <c r="C286" s="280"/>
      <c r="E286" s="340"/>
      <c r="F286" s="340"/>
      <c r="H286" s="340"/>
      <c r="I286" s="340"/>
      <c r="J286" s="340"/>
    </row>
    <row r="287" spans="1:10" s="341" customFormat="1">
      <c r="A287" s="280"/>
      <c r="B287" s="280"/>
      <c r="C287" s="280"/>
      <c r="E287" s="340"/>
      <c r="F287" s="340"/>
      <c r="H287" s="340"/>
      <c r="I287" s="340"/>
      <c r="J287" s="340"/>
    </row>
    <row r="288" spans="1:10" s="341" customFormat="1">
      <c r="A288" s="280"/>
      <c r="B288" s="280"/>
      <c r="C288" s="280"/>
      <c r="E288" s="340"/>
      <c r="F288" s="340"/>
      <c r="H288" s="340"/>
      <c r="I288" s="340"/>
      <c r="J288" s="340"/>
    </row>
    <row r="289" spans="1:10" s="341" customFormat="1">
      <c r="A289" s="280"/>
      <c r="B289" s="280"/>
      <c r="C289" s="280"/>
      <c r="E289" s="340"/>
      <c r="F289" s="340"/>
      <c r="H289" s="340"/>
      <c r="I289" s="340"/>
      <c r="J289" s="340"/>
    </row>
    <row r="290" spans="1:10" s="341" customFormat="1">
      <c r="A290" s="280"/>
      <c r="B290" s="280"/>
      <c r="C290" s="280"/>
      <c r="E290" s="340"/>
      <c r="F290" s="340"/>
      <c r="H290" s="340"/>
      <c r="I290" s="340"/>
      <c r="J290" s="340"/>
    </row>
    <row r="291" spans="1:10" s="341" customFormat="1">
      <c r="A291" s="280"/>
      <c r="B291" s="280"/>
      <c r="C291" s="280"/>
      <c r="E291" s="340"/>
      <c r="F291" s="340"/>
      <c r="H291" s="340"/>
      <c r="I291" s="340"/>
      <c r="J291" s="340"/>
    </row>
    <row r="292" spans="1:10" s="341" customFormat="1">
      <c r="A292" s="280"/>
      <c r="B292" s="280"/>
      <c r="C292" s="280"/>
      <c r="E292" s="340"/>
      <c r="F292" s="340"/>
      <c r="H292" s="340"/>
      <c r="I292" s="340"/>
      <c r="J292" s="340"/>
    </row>
    <row r="293" spans="1:10" s="341" customFormat="1">
      <c r="A293" s="280"/>
      <c r="B293" s="280"/>
      <c r="C293" s="280"/>
      <c r="E293" s="340"/>
      <c r="F293" s="340"/>
      <c r="H293" s="340"/>
      <c r="I293" s="340"/>
      <c r="J293" s="340"/>
    </row>
    <row r="294" spans="1:10" s="341" customFormat="1">
      <c r="A294" s="280"/>
      <c r="B294" s="280"/>
      <c r="C294" s="280"/>
      <c r="E294" s="340"/>
      <c r="F294" s="340"/>
      <c r="H294" s="340"/>
      <c r="I294" s="340"/>
      <c r="J294" s="340"/>
    </row>
    <row r="295" spans="1:10" s="341" customFormat="1">
      <c r="A295" s="280"/>
      <c r="B295" s="280"/>
      <c r="C295" s="280"/>
      <c r="E295" s="340"/>
      <c r="F295" s="340"/>
      <c r="H295" s="340"/>
      <c r="I295" s="340"/>
      <c r="J295" s="340"/>
    </row>
    <row r="296" spans="1:10" s="341" customFormat="1">
      <c r="A296" s="280"/>
      <c r="B296" s="280"/>
      <c r="C296" s="280"/>
      <c r="E296" s="340"/>
      <c r="F296" s="340"/>
      <c r="H296" s="340"/>
      <c r="I296" s="340"/>
      <c r="J296" s="340"/>
    </row>
    <row r="297" spans="1:10" s="341" customFormat="1">
      <c r="A297" s="280"/>
      <c r="B297" s="280"/>
      <c r="C297" s="280"/>
      <c r="E297" s="340"/>
      <c r="F297" s="340"/>
      <c r="H297" s="340"/>
      <c r="I297" s="340"/>
      <c r="J297" s="340"/>
    </row>
    <row r="298" spans="1:10" s="341" customFormat="1">
      <c r="A298" s="280"/>
      <c r="B298" s="280"/>
      <c r="C298" s="280"/>
      <c r="E298" s="340"/>
      <c r="F298" s="340"/>
      <c r="H298" s="340"/>
      <c r="I298" s="340"/>
      <c r="J298" s="340"/>
    </row>
    <row r="299" spans="1:10" s="341" customFormat="1">
      <c r="A299" s="280"/>
      <c r="B299" s="280"/>
      <c r="C299" s="280"/>
      <c r="E299" s="340"/>
      <c r="F299" s="340"/>
      <c r="H299" s="340"/>
      <c r="I299" s="340"/>
      <c r="J299" s="340"/>
    </row>
    <row r="300" spans="1:10" s="341" customFormat="1">
      <c r="A300" s="280"/>
      <c r="B300" s="280"/>
      <c r="C300" s="280"/>
      <c r="E300" s="340"/>
      <c r="F300" s="340"/>
      <c r="H300" s="340"/>
      <c r="I300" s="340"/>
      <c r="J300" s="340"/>
    </row>
    <row r="301" spans="1:10" s="341" customFormat="1">
      <c r="A301" s="280"/>
      <c r="B301" s="280"/>
      <c r="C301" s="280"/>
      <c r="E301" s="340"/>
      <c r="F301" s="340"/>
      <c r="H301" s="340"/>
      <c r="I301" s="340"/>
      <c r="J301" s="340"/>
    </row>
    <row r="302" spans="1:10" s="341" customFormat="1">
      <c r="A302" s="280"/>
      <c r="B302" s="280"/>
      <c r="C302" s="280"/>
      <c r="E302" s="340"/>
      <c r="F302" s="340"/>
      <c r="H302" s="340"/>
      <c r="I302" s="340"/>
      <c r="J302" s="340"/>
    </row>
    <row r="303" spans="1:10" s="341" customFormat="1">
      <c r="A303" s="280"/>
      <c r="B303" s="280"/>
      <c r="C303" s="280"/>
      <c r="E303" s="340"/>
      <c r="F303" s="340"/>
      <c r="H303" s="340"/>
      <c r="I303" s="340"/>
      <c r="J303" s="340"/>
    </row>
    <row r="304" spans="1:10" s="341" customFormat="1">
      <c r="A304" s="280"/>
      <c r="B304" s="280"/>
      <c r="C304" s="280"/>
      <c r="E304" s="340"/>
      <c r="F304" s="340"/>
      <c r="H304" s="340"/>
      <c r="I304" s="340"/>
      <c r="J304" s="340"/>
    </row>
    <row r="305" spans="1:10" s="341" customFormat="1">
      <c r="A305" s="280"/>
      <c r="B305" s="280"/>
      <c r="C305" s="280"/>
      <c r="E305" s="340"/>
      <c r="F305" s="340"/>
      <c r="H305" s="340"/>
      <c r="I305" s="340"/>
      <c r="J305" s="340"/>
    </row>
    <row r="306" spans="1:10" s="341" customFormat="1">
      <c r="A306" s="280"/>
      <c r="B306" s="280"/>
      <c r="C306" s="280"/>
      <c r="E306" s="340"/>
      <c r="F306" s="340"/>
      <c r="H306" s="340"/>
      <c r="I306" s="340"/>
      <c r="J306" s="340"/>
    </row>
    <row r="307" spans="1:10" s="341" customFormat="1">
      <c r="A307" s="280"/>
      <c r="B307" s="280"/>
      <c r="C307" s="280"/>
      <c r="E307" s="340"/>
      <c r="F307" s="340"/>
      <c r="H307" s="340"/>
      <c r="I307" s="340"/>
      <c r="J307" s="340"/>
    </row>
    <row r="308" spans="1:10" s="341" customFormat="1">
      <c r="A308" s="280"/>
      <c r="B308" s="280"/>
      <c r="C308" s="280"/>
      <c r="E308" s="340"/>
      <c r="F308" s="340"/>
      <c r="H308" s="340"/>
      <c r="I308" s="340"/>
      <c r="J308" s="340"/>
    </row>
    <row r="309" spans="1:10" s="341" customFormat="1">
      <c r="A309" s="280"/>
      <c r="B309" s="280"/>
      <c r="C309" s="280"/>
      <c r="E309" s="340"/>
      <c r="F309" s="340"/>
      <c r="H309" s="340"/>
      <c r="I309" s="340"/>
      <c r="J309" s="340"/>
    </row>
    <row r="310" spans="1:10" s="341" customFormat="1">
      <c r="A310" s="280"/>
      <c r="B310" s="280"/>
      <c r="C310" s="280"/>
      <c r="E310" s="340"/>
      <c r="F310" s="340"/>
      <c r="H310" s="340"/>
      <c r="I310" s="340"/>
      <c r="J310" s="340"/>
    </row>
    <row r="311" spans="1:10" s="341" customFormat="1">
      <c r="A311" s="280"/>
      <c r="B311" s="280"/>
      <c r="C311" s="280"/>
      <c r="E311" s="340"/>
      <c r="F311" s="340"/>
      <c r="H311" s="340"/>
      <c r="I311" s="340"/>
      <c r="J311" s="340"/>
    </row>
    <row r="312" spans="1:10" s="341" customFormat="1">
      <c r="A312" s="280"/>
      <c r="B312" s="280"/>
      <c r="C312" s="280"/>
      <c r="E312" s="340"/>
      <c r="F312" s="340"/>
      <c r="H312" s="340"/>
      <c r="I312" s="340"/>
      <c r="J312" s="340"/>
    </row>
    <row r="313" spans="1:10" s="341" customFormat="1">
      <c r="A313" s="280"/>
      <c r="B313" s="280"/>
      <c r="C313" s="280"/>
      <c r="E313" s="340"/>
      <c r="F313" s="340"/>
      <c r="H313" s="340"/>
      <c r="I313" s="340"/>
      <c r="J313" s="340"/>
    </row>
    <row r="314" spans="1:10" s="341" customFormat="1">
      <c r="A314" s="280"/>
      <c r="B314" s="280"/>
      <c r="C314" s="280"/>
      <c r="E314" s="340"/>
      <c r="F314" s="340"/>
      <c r="H314" s="340"/>
      <c r="I314" s="340"/>
      <c r="J314" s="340"/>
    </row>
    <row r="315" spans="1:10" s="341" customFormat="1">
      <c r="A315" s="280"/>
      <c r="B315" s="280"/>
      <c r="C315" s="280"/>
      <c r="E315" s="340"/>
      <c r="F315" s="340"/>
      <c r="H315" s="340"/>
      <c r="I315" s="340"/>
      <c r="J315" s="340"/>
    </row>
    <row r="316" spans="1:10" s="341" customFormat="1">
      <c r="A316" s="280"/>
      <c r="B316" s="280"/>
      <c r="C316" s="280"/>
      <c r="E316" s="340"/>
      <c r="F316" s="340"/>
      <c r="H316" s="340"/>
      <c r="I316" s="340"/>
      <c r="J316" s="340"/>
    </row>
    <row r="317" spans="1:10" s="341" customFormat="1">
      <c r="A317" s="280"/>
      <c r="B317" s="280"/>
      <c r="C317" s="280"/>
      <c r="E317" s="340"/>
      <c r="F317" s="340"/>
      <c r="H317" s="340"/>
      <c r="I317" s="340"/>
      <c r="J317" s="340"/>
    </row>
    <row r="318" spans="1:10" s="341" customFormat="1">
      <c r="A318" s="280"/>
      <c r="B318" s="280"/>
      <c r="C318" s="280"/>
      <c r="E318" s="340"/>
      <c r="F318" s="340"/>
      <c r="H318" s="340"/>
      <c r="I318" s="340"/>
      <c r="J318" s="340"/>
    </row>
    <row r="319" spans="1:10" s="341" customFormat="1">
      <c r="A319" s="280"/>
      <c r="B319" s="280"/>
      <c r="C319" s="280"/>
      <c r="E319" s="340"/>
      <c r="F319" s="340"/>
      <c r="H319" s="340"/>
      <c r="I319" s="340"/>
      <c r="J319" s="340"/>
    </row>
    <row r="320" spans="1:10" s="341" customFormat="1">
      <c r="A320" s="280"/>
      <c r="B320" s="280"/>
      <c r="C320" s="280"/>
      <c r="E320" s="340"/>
      <c r="F320" s="340"/>
      <c r="H320" s="340"/>
      <c r="I320" s="340"/>
      <c r="J320" s="340"/>
    </row>
    <row r="321" spans="1:10" s="341" customFormat="1">
      <c r="A321" s="280"/>
      <c r="B321" s="280"/>
      <c r="C321" s="280"/>
      <c r="E321" s="340"/>
      <c r="F321" s="340"/>
      <c r="H321" s="340"/>
      <c r="I321" s="340"/>
      <c r="J321" s="340"/>
    </row>
    <row r="322" spans="1:10" s="341" customFormat="1">
      <c r="A322" s="280"/>
      <c r="B322" s="280"/>
      <c r="C322" s="280"/>
      <c r="E322" s="340"/>
      <c r="F322" s="340"/>
      <c r="H322" s="340"/>
      <c r="I322" s="340"/>
      <c r="J322" s="340"/>
    </row>
    <row r="323" spans="1:10" s="341" customFormat="1">
      <c r="A323" s="280"/>
      <c r="B323" s="280"/>
      <c r="C323" s="280"/>
      <c r="E323" s="340"/>
      <c r="F323" s="340"/>
      <c r="H323" s="340"/>
      <c r="I323" s="340"/>
      <c r="J323" s="340"/>
    </row>
    <row r="324" spans="1:10" s="341" customFormat="1">
      <c r="A324" s="280"/>
      <c r="B324" s="280"/>
      <c r="C324" s="280"/>
      <c r="E324" s="340"/>
      <c r="F324" s="340"/>
      <c r="H324" s="340"/>
      <c r="I324" s="340"/>
      <c r="J324" s="340"/>
    </row>
    <row r="325" spans="1:10" s="341" customFormat="1">
      <c r="A325" s="280"/>
      <c r="B325" s="280"/>
      <c r="C325" s="280"/>
      <c r="E325" s="340"/>
      <c r="F325" s="340"/>
      <c r="H325" s="340"/>
      <c r="I325" s="340"/>
      <c r="J325" s="340"/>
    </row>
    <row r="326" spans="1:10" s="341" customFormat="1">
      <c r="A326" s="280"/>
      <c r="B326" s="280"/>
      <c r="C326" s="280"/>
      <c r="E326" s="340"/>
      <c r="F326" s="340"/>
      <c r="H326" s="340"/>
      <c r="I326" s="340"/>
      <c r="J326" s="340"/>
    </row>
    <row r="327" spans="1:10" s="341" customFormat="1">
      <c r="A327" s="280"/>
      <c r="B327" s="280"/>
      <c r="C327" s="280"/>
      <c r="E327" s="340"/>
      <c r="F327" s="340"/>
      <c r="H327" s="340"/>
      <c r="I327" s="340"/>
      <c r="J327" s="340"/>
    </row>
    <row r="328" spans="1:10" s="341" customFormat="1">
      <c r="A328" s="280"/>
      <c r="B328" s="280"/>
      <c r="C328" s="280"/>
      <c r="E328" s="340"/>
      <c r="F328" s="340"/>
      <c r="H328" s="340"/>
      <c r="I328" s="340"/>
      <c r="J328" s="340"/>
    </row>
    <row r="329" spans="1:10" s="341" customFormat="1">
      <c r="A329" s="280"/>
      <c r="B329" s="280"/>
      <c r="C329" s="280"/>
      <c r="E329" s="340"/>
      <c r="F329" s="340"/>
      <c r="H329" s="340"/>
      <c r="I329" s="340"/>
      <c r="J329" s="340"/>
    </row>
    <row r="330" spans="1:10" s="341" customFormat="1">
      <c r="A330" s="280"/>
      <c r="B330" s="280"/>
      <c r="C330" s="280"/>
      <c r="E330" s="340"/>
      <c r="F330" s="340"/>
      <c r="H330" s="340"/>
      <c r="I330" s="340"/>
      <c r="J330" s="340"/>
    </row>
    <row r="331" spans="1:10" s="341" customFormat="1">
      <c r="A331" s="280"/>
      <c r="B331" s="280"/>
      <c r="C331" s="280"/>
      <c r="E331" s="340"/>
      <c r="F331" s="340"/>
      <c r="H331" s="340"/>
      <c r="I331" s="340"/>
      <c r="J331" s="340"/>
    </row>
    <row r="332" spans="1:10" s="341" customFormat="1">
      <c r="A332" s="280"/>
      <c r="B332" s="280"/>
      <c r="C332" s="280"/>
      <c r="E332" s="340"/>
      <c r="F332" s="340"/>
      <c r="H332" s="340"/>
      <c r="I332" s="340"/>
      <c r="J332" s="340"/>
    </row>
    <row r="333" spans="1:10" s="341" customFormat="1">
      <c r="A333" s="280"/>
      <c r="B333" s="280"/>
      <c r="C333" s="280"/>
      <c r="E333" s="340"/>
      <c r="F333" s="340"/>
      <c r="H333" s="340"/>
      <c r="I333" s="340"/>
      <c r="J333" s="340"/>
    </row>
    <row r="334" spans="1:10" s="341" customFormat="1">
      <c r="A334" s="280"/>
      <c r="B334" s="280"/>
      <c r="C334" s="280"/>
      <c r="E334" s="340"/>
      <c r="F334" s="340"/>
      <c r="H334" s="340"/>
      <c r="I334" s="340"/>
      <c r="J334" s="340"/>
    </row>
    <row r="335" spans="1:10" s="341" customFormat="1">
      <c r="A335" s="280"/>
      <c r="B335" s="280"/>
      <c r="C335" s="280"/>
      <c r="E335" s="340"/>
      <c r="F335" s="340"/>
      <c r="H335" s="340"/>
      <c r="I335" s="340"/>
      <c r="J335" s="340"/>
    </row>
    <row r="336" spans="1:10" s="341" customFormat="1">
      <c r="A336" s="280"/>
      <c r="B336" s="280"/>
      <c r="C336" s="280"/>
      <c r="E336" s="340"/>
      <c r="F336" s="340"/>
      <c r="H336" s="340"/>
      <c r="I336" s="340"/>
      <c r="J336" s="340"/>
    </row>
    <row r="337" spans="1:10" s="341" customFormat="1">
      <c r="A337" s="280"/>
      <c r="B337" s="280"/>
      <c r="C337" s="280"/>
      <c r="E337" s="340"/>
      <c r="F337" s="340"/>
      <c r="H337" s="340"/>
      <c r="I337" s="340"/>
      <c r="J337" s="340"/>
    </row>
    <row r="338" spans="1:10" s="341" customFormat="1">
      <c r="A338" s="280"/>
      <c r="B338" s="280"/>
      <c r="C338" s="280"/>
      <c r="E338" s="340"/>
      <c r="F338" s="340"/>
      <c r="H338" s="340"/>
      <c r="I338" s="340"/>
      <c r="J338" s="340"/>
    </row>
    <row r="339" spans="1:10" s="341" customFormat="1">
      <c r="A339" s="280"/>
      <c r="B339" s="280"/>
      <c r="C339" s="280"/>
      <c r="E339" s="340"/>
      <c r="F339" s="340"/>
      <c r="H339" s="340"/>
      <c r="I339" s="340"/>
      <c r="J339" s="340"/>
    </row>
    <row r="340" spans="1:10" s="341" customFormat="1">
      <c r="A340" s="280"/>
      <c r="B340" s="280"/>
      <c r="C340" s="280"/>
      <c r="E340" s="340"/>
      <c r="F340" s="340"/>
      <c r="H340" s="340"/>
      <c r="I340" s="340"/>
      <c r="J340" s="340"/>
    </row>
    <row r="341" spans="1:10" s="341" customFormat="1">
      <c r="A341" s="280"/>
      <c r="B341" s="280"/>
      <c r="C341" s="280"/>
      <c r="E341" s="340"/>
      <c r="F341" s="340"/>
      <c r="H341" s="340"/>
      <c r="I341" s="340"/>
      <c r="J341" s="340"/>
    </row>
    <row r="342" spans="1:10" s="341" customFormat="1">
      <c r="A342" s="280"/>
      <c r="B342" s="280"/>
      <c r="C342" s="280"/>
      <c r="E342" s="340"/>
      <c r="F342" s="340"/>
      <c r="H342" s="340"/>
      <c r="I342" s="340"/>
      <c r="J342" s="340"/>
    </row>
    <row r="343" spans="1:10" s="341" customFormat="1">
      <c r="A343" s="280"/>
      <c r="B343" s="280"/>
      <c r="C343" s="280"/>
      <c r="E343" s="340"/>
      <c r="F343" s="340"/>
      <c r="H343" s="340"/>
      <c r="I343" s="340"/>
      <c r="J343" s="340"/>
    </row>
    <row r="344" spans="1:10" s="341" customFormat="1">
      <c r="A344" s="280"/>
      <c r="B344" s="280"/>
      <c r="C344" s="280"/>
      <c r="E344" s="340"/>
      <c r="F344" s="340"/>
      <c r="H344" s="340"/>
      <c r="I344" s="340"/>
      <c r="J344" s="340"/>
    </row>
    <row r="345" spans="1:10" s="341" customFormat="1">
      <c r="A345" s="280"/>
      <c r="B345" s="280"/>
      <c r="C345" s="280"/>
      <c r="E345" s="340"/>
      <c r="F345" s="340"/>
      <c r="H345" s="340"/>
      <c r="I345" s="340"/>
      <c r="J345" s="340"/>
    </row>
    <row r="346" spans="1:10" s="341" customFormat="1">
      <c r="A346" s="280"/>
      <c r="B346" s="280"/>
      <c r="C346" s="280"/>
      <c r="E346" s="340"/>
      <c r="F346" s="340"/>
      <c r="H346" s="340"/>
      <c r="I346" s="340"/>
      <c r="J346" s="340"/>
    </row>
    <row r="347" spans="1:10" s="341" customFormat="1">
      <c r="A347" s="280"/>
      <c r="B347" s="280"/>
      <c r="C347" s="280"/>
      <c r="E347" s="340"/>
      <c r="F347" s="340"/>
      <c r="H347" s="340"/>
      <c r="I347" s="340"/>
      <c r="J347" s="340"/>
    </row>
    <row r="348" spans="1:10" s="341" customFormat="1">
      <c r="A348" s="280"/>
      <c r="B348" s="280"/>
      <c r="C348" s="280"/>
      <c r="E348" s="340"/>
      <c r="F348" s="340"/>
      <c r="H348" s="340"/>
      <c r="I348" s="340"/>
      <c r="J348" s="340"/>
    </row>
    <row r="349" spans="1:10" s="341" customFormat="1">
      <c r="A349" s="280"/>
      <c r="B349" s="280"/>
      <c r="C349" s="280"/>
      <c r="E349" s="340"/>
      <c r="F349" s="340"/>
      <c r="H349" s="340"/>
      <c r="I349" s="340"/>
      <c r="J349" s="340"/>
    </row>
    <row r="350" spans="1:10" s="341" customFormat="1">
      <c r="A350" s="280"/>
      <c r="B350" s="280"/>
      <c r="C350" s="280"/>
      <c r="E350" s="340"/>
      <c r="F350" s="340"/>
      <c r="H350" s="340"/>
      <c r="I350" s="340"/>
      <c r="J350" s="340"/>
    </row>
    <row r="351" spans="1:10" s="341" customFormat="1">
      <c r="A351" s="280"/>
      <c r="B351" s="280"/>
      <c r="C351" s="280"/>
      <c r="E351" s="340"/>
      <c r="F351" s="340"/>
      <c r="H351" s="340"/>
      <c r="I351" s="340"/>
      <c r="J351" s="340"/>
    </row>
    <row r="352" spans="1:10" s="341" customFormat="1">
      <c r="A352" s="280"/>
      <c r="B352" s="280"/>
      <c r="C352" s="280"/>
      <c r="E352" s="340"/>
      <c r="F352" s="340"/>
      <c r="H352" s="340"/>
      <c r="I352" s="340"/>
      <c r="J352" s="340"/>
    </row>
    <row r="353" spans="1:10" s="341" customFormat="1">
      <c r="A353" s="280"/>
      <c r="B353" s="280"/>
      <c r="C353" s="280"/>
      <c r="E353" s="340"/>
      <c r="F353" s="340"/>
      <c r="H353" s="340"/>
      <c r="I353" s="340"/>
      <c r="J353" s="340"/>
    </row>
    <row r="354" spans="1:10" s="341" customFormat="1">
      <c r="A354" s="280"/>
      <c r="B354" s="280"/>
      <c r="C354" s="280"/>
      <c r="E354" s="340"/>
      <c r="F354" s="340"/>
      <c r="H354" s="340"/>
      <c r="I354" s="340"/>
      <c r="J354" s="340"/>
    </row>
    <row r="355" spans="1:10" s="341" customFormat="1">
      <c r="A355" s="280"/>
      <c r="B355" s="280"/>
      <c r="C355" s="280"/>
      <c r="E355" s="340"/>
      <c r="F355" s="340"/>
      <c r="H355" s="340"/>
      <c r="I355" s="340"/>
      <c r="J355" s="340"/>
    </row>
    <row r="356" spans="1:10" s="341" customFormat="1">
      <c r="A356" s="280"/>
      <c r="B356" s="280"/>
      <c r="C356" s="280"/>
      <c r="E356" s="340"/>
      <c r="F356" s="340"/>
      <c r="H356" s="340"/>
      <c r="I356" s="340"/>
      <c r="J356" s="340"/>
    </row>
    <row r="357" spans="1:10" s="341" customFormat="1">
      <c r="A357" s="280"/>
      <c r="B357" s="280"/>
      <c r="C357" s="280"/>
      <c r="E357" s="340"/>
      <c r="F357" s="340"/>
      <c r="H357" s="340"/>
      <c r="I357" s="340"/>
      <c r="J357" s="340"/>
    </row>
    <row r="358" spans="1:10" s="341" customFormat="1">
      <c r="A358" s="280"/>
      <c r="B358" s="280"/>
      <c r="C358" s="280"/>
      <c r="E358" s="340"/>
      <c r="F358" s="340"/>
      <c r="H358" s="340"/>
      <c r="I358" s="340"/>
      <c r="J358" s="340"/>
    </row>
    <row r="359" spans="1:10" s="341" customFormat="1">
      <c r="A359" s="280"/>
      <c r="B359" s="280"/>
      <c r="C359" s="280"/>
      <c r="E359" s="340"/>
      <c r="F359" s="340"/>
      <c r="H359" s="340"/>
      <c r="I359" s="340"/>
      <c r="J359" s="340"/>
    </row>
    <row r="360" spans="1:10" s="341" customFormat="1">
      <c r="A360" s="280"/>
      <c r="B360" s="280"/>
      <c r="C360" s="280"/>
      <c r="E360" s="340"/>
      <c r="F360" s="340"/>
      <c r="H360" s="340"/>
      <c r="I360" s="340"/>
      <c r="J360" s="340"/>
    </row>
    <row r="361" spans="1:10" s="341" customFormat="1">
      <c r="A361" s="280"/>
      <c r="B361" s="280"/>
      <c r="C361" s="280"/>
      <c r="E361" s="340"/>
      <c r="F361" s="340"/>
      <c r="H361" s="340"/>
      <c r="I361" s="340"/>
      <c r="J361" s="340"/>
    </row>
    <row r="362" spans="1:10" s="341" customFormat="1">
      <c r="A362" s="280"/>
      <c r="B362" s="280"/>
      <c r="C362" s="280"/>
      <c r="E362" s="340"/>
      <c r="F362" s="340"/>
      <c r="H362" s="340"/>
      <c r="I362" s="340"/>
      <c r="J362" s="340"/>
    </row>
    <row r="363" spans="1:10" s="341" customFormat="1">
      <c r="A363" s="280"/>
      <c r="B363" s="280"/>
      <c r="C363" s="280"/>
      <c r="E363" s="340"/>
      <c r="F363" s="340"/>
      <c r="H363" s="340"/>
      <c r="I363" s="340"/>
      <c r="J363" s="340"/>
    </row>
    <row r="364" spans="1:10" s="341" customFormat="1">
      <c r="A364" s="280"/>
      <c r="B364" s="280"/>
      <c r="C364" s="280"/>
      <c r="E364" s="340"/>
      <c r="F364" s="340"/>
      <c r="H364" s="340"/>
      <c r="I364" s="340"/>
      <c r="J364" s="340"/>
    </row>
    <row r="365" spans="1:10" s="341" customFormat="1">
      <c r="A365" s="280"/>
      <c r="B365" s="280"/>
      <c r="C365" s="280"/>
      <c r="E365" s="340"/>
      <c r="F365" s="340"/>
      <c r="H365" s="340"/>
      <c r="I365" s="340"/>
      <c r="J365" s="340"/>
    </row>
    <row r="366" spans="1:10" s="341" customFormat="1">
      <c r="A366" s="280"/>
      <c r="B366" s="280"/>
      <c r="C366" s="280"/>
      <c r="E366" s="340"/>
      <c r="F366" s="340"/>
      <c r="H366" s="340"/>
      <c r="I366" s="340"/>
      <c r="J366" s="340"/>
    </row>
    <row r="367" spans="1:10" s="341" customFormat="1">
      <c r="A367" s="280"/>
      <c r="B367" s="280"/>
      <c r="C367" s="280"/>
      <c r="E367" s="340"/>
      <c r="F367" s="340"/>
      <c r="H367" s="340"/>
      <c r="I367" s="340"/>
      <c r="J367" s="340"/>
    </row>
    <row r="368" spans="1:10" s="341" customFormat="1">
      <c r="A368" s="280"/>
      <c r="B368" s="280"/>
      <c r="C368" s="280"/>
      <c r="E368" s="340"/>
      <c r="F368" s="340"/>
      <c r="H368" s="340"/>
      <c r="I368" s="340"/>
      <c r="J368" s="340"/>
    </row>
    <row r="369" spans="1:10" s="341" customFormat="1">
      <c r="A369" s="280"/>
      <c r="B369" s="280"/>
      <c r="C369" s="280"/>
      <c r="E369" s="340"/>
      <c r="F369" s="340"/>
      <c r="H369" s="340"/>
      <c r="I369" s="340"/>
      <c r="J369" s="340"/>
    </row>
    <row r="370" spans="1:10" s="341" customFormat="1">
      <c r="A370" s="280"/>
      <c r="B370" s="280"/>
      <c r="C370" s="280"/>
      <c r="E370" s="340"/>
      <c r="F370" s="340"/>
      <c r="H370" s="340"/>
      <c r="I370" s="340"/>
      <c r="J370" s="340"/>
    </row>
    <row r="371" spans="1:10" s="341" customFormat="1">
      <c r="A371" s="280"/>
      <c r="B371" s="280"/>
      <c r="C371" s="280"/>
      <c r="E371" s="340"/>
      <c r="F371" s="340"/>
      <c r="H371" s="340"/>
      <c r="I371" s="340"/>
      <c r="J371" s="340"/>
    </row>
    <row r="372" spans="1:10" s="341" customFormat="1">
      <c r="A372" s="280"/>
      <c r="B372" s="280"/>
      <c r="C372" s="280"/>
      <c r="E372" s="340"/>
      <c r="F372" s="340"/>
      <c r="H372" s="340"/>
      <c r="I372" s="340"/>
      <c r="J372" s="340"/>
    </row>
    <row r="373" spans="1:10" s="341" customFormat="1">
      <c r="A373" s="280"/>
      <c r="B373" s="280"/>
      <c r="C373" s="280"/>
      <c r="E373" s="340"/>
      <c r="F373" s="340"/>
      <c r="H373" s="340"/>
      <c r="I373" s="340"/>
      <c r="J373" s="340"/>
    </row>
    <row r="374" spans="1:10" s="341" customFormat="1">
      <c r="A374" s="280"/>
      <c r="B374" s="280"/>
      <c r="C374" s="280"/>
      <c r="E374" s="340"/>
      <c r="F374" s="340"/>
      <c r="H374" s="340"/>
      <c r="I374" s="340"/>
      <c r="J374" s="340"/>
    </row>
    <row r="375" spans="1:10" s="341" customFormat="1">
      <c r="A375" s="280"/>
      <c r="B375" s="280"/>
      <c r="C375" s="280"/>
      <c r="E375" s="340"/>
      <c r="F375" s="340"/>
      <c r="H375" s="340"/>
      <c r="I375" s="340"/>
      <c r="J375" s="340"/>
    </row>
    <row r="376" spans="1:10" s="341" customFormat="1">
      <c r="A376" s="280"/>
      <c r="B376" s="280"/>
      <c r="C376" s="280"/>
      <c r="E376" s="340"/>
      <c r="F376" s="340"/>
      <c r="H376" s="340"/>
      <c r="I376" s="340"/>
      <c r="J376" s="340"/>
    </row>
    <row r="377" spans="1:10" s="341" customFormat="1">
      <c r="A377" s="280"/>
      <c r="B377" s="280"/>
      <c r="C377" s="280"/>
      <c r="E377" s="340"/>
      <c r="F377" s="340"/>
      <c r="H377" s="340"/>
      <c r="I377" s="340"/>
      <c r="J377" s="340"/>
    </row>
    <row r="378" spans="1:10" s="341" customFormat="1">
      <c r="A378" s="280"/>
      <c r="B378" s="280"/>
      <c r="C378" s="280"/>
      <c r="E378" s="340"/>
      <c r="F378" s="340"/>
      <c r="H378" s="340"/>
      <c r="I378" s="340"/>
      <c r="J378" s="340"/>
    </row>
    <row r="379" spans="1:10" s="341" customFormat="1">
      <c r="A379" s="280"/>
      <c r="B379" s="280"/>
      <c r="C379" s="280"/>
      <c r="E379" s="340"/>
      <c r="F379" s="340"/>
      <c r="H379" s="340"/>
      <c r="I379" s="340"/>
      <c r="J379" s="340"/>
    </row>
    <row r="380" spans="1:10" s="341" customFormat="1">
      <c r="A380" s="280"/>
      <c r="B380" s="280"/>
      <c r="C380" s="280"/>
      <c r="E380" s="340"/>
      <c r="F380" s="340"/>
      <c r="H380" s="340"/>
      <c r="I380" s="340"/>
      <c r="J380" s="340"/>
    </row>
    <row r="381" spans="1:10" s="341" customFormat="1">
      <c r="A381" s="280"/>
      <c r="B381" s="280"/>
      <c r="C381" s="280"/>
      <c r="E381" s="340"/>
      <c r="F381" s="340"/>
      <c r="H381" s="340"/>
      <c r="I381" s="340"/>
      <c r="J381" s="340"/>
    </row>
    <row r="382" spans="1:10" s="341" customFormat="1">
      <c r="A382" s="280"/>
      <c r="B382" s="280"/>
      <c r="C382" s="280"/>
      <c r="E382" s="340"/>
      <c r="F382" s="340"/>
      <c r="H382" s="340"/>
      <c r="I382" s="340"/>
      <c r="J382" s="340"/>
    </row>
    <row r="383" spans="1:10" s="341" customFormat="1">
      <c r="A383" s="280"/>
      <c r="B383" s="280"/>
      <c r="C383" s="280"/>
      <c r="E383" s="340"/>
      <c r="F383" s="340"/>
      <c r="H383" s="340"/>
      <c r="I383" s="340"/>
      <c r="J383" s="340"/>
    </row>
    <row r="384" spans="1:10" s="341" customFormat="1">
      <c r="A384" s="280"/>
      <c r="B384" s="280"/>
      <c r="C384" s="280"/>
      <c r="E384" s="340"/>
      <c r="F384" s="340"/>
      <c r="H384" s="340"/>
      <c r="I384" s="340"/>
      <c r="J384" s="340"/>
    </row>
    <row r="385" spans="1:10" s="341" customFormat="1">
      <c r="A385" s="280"/>
      <c r="B385" s="280"/>
      <c r="C385" s="280"/>
      <c r="E385" s="340"/>
      <c r="F385" s="340"/>
      <c r="H385" s="340"/>
      <c r="I385" s="340"/>
      <c r="J385" s="340"/>
    </row>
    <row r="386" spans="1:10" s="341" customFormat="1">
      <c r="A386" s="280"/>
      <c r="B386" s="280"/>
      <c r="C386" s="280"/>
      <c r="E386" s="340"/>
      <c r="F386" s="340"/>
      <c r="H386" s="340"/>
      <c r="I386" s="340"/>
      <c r="J386" s="340"/>
    </row>
    <row r="387" spans="1:10" s="341" customFormat="1">
      <c r="A387" s="280"/>
      <c r="B387" s="280"/>
      <c r="C387" s="280"/>
      <c r="E387" s="340"/>
      <c r="F387" s="340"/>
      <c r="H387" s="340"/>
      <c r="I387" s="340"/>
      <c r="J387" s="340"/>
    </row>
    <row r="388" spans="1:10" s="341" customFormat="1">
      <c r="A388" s="280"/>
      <c r="B388" s="280"/>
      <c r="C388" s="280"/>
      <c r="E388" s="340"/>
      <c r="F388" s="340"/>
      <c r="H388" s="340"/>
      <c r="I388" s="340"/>
      <c r="J388" s="340"/>
    </row>
    <row r="389" spans="1:10" s="341" customFormat="1">
      <c r="A389" s="280"/>
      <c r="B389" s="280"/>
      <c r="C389" s="280"/>
      <c r="E389" s="340"/>
      <c r="F389" s="340"/>
      <c r="H389" s="340"/>
      <c r="I389" s="340"/>
      <c r="J389" s="340"/>
    </row>
    <row r="390" spans="1:10" s="341" customFormat="1">
      <c r="A390" s="280"/>
      <c r="B390" s="280"/>
      <c r="C390" s="280"/>
      <c r="E390" s="340"/>
      <c r="F390" s="340"/>
      <c r="H390" s="340"/>
      <c r="I390" s="340"/>
      <c r="J390" s="340"/>
    </row>
    <row r="391" spans="1:10" s="341" customFormat="1">
      <c r="A391" s="280"/>
      <c r="B391" s="280"/>
      <c r="C391" s="280"/>
      <c r="E391" s="340"/>
      <c r="F391" s="340"/>
      <c r="H391" s="340"/>
      <c r="I391" s="340"/>
      <c r="J391" s="340"/>
    </row>
    <row r="392" spans="1:10" s="341" customFormat="1">
      <c r="A392" s="280"/>
      <c r="B392" s="280"/>
      <c r="C392" s="280"/>
      <c r="E392" s="340"/>
      <c r="F392" s="340"/>
      <c r="H392" s="340"/>
      <c r="I392" s="340"/>
      <c r="J392" s="340"/>
    </row>
    <row r="393" spans="1:10" s="341" customFormat="1">
      <c r="A393" s="280"/>
      <c r="B393" s="280"/>
      <c r="C393" s="280"/>
      <c r="E393" s="340"/>
      <c r="F393" s="340"/>
      <c r="H393" s="340"/>
      <c r="I393" s="340"/>
      <c r="J393" s="340"/>
    </row>
    <row r="394" spans="1:10" s="341" customFormat="1">
      <c r="A394" s="280"/>
      <c r="B394" s="280"/>
      <c r="C394" s="280"/>
      <c r="E394" s="340"/>
      <c r="F394" s="340"/>
      <c r="H394" s="340"/>
      <c r="I394" s="340"/>
      <c r="J394" s="340"/>
    </row>
    <row r="395" spans="1:10" s="341" customFormat="1">
      <c r="A395" s="280"/>
      <c r="B395" s="280"/>
      <c r="C395" s="280"/>
      <c r="E395" s="340"/>
      <c r="F395" s="340"/>
      <c r="H395" s="340"/>
      <c r="I395" s="340"/>
      <c r="J395" s="340"/>
    </row>
    <row r="396" spans="1:10" s="341" customFormat="1">
      <c r="A396" s="280"/>
      <c r="B396" s="280"/>
      <c r="C396" s="280"/>
      <c r="E396" s="340"/>
      <c r="F396" s="340"/>
      <c r="H396" s="340"/>
      <c r="I396" s="340"/>
      <c r="J396" s="340"/>
    </row>
    <row r="397" spans="1:10" s="341" customFormat="1">
      <c r="A397" s="280"/>
      <c r="B397" s="280"/>
      <c r="C397" s="280"/>
      <c r="E397" s="340"/>
      <c r="F397" s="340"/>
      <c r="H397" s="340"/>
      <c r="I397" s="340"/>
      <c r="J397" s="340"/>
    </row>
    <row r="398" spans="1:10" s="341" customFormat="1">
      <c r="A398" s="280"/>
      <c r="B398" s="280"/>
      <c r="C398" s="280"/>
      <c r="E398" s="340"/>
      <c r="F398" s="340"/>
      <c r="H398" s="340"/>
      <c r="I398" s="340"/>
      <c r="J398" s="340"/>
    </row>
    <row r="399" spans="1:10" s="341" customFormat="1">
      <c r="A399" s="280"/>
      <c r="B399" s="280"/>
      <c r="C399" s="280"/>
      <c r="E399" s="340"/>
      <c r="F399" s="340"/>
      <c r="H399" s="340"/>
      <c r="I399" s="340"/>
      <c r="J399" s="340"/>
    </row>
    <row r="400" spans="1:10" s="341" customFormat="1">
      <c r="A400" s="280"/>
      <c r="B400" s="280"/>
      <c r="C400" s="280"/>
      <c r="E400" s="340"/>
      <c r="F400" s="340"/>
      <c r="H400" s="340"/>
      <c r="I400" s="340"/>
      <c r="J400" s="340"/>
    </row>
    <row r="401" spans="1:10" s="341" customFormat="1">
      <c r="A401" s="280"/>
      <c r="B401" s="280"/>
      <c r="C401" s="280"/>
      <c r="E401" s="340"/>
      <c r="F401" s="340"/>
      <c r="H401" s="340"/>
      <c r="I401" s="340"/>
      <c r="J401" s="340"/>
    </row>
    <row r="402" spans="1:10" s="341" customFormat="1">
      <c r="A402" s="280"/>
      <c r="B402" s="280"/>
      <c r="C402" s="280"/>
      <c r="E402" s="340"/>
      <c r="F402" s="340"/>
      <c r="H402" s="340"/>
      <c r="I402" s="340"/>
      <c r="J402" s="340"/>
    </row>
    <row r="403" spans="1:10" s="341" customFormat="1">
      <c r="A403" s="280"/>
      <c r="B403" s="280"/>
      <c r="C403" s="280"/>
      <c r="E403" s="340"/>
      <c r="F403" s="340"/>
      <c r="H403" s="340"/>
      <c r="I403" s="340"/>
      <c r="J403" s="340"/>
    </row>
    <row r="404" spans="1:10" s="341" customFormat="1">
      <c r="A404" s="280"/>
      <c r="B404" s="280"/>
      <c r="C404" s="280"/>
      <c r="E404" s="340"/>
      <c r="F404" s="340"/>
      <c r="H404" s="340"/>
      <c r="I404" s="340"/>
      <c r="J404" s="340"/>
    </row>
    <row r="405" spans="1:10" s="341" customFormat="1">
      <c r="A405" s="280"/>
      <c r="B405" s="280"/>
      <c r="C405" s="280"/>
      <c r="E405" s="340"/>
      <c r="F405" s="340"/>
      <c r="H405" s="340"/>
      <c r="I405" s="340"/>
      <c r="J405" s="340"/>
    </row>
    <row r="406" spans="1:10" s="341" customFormat="1">
      <c r="A406" s="280"/>
      <c r="B406" s="280"/>
      <c r="C406" s="280"/>
      <c r="E406" s="340"/>
      <c r="F406" s="340"/>
      <c r="H406" s="340"/>
      <c r="I406" s="340"/>
      <c r="J406" s="340"/>
    </row>
    <row r="407" spans="1:10" s="341" customFormat="1">
      <c r="A407" s="280"/>
      <c r="B407" s="280"/>
      <c r="C407" s="280"/>
      <c r="E407" s="340"/>
      <c r="F407" s="340"/>
      <c r="H407" s="340"/>
      <c r="I407" s="340"/>
      <c r="J407" s="340"/>
    </row>
    <row r="408" spans="1:10" s="341" customFormat="1">
      <c r="A408" s="280"/>
      <c r="B408" s="280"/>
      <c r="C408" s="280"/>
      <c r="E408" s="340"/>
      <c r="F408" s="340"/>
      <c r="H408" s="340"/>
      <c r="I408" s="340"/>
      <c r="J408" s="340"/>
    </row>
    <row r="409" spans="1:10" s="341" customFormat="1">
      <c r="A409" s="280"/>
      <c r="B409" s="280"/>
      <c r="C409" s="280"/>
      <c r="E409" s="340"/>
      <c r="F409" s="340"/>
      <c r="H409" s="340"/>
      <c r="I409" s="340"/>
      <c r="J409" s="340"/>
    </row>
    <row r="410" spans="1:10" s="341" customFormat="1">
      <c r="A410" s="280"/>
      <c r="B410" s="280"/>
      <c r="C410" s="280"/>
      <c r="E410" s="340"/>
      <c r="F410" s="340"/>
      <c r="H410" s="340"/>
      <c r="I410" s="340"/>
      <c r="J410" s="340"/>
    </row>
    <row r="411" spans="1:10" s="341" customFormat="1">
      <c r="A411" s="280"/>
      <c r="B411" s="280"/>
      <c r="C411" s="280"/>
      <c r="E411" s="340"/>
      <c r="F411" s="340"/>
      <c r="H411" s="340"/>
      <c r="I411" s="340"/>
      <c r="J411" s="340"/>
    </row>
    <row r="412" spans="1:10" s="341" customFormat="1">
      <c r="A412" s="280"/>
      <c r="B412" s="280"/>
      <c r="C412" s="280"/>
      <c r="E412" s="340"/>
      <c r="F412" s="340"/>
      <c r="H412" s="340"/>
      <c r="I412" s="340"/>
      <c r="J412" s="340"/>
    </row>
    <row r="413" spans="1:10" s="341" customFormat="1">
      <c r="A413" s="280"/>
      <c r="B413" s="280"/>
      <c r="C413" s="280"/>
      <c r="E413" s="340"/>
      <c r="F413" s="340"/>
      <c r="H413" s="340"/>
      <c r="I413" s="340"/>
      <c r="J413" s="340"/>
    </row>
    <row r="414" spans="1:10" s="341" customFormat="1">
      <c r="A414" s="280"/>
      <c r="B414" s="280"/>
      <c r="C414" s="280"/>
      <c r="E414" s="340"/>
      <c r="F414" s="340"/>
      <c r="H414" s="340"/>
      <c r="I414" s="340"/>
      <c r="J414" s="340"/>
    </row>
    <row r="415" spans="1:10" s="341" customFormat="1">
      <c r="A415" s="280"/>
      <c r="B415" s="280"/>
      <c r="C415" s="280"/>
      <c r="E415" s="340"/>
      <c r="F415" s="340"/>
      <c r="H415" s="340"/>
      <c r="I415" s="340"/>
      <c r="J415" s="340"/>
    </row>
    <row r="416" spans="1:10" s="341" customFormat="1">
      <c r="A416" s="280"/>
      <c r="B416" s="280"/>
      <c r="C416" s="280"/>
      <c r="E416" s="340"/>
      <c r="F416" s="340"/>
      <c r="H416" s="340"/>
      <c r="I416" s="340"/>
      <c r="J416" s="340"/>
    </row>
    <row r="417" spans="1:10" s="341" customFormat="1">
      <c r="A417" s="280"/>
      <c r="B417" s="280"/>
      <c r="C417" s="280"/>
      <c r="E417" s="340"/>
      <c r="F417" s="340"/>
      <c r="H417" s="340"/>
      <c r="I417" s="340"/>
      <c r="J417" s="340"/>
    </row>
    <row r="418" spans="1:10" s="341" customFormat="1">
      <c r="A418" s="280"/>
      <c r="B418" s="280"/>
      <c r="C418" s="280"/>
      <c r="E418" s="340"/>
      <c r="F418" s="340"/>
      <c r="H418" s="340"/>
      <c r="I418" s="340"/>
      <c r="J418" s="340"/>
    </row>
    <row r="419" spans="1:10" s="341" customFormat="1">
      <c r="A419" s="280"/>
      <c r="B419" s="280"/>
      <c r="C419" s="280"/>
      <c r="E419" s="340"/>
      <c r="F419" s="340"/>
      <c r="H419" s="340"/>
      <c r="I419" s="340"/>
      <c r="J419" s="340"/>
    </row>
    <row r="420" spans="1:10" s="341" customFormat="1">
      <c r="A420" s="280"/>
      <c r="B420" s="280"/>
      <c r="C420" s="280"/>
      <c r="E420" s="340"/>
      <c r="F420" s="340"/>
      <c r="H420" s="340"/>
      <c r="I420" s="340"/>
      <c r="J420" s="340"/>
    </row>
    <row r="421" spans="1:10" s="341" customFormat="1">
      <c r="A421" s="280"/>
      <c r="B421" s="280"/>
      <c r="C421" s="280"/>
      <c r="E421" s="340"/>
      <c r="F421" s="340"/>
      <c r="H421" s="340"/>
      <c r="I421" s="340"/>
      <c r="J421" s="340"/>
    </row>
    <row r="422" spans="1:10" s="341" customFormat="1">
      <c r="A422" s="280"/>
      <c r="B422" s="280"/>
      <c r="C422" s="280"/>
      <c r="E422" s="340"/>
      <c r="F422" s="340"/>
      <c r="H422" s="340"/>
      <c r="I422" s="340"/>
      <c r="J422" s="340"/>
    </row>
    <row r="423" spans="1:10" s="341" customFormat="1">
      <c r="A423" s="280"/>
      <c r="B423" s="280"/>
      <c r="C423" s="280"/>
      <c r="E423" s="340"/>
      <c r="F423" s="340"/>
      <c r="H423" s="340"/>
      <c r="I423" s="340"/>
      <c r="J423" s="340"/>
    </row>
    <row r="424" spans="1:10" s="341" customFormat="1">
      <c r="A424" s="280"/>
      <c r="B424" s="280"/>
      <c r="C424" s="280"/>
      <c r="E424" s="340"/>
      <c r="F424" s="340"/>
      <c r="H424" s="340"/>
      <c r="I424" s="340"/>
      <c r="J424" s="340"/>
    </row>
    <row r="425" spans="1:10" s="341" customFormat="1">
      <c r="A425" s="280"/>
      <c r="B425" s="280"/>
      <c r="C425" s="280"/>
      <c r="E425" s="340"/>
      <c r="F425" s="340"/>
      <c r="H425" s="340"/>
      <c r="I425" s="340"/>
      <c r="J425" s="340"/>
    </row>
    <row r="426" spans="1:10" s="341" customFormat="1">
      <c r="A426" s="280"/>
      <c r="B426" s="280"/>
      <c r="C426" s="280"/>
      <c r="E426" s="340"/>
      <c r="F426" s="340"/>
      <c r="H426" s="340"/>
      <c r="I426" s="340"/>
      <c r="J426" s="340"/>
    </row>
    <row r="427" spans="1:10" s="341" customFormat="1">
      <c r="A427" s="280"/>
      <c r="B427" s="280"/>
      <c r="C427" s="280"/>
      <c r="E427" s="340"/>
      <c r="F427" s="340"/>
      <c r="H427" s="340"/>
      <c r="I427" s="340"/>
      <c r="J427" s="340"/>
    </row>
    <row r="428" spans="1:10" s="341" customFormat="1">
      <c r="A428" s="280"/>
      <c r="B428" s="280"/>
      <c r="C428" s="280"/>
      <c r="E428" s="340"/>
      <c r="F428" s="340"/>
      <c r="H428" s="340"/>
      <c r="I428" s="340"/>
      <c r="J428" s="340"/>
    </row>
    <row r="429" spans="1:10" s="341" customFormat="1">
      <c r="A429" s="280"/>
      <c r="B429" s="280"/>
      <c r="C429" s="280"/>
      <c r="E429" s="340"/>
      <c r="F429" s="340"/>
      <c r="H429" s="340"/>
      <c r="I429" s="340"/>
      <c r="J429" s="340"/>
    </row>
    <row r="430" spans="1:10" s="341" customFormat="1">
      <c r="A430" s="280"/>
      <c r="B430" s="280"/>
      <c r="C430" s="280"/>
      <c r="E430" s="340"/>
      <c r="F430" s="340"/>
      <c r="H430" s="340"/>
      <c r="I430" s="340"/>
      <c r="J430" s="340"/>
    </row>
    <row r="431" spans="1:10" s="341" customFormat="1">
      <c r="A431" s="280"/>
      <c r="B431" s="280"/>
      <c r="C431" s="280"/>
      <c r="E431" s="340"/>
      <c r="F431" s="340"/>
      <c r="H431" s="340"/>
      <c r="I431" s="340"/>
      <c r="J431" s="340"/>
    </row>
    <row r="432" spans="1:10" s="341" customFormat="1">
      <c r="A432" s="280"/>
      <c r="B432" s="280"/>
      <c r="C432" s="280"/>
      <c r="E432" s="340"/>
      <c r="F432" s="340"/>
      <c r="H432" s="340"/>
      <c r="I432" s="340"/>
      <c r="J432" s="340"/>
    </row>
    <row r="433" spans="1:10" s="341" customFormat="1">
      <c r="A433" s="280"/>
      <c r="B433" s="280"/>
      <c r="C433" s="280"/>
      <c r="E433" s="340"/>
      <c r="F433" s="340"/>
      <c r="H433" s="340"/>
      <c r="I433" s="340"/>
      <c r="J433" s="340"/>
    </row>
    <row r="434" spans="1:10" s="341" customFormat="1">
      <c r="A434" s="280"/>
      <c r="B434" s="280"/>
      <c r="C434" s="280"/>
      <c r="E434" s="340"/>
      <c r="F434" s="340"/>
      <c r="H434" s="340"/>
      <c r="I434" s="340"/>
      <c r="J434" s="340"/>
    </row>
    <row r="435" spans="1:10" s="341" customFormat="1">
      <c r="A435" s="280"/>
      <c r="B435" s="280"/>
      <c r="C435" s="280"/>
      <c r="E435" s="340"/>
      <c r="F435" s="340"/>
      <c r="H435" s="340"/>
      <c r="I435" s="340"/>
      <c r="J435" s="340"/>
    </row>
    <row r="436" spans="1:10" s="341" customFormat="1">
      <c r="A436" s="280"/>
      <c r="B436" s="280"/>
      <c r="C436" s="280"/>
      <c r="E436" s="340"/>
      <c r="F436" s="340"/>
      <c r="H436" s="340"/>
      <c r="I436" s="340"/>
      <c r="J436" s="340"/>
    </row>
    <row r="437" spans="1:10" s="341" customFormat="1">
      <c r="A437" s="280"/>
      <c r="B437" s="280"/>
      <c r="C437" s="280"/>
      <c r="E437" s="340"/>
      <c r="F437" s="340"/>
      <c r="H437" s="340"/>
      <c r="I437" s="340"/>
      <c r="J437" s="340"/>
    </row>
    <row r="438" spans="1:10" s="341" customFormat="1">
      <c r="A438" s="280"/>
      <c r="B438" s="280"/>
      <c r="C438" s="280"/>
      <c r="E438" s="340"/>
      <c r="F438" s="340"/>
      <c r="H438" s="340"/>
      <c r="I438" s="340"/>
      <c r="J438" s="340"/>
    </row>
    <row r="439" spans="1:10" s="341" customFormat="1">
      <c r="A439" s="280"/>
      <c r="B439" s="280"/>
      <c r="C439" s="280"/>
      <c r="E439" s="340"/>
      <c r="F439" s="340"/>
      <c r="H439" s="340"/>
      <c r="I439" s="340"/>
      <c r="J439" s="340"/>
    </row>
    <row r="440" spans="1:10" s="341" customFormat="1">
      <c r="A440" s="280"/>
      <c r="B440" s="280"/>
      <c r="C440" s="280"/>
      <c r="E440" s="340"/>
      <c r="F440" s="340"/>
      <c r="H440" s="340"/>
      <c r="I440" s="340"/>
      <c r="J440" s="340"/>
    </row>
    <row r="441" spans="1:10" s="341" customFormat="1">
      <c r="A441" s="280"/>
      <c r="B441" s="280"/>
      <c r="C441" s="280"/>
      <c r="E441" s="340"/>
      <c r="F441" s="340"/>
      <c r="H441" s="340"/>
      <c r="I441" s="340"/>
      <c r="J441" s="340"/>
    </row>
    <row r="442" spans="1:10" s="341" customFormat="1">
      <c r="A442" s="280"/>
      <c r="B442" s="280"/>
      <c r="C442" s="280"/>
      <c r="E442" s="340"/>
      <c r="F442" s="340"/>
      <c r="H442" s="340"/>
      <c r="I442" s="340"/>
      <c r="J442" s="340"/>
    </row>
    <row r="443" spans="1:10" s="341" customFormat="1">
      <c r="A443" s="280"/>
      <c r="B443" s="280"/>
      <c r="C443" s="280"/>
      <c r="E443" s="340"/>
      <c r="F443" s="340"/>
      <c r="H443" s="340"/>
      <c r="I443" s="340"/>
      <c r="J443" s="340"/>
    </row>
    <row r="444" spans="1:10" s="341" customFormat="1">
      <c r="A444" s="280"/>
      <c r="B444" s="280"/>
      <c r="C444" s="280"/>
      <c r="E444" s="340"/>
      <c r="F444" s="340"/>
      <c r="H444" s="340"/>
      <c r="I444" s="340"/>
      <c r="J444" s="340"/>
    </row>
    <row r="445" spans="1:10" s="341" customFormat="1">
      <c r="A445" s="280"/>
      <c r="B445" s="280"/>
      <c r="C445" s="280"/>
      <c r="E445" s="340"/>
      <c r="F445" s="340"/>
      <c r="H445" s="340"/>
      <c r="I445" s="340"/>
      <c r="J445" s="340"/>
    </row>
    <row r="446" spans="1:10" s="341" customFormat="1">
      <c r="A446" s="280"/>
      <c r="B446" s="280"/>
      <c r="C446" s="280"/>
      <c r="E446" s="340"/>
      <c r="F446" s="340"/>
      <c r="H446" s="340"/>
      <c r="I446" s="340"/>
      <c r="J446" s="340"/>
    </row>
    <row r="447" spans="1:10" s="341" customFormat="1">
      <c r="A447" s="280"/>
      <c r="B447" s="280"/>
      <c r="C447" s="280"/>
      <c r="E447" s="340"/>
      <c r="F447" s="340"/>
      <c r="H447" s="340"/>
      <c r="I447" s="340"/>
      <c r="J447" s="340"/>
    </row>
    <row r="448" spans="1:10" s="341" customFormat="1">
      <c r="A448" s="280"/>
      <c r="B448" s="280"/>
      <c r="C448" s="280"/>
      <c r="E448" s="340"/>
      <c r="F448" s="340"/>
      <c r="H448" s="340"/>
      <c r="I448" s="340"/>
      <c r="J448" s="340"/>
    </row>
    <row r="449" spans="1:10" s="341" customFormat="1">
      <c r="A449" s="280"/>
      <c r="B449" s="280"/>
      <c r="C449" s="280"/>
      <c r="E449" s="340"/>
      <c r="F449" s="340"/>
      <c r="H449" s="340"/>
      <c r="I449" s="340"/>
      <c r="J449" s="340"/>
    </row>
    <row r="450" spans="1:10" s="341" customFormat="1">
      <c r="A450" s="280"/>
      <c r="B450" s="280"/>
      <c r="C450" s="280"/>
      <c r="E450" s="340"/>
      <c r="F450" s="340"/>
      <c r="H450" s="340"/>
      <c r="I450" s="340"/>
      <c r="J450" s="340"/>
    </row>
    <row r="451" spans="1:10" s="341" customFormat="1">
      <c r="A451" s="280"/>
      <c r="B451" s="280"/>
      <c r="C451" s="280"/>
      <c r="E451" s="340"/>
      <c r="F451" s="340"/>
      <c r="H451" s="340"/>
      <c r="I451" s="340"/>
      <c r="J451" s="340"/>
    </row>
    <row r="452" spans="1:10" s="341" customFormat="1">
      <c r="A452" s="280"/>
      <c r="B452" s="280"/>
      <c r="C452" s="280"/>
      <c r="E452" s="340"/>
      <c r="F452" s="340"/>
      <c r="H452" s="340"/>
      <c r="I452" s="340"/>
      <c r="J452" s="340"/>
    </row>
    <row r="453" spans="1:10" s="341" customFormat="1">
      <c r="A453" s="280"/>
      <c r="B453" s="280"/>
      <c r="C453" s="280"/>
      <c r="E453" s="340"/>
      <c r="F453" s="340"/>
      <c r="H453" s="340"/>
      <c r="I453" s="340"/>
      <c r="J453" s="340"/>
    </row>
    <row r="454" spans="1:10" s="341" customFormat="1">
      <c r="A454" s="280"/>
      <c r="B454" s="280"/>
      <c r="C454" s="280"/>
      <c r="E454" s="340"/>
      <c r="F454" s="340"/>
      <c r="H454" s="340"/>
      <c r="I454" s="340"/>
      <c r="J454" s="340"/>
    </row>
    <row r="455" spans="1:10" s="341" customFormat="1">
      <c r="A455" s="280"/>
      <c r="B455" s="280"/>
      <c r="C455" s="280"/>
      <c r="E455" s="340"/>
      <c r="F455" s="340"/>
      <c r="H455" s="340"/>
      <c r="I455" s="340"/>
      <c r="J455" s="340"/>
    </row>
    <row r="456" spans="1:10" s="341" customFormat="1">
      <c r="A456" s="280"/>
      <c r="B456" s="280"/>
      <c r="C456" s="280"/>
      <c r="E456" s="340"/>
      <c r="F456" s="340"/>
      <c r="H456" s="340"/>
      <c r="I456" s="340"/>
      <c r="J456" s="340"/>
    </row>
    <row r="457" spans="1:10" s="341" customFormat="1">
      <c r="A457" s="280"/>
      <c r="B457" s="280"/>
      <c r="C457" s="280"/>
      <c r="E457" s="340"/>
      <c r="F457" s="340"/>
      <c r="H457" s="340"/>
      <c r="I457" s="340"/>
      <c r="J457" s="340"/>
    </row>
    <row r="458" spans="1:10" s="341" customFormat="1">
      <c r="A458" s="280"/>
      <c r="B458" s="280"/>
      <c r="C458" s="280"/>
      <c r="E458" s="340"/>
      <c r="F458" s="340"/>
      <c r="H458" s="340"/>
      <c r="I458" s="340"/>
      <c r="J458" s="340"/>
    </row>
    <row r="459" spans="1:10" s="341" customFormat="1">
      <c r="A459" s="280"/>
      <c r="B459" s="280"/>
      <c r="C459" s="280"/>
      <c r="E459" s="340"/>
      <c r="F459" s="340"/>
      <c r="H459" s="340"/>
      <c r="I459" s="340"/>
      <c r="J459" s="340"/>
    </row>
    <row r="460" spans="1:10" s="341" customFormat="1">
      <c r="A460" s="280"/>
      <c r="B460" s="280"/>
      <c r="C460" s="280"/>
      <c r="E460" s="340"/>
      <c r="F460" s="340"/>
      <c r="H460" s="340"/>
      <c r="I460" s="340"/>
      <c r="J460" s="340"/>
    </row>
    <row r="461" spans="1:10" s="341" customFormat="1">
      <c r="A461" s="280"/>
      <c r="B461" s="280"/>
      <c r="C461" s="280"/>
      <c r="E461" s="340"/>
      <c r="F461" s="340"/>
      <c r="H461" s="340"/>
      <c r="I461" s="340"/>
      <c r="J461" s="340"/>
    </row>
    <row r="462" spans="1:10" s="341" customFormat="1">
      <c r="A462" s="280"/>
      <c r="B462" s="280"/>
      <c r="C462" s="280"/>
      <c r="E462" s="340"/>
      <c r="F462" s="340"/>
      <c r="H462" s="340"/>
      <c r="I462" s="340"/>
      <c r="J462" s="340"/>
    </row>
    <row r="463" spans="1:10" s="341" customFormat="1">
      <c r="A463" s="280"/>
      <c r="B463" s="280"/>
      <c r="C463" s="280"/>
      <c r="E463" s="340"/>
      <c r="F463" s="340"/>
      <c r="H463" s="340"/>
      <c r="I463" s="340"/>
      <c r="J463" s="340"/>
    </row>
    <row r="464" spans="1:10" s="341" customFormat="1">
      <c r="A464" s="280"/>
      <c r="B464" s="280"/>
      <c r="C464" s="280"/>
      <c r="E464" s="340"/>
      <c r="F464" s="340"/>
      <c r="H464" s="340"/>
      <c r="I464" s="340"/>
      <c r="J464" s="340"/>
    </row>
    <row r="465" spans="1:10" s="341" customFormat="1">
      <c r="A465" s="280"/>
      <c r="B465" s="280"/>
      <c r="C465" s="280"/>
      <c r="E465" s="340"/>
      <c r="F465" s="340"/>
      <c r="H465" s="340"/>
      <c r="I465" s="340"/>
      <c r="J465" s="340"/>
    </row>
    <row r="466" spans="1:10" s="341" customFormat="1">
      <c r="A466" s="280"/>
      <c r="B466" s="280"/>
      <c r="C466" s="280"/>
      <c r="E466" s="340"/>
      <c r="F466" s="340"/>
      <c r="H466" s="340"/>
      <c r="I466" s="340"/>
      <c r="J466" s="340"/>
    </row>
    <row r="467" spans="1:10" s="341" customFormat="1">
      <c r="A467" s="280"/>
      <c r="B467" s="280"/>
      <c r="C467" s="280"/>
      <c r="E467" s="340"/>
      <c r="F467" s="340"/>
      <c r="H467" s="340"/>
      <c r="I467" s="340"/>
      <c r="J467" s="340"/>
    </row>
    <row r="468" spans="1:10" s="341" customFormat="1">
      <c r="A468" s="280"/>
      <c r="B468" s="280"/>
      <c r="C468" s="280"/>
      <c r="E468" s="340"/>
      <c r="F468" s="340"/>
      <c r="H468" s="340"/>
      <c r="I468" s="340"/>
      <c r="J468" s="340"/>
    </row>
    <row r="469" spans="1:10" s="341" customFormat="1">
      <c r="A469" s="280"/>
      <c r="B469" s="280"/>
      <c r="C469" s="280"/>
      <c r="E469" s="340"/>
      <c r="F469" s="340"/>
      <c r="H469" s="340"/>
      <c r="I469" s="340"/>
      <c r="J469" s="340"/>
    </row>
    <row r="470" spans="1:10" s="341" customFormat="1">
      <c r="A470" s="280"/>
      <c r="B470" s="280"/>
      <c r="C470" s="280"/>
      <c r="E470" s="340"/>
      <c r="F470" s="340"/>
      <c r="H470" s="340"/>
      <c r="I470" s="340"/>
      <c r="J470" s="340"/>
    </row>
    <row r="471" spans="1:10" s="341" customFormat="1">
      <c r="A471" s="280"/>
      <c r="B471" s="280"/>
      <c r="C471" s="280"/>
      <c r="E471" s="340"/>
      <c r="F471" s="340"/>
      <c r="H471" s="340"/>
      <c r="I471" s="340"/>
      <c r="J471" s="340"/>
    </row>
    <row r="472" spans="1:10" s="341" customFormat="1">
      <c r="A472" s="280"/>
      <c r="B472" s="280"/>
      <c r="C472" s="280"/>
      <c r="E472" s="340"/>
      <c r="F472" s="340"/>
      <c r="H472" s="340"/>
      <c r="I472" s="340"/>
      <c r="J472" s="340"/>
    </row>
    <row r="473" spans="1:10" s="341" customFormat="1">
      <c r="A473" s="280"/>
      <c r="B473" s="280"/>
      <c r="C473" s="280"/>
      <c r="E473" s="340"/>
      <c r="F473" s="340"/>
      <c r="H473" s="340"/>
      <c r="I473" s="340"/>
      <c r="J473" s="340"/>
    </row>
    <row r="474" spans="1:10" s="341" customFormat="1">
      <c r="A474" s="280"/>
      <c r="B474" s="280"/>
      <c r="C474" s="280"/>
      <c r="E474" s="340"/>
      <c r="F474" s="340"/>
      <c r="H474" s="340"/>
      <c r="I474" s="340"/>
      <c r="J474" s="340"/>
    </row>
    <row r="475" spans="1:10" s="341" customFormat="1">
      <c r="A475" s="280"/>
      <c r="B475" s="280"/>
      <c r="C475" s="280"/>
      <c r="E475" s="340"/>
      <c r="F475" s="340"/>
      <c r="H475" s="340"/>
      <c r="I475" s="340"/>
      <c r="J475" s="340"/>
    </row>
    <row r="476" spans="1:10" s="341" customFormat="1">
      <c r="A476" s="280"/>
      <c r="B476" s="280"/>
      <c r="C476" s="280"/>
      <c r="E476" s="340"/>
      <c r="F476" s="340"/>
      <c r="H476" s="340"/>
      <c r="I476" s="340"/>
      <c r="J476" s="340"/>
    </row>
    <row r="477" spans="1:10" s="341" customFormat="1">
      <c r="A477" s="280"/>
      <c r="B477" s="280"/>
      <c r="C477" s="280"/>
      <c r="E477" s="340"/>
      <c r="F477" s="340"/>
      <c r="H477" s="340"/>
      <c r="I477" s="340"/>
      <c r="J477" s="340"/>
    </row>
    <row r="478" spans="1:10" s="341" customFormat="1">
      <c r="A478" s="280"/>
      <c r="B478" s="280"/>
      <c r="C478" s="280"/>
      <c r="E478" s="340"/>
      <c r="F478" s="340"/>
      <c r="H478" s="340"/>
      <c r="I478" s="340"/>
      <c r="J478" s="340"/>
    </row>
    <row r="479" spans="1:10" s="341" customFormat="1">
      <c r="A479" s="280"/>
      <c r="B479" s="280"/>
      <c r="C479" s="280"/>
      <c r="E479" s="340"/>
      <c r="F479" s="340"/>
      <c r="H479" s="340"/>
      <c r="I479" s="340"/>
      <c r="J479" s="340"/>
    </row>
    <row r="480" spans="1:10" s="341" customFormat="1">
      <c r="A480" s="280"/>
      <c r="B480" s="280"/>
      <c r="C480" s="280"/>
      <c r="E480" s="340"/>
      <c r="F480" s="340"/>
      <c r="H480" s="340"/>
      <c r="I480" s="340"/>
      <c r="J480" s="340"/>
    </row>
    <row r="481" spans="1:10" s="341" customFormat="1">
      <c r="A481" s="280"/>
      <c r="B481" s="280"/>
      <c r="C481" s="280"/>
      <c r="E481" s="340"/>
      <c r="F481" s="340"/>
      <c r="H481" s="340"/>
      <c r="I481" s="340"/>
      <c r="J481" s="340"/>
    </row>
    <row r="482" spans="1:10" s="341" customFormat="1">
      <c r="A482" s="280"/>
      <c r="B482" s="280"/>
      <c r="C482" s="280"/>
      <c r="E482" s="340"/>
      <c r="F482" s="340"/>
      <c r="H482" s="340"/>
      <c r="I482" s="340"/>
      <c r="J482" s="340"/>
    </row>
    <row r="483" spans="1:10" s="341" customFormat="1">
      <c r="A483" s="280"/>
      <c r="B483" s="280"/>
      <c r="C483" s="280"/>
      <c r="E483" s="340"/>
      <c r="F483" s="340"/>
      <c r="H483" s="340"/>
      <c r="I483" s="340"/>
      <c r="J483" s="340"/>
    </row>
    <row r="484" spans="1:10" s="341" customFormat="1">
      <c r="A484" s="280"/>
      <c r="B484" s="280"/>
      <c r="C484" s="280"/>
      <c r="E484" s="340"/>
      <c r="F484" s="340"/>
      <c r="H484" s="340"/>
      <c r="I484" s="340"/>
      <c r="J484" s="340"/>
    </row>
    <row r="485" spans="1:10" s="341" customFormat="1">
      <c r="A485" s="280"/>
      <c r="B485" s="280"/>
      <c r="C485" s="280"/>
      <c r="E485" s="340"/>
      <c r="F485" s="340"/>
      <c r="H485" s="340"/>
      <c r="I485" s="340"/>
      <c r="J485" s="340"/>
    </row>
    <row r="486" spans="1:10" s="341" customFormat="1">
      <c r="A486" s="280"/>
      <c r="B486" s="280"/>
      <c r="C486" s="280"/>
      <c r="E486" s="340"/>
      <c r="F486" s="340"/>
      <c r="H486" s="340"/>
      <c r="I486" s="340"/>
      <c r="J486" s="340"/>
    </row>
    <row r="487" spans="1:10" s="341" customFormat="1">
      <c r="A487" s="280"/>
      <c r="B487" s="280"/>
      <c r="C487" s="280"/>
      <c r="E487" s="340"/>
      <c r="F487" s="340"/>
      <c r="H487" s="340"/>
      <c r="I487" s="340"/>
      <c r="J487" s="340"/>
    </row>
    <row r="488" spans="1:10" s="341" customFormat="1">
      <c r="A488" s="280"/>
      <c r="B488" s="280"/>
      <c r="C488" s="280"/>
      <c r="E488" s="340"/>
      <c r="F488" s="340"/>
      <c r="H488" s="340"/>
      <c r="I488" s="340"/>
      <c r="J488" s="340"/>
    </row>
    <row r="489" spans="1:10" s="341" customFormat="1">
      <c r="A489" s="280"/>
      <c r="B489" s="280"/>
      <c r="C489" s="280"/>
      <c r="E489" s="340"/>
      <c r="F489" s="340"/>
      <c r="H489" s="340"/>
      <c r="I489" s="340"/>
      <c r="J489" s="340"/>
    </row>
    <row r="490" spans="1:10" s="341" customFormat="1">
      <c r="A490" s="280"/>
      <c r="B490" s="280"/>
      <c r="C490" s="280"/>
      <c r="E490" s="340"/>
      <c r="F490" s="340"/>
      <c r="H490" s="340"/>
      <c r="I490" s="340"/>
      <c r="J490" s="340"/>
    </row>
    <row r="491" spans="1:10" s="341" customFormat="1">
      <c r="A491" s="280"/>
      <c r="B491" s="280"/>
      <c r="C491" s="280"/>
      <c r="E491" s="340"/>
      <c r="F491" s="340"/>
      <c r="H491" s="340"/>
      <c r="I491" s="340"/>
      <c r="J491" s="340"/>
    </row>
    <row r="492" spans="1:10" s="341" customFormat="1">
      <c r="A492" s="280"/>
      <c r="B492" s="280"/>
      <c r="C492" s="280"/>
      <c r="E492" s="340"/>
      <c r="F492" s="340"/>
      <c r="H492" s="340"/>
      <c r="I492" s="340"/>
      <c r="J492" s="340"/>
    </row>
    <row r="493" spans="1:10" s="341" customFormat="1">
      <c r="A493" s="280"/>
      <c r="B493" s="280"/>
      <c r="C493" s="280"/>
      <c r="E493" s="340"/>
      <c r="F493" s="340"/>
      <c r="H493" s="340"/>
      <c r="I493" s="340"/>
      <c r="J493" s="340"/>
    </row>
    <row r="494" spans="1:10" s="341" customFormat="1">
      <c r="A494" s="280"/>
      <c r="B494" s="280"/>
      <c r="C494" s="280"/>
      <c r="E494" s="340"/>
      <c r="F494" s="340"/>
      <c r="H494" s="340"/>
      <c r="I494" s="340"/>
      <c r="J494" s="340"/>
    </row>
    <row r="495" spans="1:10" s="341" customFormat="1">
      <c r="A495" s="280"/>
      <c r="B495" s="280"/>
      <c r="C495" s="280"/>
      <c r="E495" s="340"/>
      <c r="F495" s="340"/>
      <c r="H495" s="340"/>
      <c r="I495" s="340"/>
      <c r="J495" s="340"/>
    </row>
    <row r="496" spans="1:10" s="341" customFormat="1">
      <c r="A496" s="280"/>
      <c r="B496" s="280"/>
      <c r="C496" s="280"/>
      <c r="E496" s="340"/>
      <c r="F496" s="340"/>
      <c r="H496" s="340"/>
      <c r="I496" s="340"/>
      <c r="J496" s="340"/>
    </row>
    <row r="497" spans="1:10" s="341" customFormat="1">
      <c r="A497" s="280"/>
      <c r="B497" s="280"/>
      <c r="C497" s="280"/>
      <c r="E497" s="340"/>
      <c r="F497" s="340"/>
      <c r="H497" s="340"/>
      <c r="I497" s="340"/>
      <c r="J497" s="340"/>
    </row>
    <row r="498" spans="1:10" s="341" customFormat="1">
      <c r="A498" s="280"/>
      <c r="B498" s="280"/>
      <c r="C498" s="280"/>
      <c r="E498" s="340"/>
      <c r="F498" s="340"/>
      <c r="H498" s="340"/>
      <c r="I498" s="340"/>
      <c r="J498" s="340"/>
    </row>
    <row r="499" spans="1:10" s="341" customFormat="1">
      <c r="A499" s="280"/>
      <c r="B499" s="280"/>
      <c r="C499" s="280"/>
      <c r="E499" s="340"/>
      <c r="F499" s="340"/>
      <c r="H499" s="340"/>
      <c r="I499" s="340"/>
      <c r="J499" s="340"/>
    </row>
    <row r="500" spans="1:10" s="341" customFormat="1">
      <c r="A500" s="280"/>
      <c r="B500" s="280"/>
      <c r="C500" s="280"/>
      <c r="E500" s="340"/>
      <c r="F500" s="340"/>
      <c r="H500" s="340"/>
      <c r="I500" s="340"/>
      <c r="J500" s="340"/>
    </row>
    <row r="501" spans="1:10" s="341" customFormat="1">
      <c r="A501" s="280"/>
      <c r="B501" s="280"/>
      <c r="C501" s="280"/>
      <c r="E501" s="340"/>
      <c r="F501" s="340"/>
      <c r="H501" s="340"/>
      <c r="I501" s="340"/>
      <c r="J501" s="340"/>
    </row>
    <row r="502" spans="1:10" s="341" customFormat="1">
      <c r="A502" s="280"/>
      <c r="B502" s="280"/>
      <c r="C502" s="280"/>
      <c r="E502" s="340"/>
      <c r="F502" s="340"/>
      <c r="H502" s="340"/>
      <c r="I502" s="340"/>
      <c r="J502" s="340"/>
    </row>
    <row r="503" spans="1:10" s="341" customFormat="1">
      <c r="A503" s="280"/>
      <c r="B503" s="280"/>
      <c r="C503" s="280"/>
      <c r="E503" s="340"/>
      <c r="F503" s="340"/>
      <c r="H503" s="340"/>
      <c r="I503" s="340"/>
      <c r="J503" s="340"/>
    </row>
    <row r="504" spans="1:10" s="341" customFormat="1">
      <c r="A504" s="280"/>
      <c r="B504" s="280"/>
      <c r="C504" s="280"/>
      <c r="E504" s="340"/>
      <c r="F504" s="340"/>
      <c r="H504" s="340"/>
      <c r="I504" s="340"/>
      <c r="J504" s="340"/>
    </row>
    <row r="505" spans="1:10" s="341" customFormat="1">
      <c r="A505" s="280"/>
      <c r="B505" s="280"/>
      <c r="C505" s="280"/>
      <c r="E505" s="340"/>
      <c r="F505" s="340"/>
      <c r="H505" s="340"/>
      <c r="I505" s="340"/>
      <c r="J505" s="340"/>
    </row>
    <row r="506" spans="1:10" s="341" customFormat="1">
      <c r="A506" s="280"/>
      <c r="B506" s="280"/>
      <c r="C506" s="280"/>
      <c r="E506" s="340"/>
      <c r="F506" s="340"/>
      <c r="H506" s="340"/>
      <c r="I506" s="340"/>
      <c r="J506" s="340"/>
    </row>
    <row r="507" spans="1:10" s="341" customFormat="1">
      <c r="A507" s="280"/>
      <c r="B507" s="280"/>
      <c r="C507" s="280"/>
      <c r="E507" s="340"/>
      <c r="F507" s="340"/>
      <c r="H507" s="340"/>
      <c r="I507" s="340"/>
      <c r="J507" s="340"/>
    </row>
    <row r="508" spans="1:10" s="341" customFormat="1">
      <c r="A508" s="280"/>
      <c r="B508" s="280"/>
      <c r="C508" s="280"/>
      <c r="E508" s="340"/>
      <c r="F508" s="340"/>
      <c r="H508" s="340"/>
      <c r="I508" s="340"/>
      <c r="J508" s="340"/>
    </row>
    <row r="509" spans="1:10" s="341" customFormat="1">
      <c r="A509" s="280"/>
      <c r="B509" s="280"/>
      <c r="C509" s="280"/>
      <c r="E509" s="340"/>
      <c r="F509" s="340"/>
      <c r="H509" s="340"/>
      <c r="I509" s="340"/>
      <c r="J509" s="340"/>
    </row>
    <row r="510" spans="1:10" s="341" customFormat="1">
      <c r="A510" s="280"/>
      <c r="B510" s="280"/>
      <c r="C510" s="280"/>
      <c r="E510" s="340"/>
      <c r="F510" s="340"/>
      <c r="H510" s="340"/>
      <c r="I510" s="340"/>
      <c r="J510" s="340"/>
    </row>
    <row r="511" spans="1:10" s="341" customFormat="1">
      <c r="A511" s="280"/>
      <c r="B511" s="280"/>
      <c r="C511" s="280"/>
      <c r="E511" s="340"/>
      <c r="F511" s="340"/>
      <c r="H511" s="340"/>
      <c r="I511" s="340"/>
      <c r="J511" s="340"/>
    </row>
    <row r="512" spans="1:10" s="341" customFormat="1">
      <c r="A512" s="280"/>
      <c r="B512" s="280"/>
      <c r="C512" s="280"/>
      <c r="E512" s="340"/>
      <c r="F512" s="340"/>
      <c r="H512" s="340"/>
      <c r="I512" s="340"/>
      <c r="J512" s="340"/>
    </row>
    <row r="513" spans="1:10" s="341" customFormat="1">
      <c r="A513" s="280"/>
      <c r="B513" s="280"/>
      <c r="C513" s="280"/>
      <c r="E513" s="340"/>
      <c r="F513" s="340"/>
      <c r="H513" s="340"/>
      <c r="I513" s="340"/>
      <c r="J513" s="340"/>
    </row>
    <row r="514" spans="1:10" s="341" customFormat="1">
      <c r="A514" s="280"/>
      <c r="B514" s="280"/>
      <c r="C514" s="280"/>
      <c r="E514" s="340"/>
      <c r="F514" s="340"/>
      <c r="H514" s="340"/>
      <c r="I514" s="340"/>
      <c r="J514" s="340"/>
    </row>
    <row r="515" spans="1:10" s="341" customFormat="1">
      <c r="A515" s="280"/>
      <c r="B515" s="280"/>
      <c r="C515" s="280"/>
      <c r="E515" s="340"/>
      <c r="F515" s="340"/>
      <c r="H515" s="340"/>
      <c r="I515" s="340"/>
      <c r="J515" s="340"/>
    </row>
    <row r="516" spans="1:10" s="341" customFormat="1">
      <c r="A516" s="280"/>
      <c r="B516" s="280"/>
      <c r="C516" s="280"/>
      <c r="E516" s="340"/>
      <c r="F516" s="340"/>
      <c r="H516" s="340"/>
      <c r="I516" s="340"/>
      <c r="J516" s="340"/>
    </row>
    <row r="517" spans="1:10" s="341" customFormat="1">
      <c r="A517" s="280"/>
      <c r="B517" s="280"/>
      <c r="C517" s="280"/>
      <c r="E517" s="340"/>
      <c r="F517" s="340"/>
      <c r="H517" s="340"/>
      <c r="I517" s="340"/>
      <c r="J517" s="340"/>
    </row>
    <row r="518" spans="1:10" s="341" customFormat="1">
      <c r="A518" s="280"/>
      <c r="B518" s="280"/>
      <c r="C518" s="280"/>
      <c r="E518" s="340"/>
      <c r="F518" s="340"/>
      <c r="H518" s="340"/>
      <c r="I518" s="340"/>
      <c r="J518" s="340"/>
    </row>
    <row r="519" spans="1:10" s="341" customFormat="1">
      <c r="A519" s="280"/>
      <c r="B519" s="280"/>
      <c r="C519" s="280"/>
      <c r="E519" s="340"/>
      <c r="F519" s="340"/>
      <c r="H519" s="340"/>
      <c r="I519" s="340"/>
      <c r="J519" s="340"/>
    </row>
    <row r="520" spans="1:10" s="341" customFormat="1">
      <c r="A520" s="280"/>
      <c r="B520" s="280"/>
      <c r="C520" s="280"/>
      <c r="E520" s="340"/>
      <c r="F520" s="340"/>
      <c r="H520" s="340"/>
      <c r="I520" s="340"/>
      <c r="J520" s="340"/>
    </row>
    <row r="521" spans="1:10" s="341" customFormat="1">
      <c r="A521" s="280"/>
      <c r="B521" s="280"/>
      <c r="C521" s="280"/>
      <c r="E521" s="340"/>
      <c r="F521" s="340"/>
      <c r="H521" s="340"/>
      <c r="I521" s="340"/>
      <c r="J521" s="340"/>
    </row>
    <row r="522" spans="1:10" s="341" customFormat="1">
      <c r="A522" s="280"/>
      <c r="B522" s="280"/>
      <c r="C522" s="280"/>
      <c r="E522" s="340"/>
      <c r="F522" s="340"/>
      <c r="H522" s="340"/>
      <c r="I522" s="340"/>
      <c r="J522" s="340"/>
    </row>
    <row r="523" spans="1:10" s="341" customFormat="1">
      <c r="A523" s="280"/>
      <c r="B523" s="280"/>
      <c r="C523" s="280"/>
      <c r="E523" s="340"/>
      <c r="F523" s="340"/>
      <c r="H523" s="340"/>
      <c r="I523" s="340"/>
      <c r="J523" s="340"/>
    </row>
    <row r="524" spans="1:10" s="341" customFormat="1">
      <c r="A524" s="280"/>
      <c r="B524" s="280"/>
      <c r="C524" s="280"/>
      <c r="E524" s="340"/>
      <c r="F524" s="340"/>
      <c r="H524" s="340"/>
      <c r="I524" s="340"/>
      <c r="J524" s="340"/>
    </row>
    <row r="525" spans="1:10" s="341" customFormat="1">
      <c r="A525" s="280"/>
      <c r="B525" s="280"/>
      <c r="C525" s="280"/>
      <c r="E525" s="340"/>
      <c r="F525" s="340"/>
      <c r="H525" s="340"/>
      <c r="I525" s="340"/>
      <c r="J525" s="340"/>
    </row>
    <row r="526" spans="1:10" s="341" customFormat="1">
      <c r="A526" s="280"/>
      <c r="B526" s="280"/>
      <c r="C526" s="280"/>
      <c r="E526" s="340"/>
      <c r="F526" s="340"/>
      <c r="H526" s="340"/>
      <c r="I526" s="340"/>
      <c r="J526" s="340"/>
    </row>
    <row r="527" spans="1:10" s="341" customFormat="1">
      <c r="A527" s="280"/>
      <c r="B527" s="280"/>
      <c r="C527" s="280"/>
      <c r="E527" s="340"/>
      <c r="F527" s="340"/>
      <c r="H527" s="340"/>
      <c r="I527" s="340"/>
      <c r="J527" s="340"/>
    </row>
    <row r="528" spans="1:10" s="341" customFormat="1">
      <c r="A528" s="280"/>
      <c r="B528" s="280"/>
      <c r="C528" s="280"/>
      <c r="E528" s="340"/>
      <c r="F528" s="340"/>
      <c r="H528" s="340"/>
      <c r="I528" s="340"/>
      <c r="J528" s="340"/>
    </row>
    <row r="529" spans="1:10" s="341" customFormat="1">
      <c r="A529" s="280"/>
      <c r="B529" s="280"/>
      <c r="C529" s="280"/>
      <c r="E529" s="340"/>
      <c r="F529" s="340"/>
      <c r="H529" s="340"/>
      <c r="I529" s="340"/>
      <c r="J529" s="340"/>
    </row>
    <row r="530" spans="1:10" s="341" customFormat="1">
      <c r="A530" s="280"/>
      <c r="B530" s="280"/>
      <c r="C530" s="280"/>
      <c r="E530" s="340"/>
      <c r="F530" s="340"/>
      <c r="H530" s="340"/>
      <c r="I530" s="340"/>
      <c r="J530" s="340"/>
    </row>
    <row r="531" spans="1:10" s="341" customFormat="1">
      <c r="A531" s="280"/>
      <c r="B531" s="280"/>
      <c r="C531" s="280"/>
      <c r="E531" s="340"/>
      <c r="F531" s="340"/>
      <c r="H531" s="340"/>
      <c r="I531" s="340"/>
      <c r="J531" s="340"/>
    </row>
    <row r="532" spans="1:10" s="341" customFormat="1">
      <c r="A532" s="280"/>
      <c r="B532" s="280"/>
      <c r="C532" s="280"/>
      <c r="E532" s="340"/>
      <c r="F532" s="340"/>
      <c r="H532" s="340"/>
      <c r="I532" s="340"/>
      <c r="J532" s="340"/>
    </row>
    <row r="533" spans="1:10" s="341" customFormat="1">
      <c r="A533" s="280"/>
      <c r="B533" s="280"/>
      <c r="C533" s="280"/>
      <c r="E533" s="340"/>
      <c r="F533" s="340"/>
      <c r="H533" s="340"/>
      <c r="I533" s="340"/>
      <c r="J533" s="340"/>
    </row>
    <row r="534" spans="1:10" s="341" customFormat="1">
      <c r="A534" s="280"/>
      <c r="B534" s="280"/>
      <c r="C534" s="280"/>
      <c r="E534" s="340"/>
      <c r="F534" s="340"/>
      <c r="H534" s="340"/>
      <c r="I534" s="340"/>
      <c r="J534" s="340"/>
    </row>
    <row r="535" spans="1:10" s="341" customFormat="1">
      <c r="A535" s="280"/>
      <c r="B535" s="280"/>
      <c r="C535" s="280"/>
      <c r="E535" s="340"/>
      <c r="F535" s="340"/>
      <c r="H535" s="340"/>
      <c r="I535" s="340"/>
      <c r="J535" s="340"/>
    </row>
    <row r="536" spans="1:10" s="341" customFormat="1">
      <c r="A536" s="280"/>
      <c r="B536" s="280"/>
      <c r="C536" s="280"/>
      <c r="E536" s="340"/>
      <c r="F536" s="340"/>
      <c r="H536" s="340"/>
      <c r="I536" s="340"/>
      <c r="J536" s="340"/>
    </row>
    <row r="537" spans="1:10" s="341" customFormat="1">
      <c r="A537" s="280"/>
      <c r="B537" s="280"/>
      <c r="C537" s="280"/>
      <c r="E537" s="340"/>
      <c r="F537" s="340"/>
      <c r="H537" s="340"/>
      <c r="I537" s="340"/>
      <c r="J537" s="340"/>
    </row>
    <row r="538" spans="1:10" s="341" customFormat="1">
      <c r="A538" s="280"/>
      <c r="B538" s="280"/>
      <c r="C538" s="280"/>
      <c r="E538" s="340"/>
      <c r="F538" s="340"/>
      <c r="H538" s="340"/>
      <c r="I538" s="340"/>
      <c r="J538" s="340"/>
    </row>
    <row r="539" spans="1:10" s="341" customFormat="1">
      <c r="A539" s="280"/>
      <c r="B539" s="280"/>
      <c r="C539" s="280"/>
      <c r="E539" s="340"/>
      <c r="F539" s="340"/>
      <c r="H539" s="340"/>
      <c r="I539" s="340"/>
      <c r="J539" s="340"/>
    </row>
    <row r="540" spans="1:10" s="341" customFormat="1">
      <c r="A540" s="280"/>
      <c r="B540" s="280"/>
      <c r="C540" s="280"/>
      <c r="E540" s="340"/>
      <c r="F540" s="340"/>
      <c r="H540" s="340"/>
      <c r="I540" s="340"/>
      <c r="J540" s="340"/>
    </row>
    <row r="541" spans="1:10" s="341" customFormat="1">
      <c r="A541" s="280"/>
      <c r="B541" s="280"/>
      <c r="C541" s="280"/>
      <c r="E541" s="340"/>
      <c r="F541" s="340"/>
      <c r="H541" s="340"/>
      <c r="I541" s="340"/>
      <c r="J541" s="340"/>
    </row>
    <row r="542" spans="1:10" s="341" customFormat="1">
      <c r="A542" s="280"/>
      <c r="B542" s="280"/>
      <c r="C542" s="280"/>
      <c r="E542" s="340"/>
      <c r="F542" s="340"/>
      <c r="H542" s="340"/>
      <c r="I542" s="340"/>
      <c r="J542" s="340"/>
    </row>
    <row r="543" spans="1:10" s="341" customFormat="1">
      <c r="A543" s="280"/>
      <c r="B543" s="280"/>
      <c r="C543" s="280"/>
      <c r="E543" s="340"/>
      <c r="F543" s="340"/>
      <c r="H543" s="340"/>
      <c r="I543" s="340"/>
      <c r="J543" s="340"/>
    </row>
    <row r="544" spans="1:10" s="341" customFormat="1">
      <c r="A544" s="280"/>
      <c r="B544" s="280"/>
      <c r="C544" s="280"/>
      <c r="E544" s="340"/>
      <c r="F544" s="340"/>
      <c r="H544" s="340"/>
      <c r="I544" s="340"/>
      <c r="J544" s="340"/>
    </row>
    <row r="545" spans="1:10" s="341" customFormat="1">
      <c r="A545" s="280"/>
      <c r="B545" s="280"/>
      <c r="C545" s="280"/>
      <c r="E545" s="340"/>
      <c r="F545" s="340"/>
      <c r="H545" s="340"/>
      <c r="I545" s="340"/>
      <c r="J545" s="340"/>
    </row>
    <row r="546" spans="1:10" s="341" customFormat="1">
      <c r="A546" s="280"/>
      <c r="B546" s="280"/>
      <c r="C546" s="280"/>
      <c r="E546" s="340"/>
      <c r="F546" s="340"/>
      <c r="H546" s="340"/>
      <c r="I546" s="340"/>
      <c r="J546" s="340"/>
    </row>
    <row r="547" spans="1:10" s="341" customFormat="1">
      <c r="A547" s="280"/>
      <c r="B547" s="280"/>
      <c r="C547" s="280"/>
      <c r="E547" s="340"/>
      <c r="F547" s="340"/>
      <c r="H547" s="340"/>
      <c r="I547" s="340"/>
      <c r="J547" s="340"/>
    </row>
    <row r="548" spans="1:10" s="341" customFormat="1">
      <c r="A548" s="280"/>
      <c r="B548" s="280"/>
      <c r="C548" s="280"/>
      <c r="E548" s="340"/>
      <c r="F548" s="340"/>
      <c r="H548" s="340"/>
      <c r="I548" s="340"/>
      <c r="J548" s="340"/>
    </row>
    <row r="549" spans="1:10" s="341" customFormat="1">
      <c r="A549" s="280"/>
      <c r="B549" s="280"/>
      <c r="C549" s="280"/>
      <c r="E549" s="340"/>
      <c r="F549" s="340"/>
      <c r="H549" s="340"/>
      <c r="I549" s="340"/>
      <c r="J549" s="340"/>
    </row>
    <row r="550" spans="1:10" s="341" customFormat="1">
      <c r="A550" s="280"/>
      <c r="B550" s="280"/>
      <c r="C550" s="280"/>
      <c r="E550" s="340"/>
      <c r="F550" s="340"/>
      <c r="H550" s="340"/>
      <c r="I550" s="340"/>
      <c r="J550" s="340"/>
    </row>
    <row r="551" spans="1:10" s="341" customFormat="1">
      <c r="A551" s="280"/>
      <c r="B551" s="280"/>
      <c r="C551" s="280"/>
      <c r="E551" s="340"/>
      <c r="F551" s="340"/>
      <c r="H551" s="340"/>
      <c r="I551" s="340"/>
      <c r="J551" s="340"/>
    </row>
    <row r="552" spans="1:10" s="341" customFormat="1">
      <c r="A552" s="280"/>
      <c r="B552" s="280"/>
      <c r="C552" s="280"/>
      <c r="E552" s="340"/>
      <c r="F552" s="340"/>
      <c r="H552" s="340"/>
      <c r="I552" s="340"/>
      <c r="J552" s="340"/>
    </row>
    <row r="553" spans="1:10" s="341" customFormat="1">
      <c r="A553" s="280"/>
      <c r="B553" s="280"/>
      <c r="C553" s="280"/>
      <c r="E553" s="340"/>
      <c r="F553" s="340"/>
      <c r="H553" s="340"/>
      <c r="I553" s="340"/>
      <c r="J553" s="340"/>
    </row>
    <row r="554" spans="1:10" s="341" customFormat="1">
      <c r="A554" s="280"/>
      <c r="B554" s="280"/>
      <c r="C554" s="280"/>
      <c r="E554" s="340"/>
      <c r="F554" s="340"/>
      <c r="H554" s="340"/>
      <c r="I554" s="340"/>
      <c r="J554" s="340"/>
    </row>
    <row r="555" spans="1:10" s="341" customFormat="1">
      <c r="A555" s="280"/>
      <c r="B555" s="280"/>
      <c r="C555" s="280"/>
      <c r="E555" s="340"/>
      <c r="F555" s="340"/>
      <c r="H555" s="340"/>
      <c r="I555" s="340"/>
      <c r="J555" s="340"/>
    </row>
    <row r="556" spans="1:10" s="341" customFormat="1">
      <c r="A556" s="280"/>
      <c r="B556" s="280"/>
      <c r="C556" s="280"/>
      <c r="E556" s="340"/>
      <c r="F556" s="340"/>
      <c r="H556" s="340"/>
      <c r="I556" s="340"/>
      <c r="J556" s="340"/>
    </row>
    <row r="557" spans="1:10" s="341" customFormat="1">
      <c r="A557" s="280"/>
      <c r="B557" s="280"/>
      <c r="C557" s="280"/>
      <c r="E557" s="340"/>
      <c r="F557" s="340"/>
      <c r="H557" s="340"/>
      <c r="I557" s="340"/>
      <c r="J557" s="340"/>
    </row>
    <row r="558" spans="1:10" s="341" customFormat="1">
      <c r="A558" s="280"/>
      <c r="B558" s="280"/>
      <c r="C558" s="280"/>
      <c r="E558" s="340"/>
      <c r="F558" s="340"/>
      <c r="H558" s="340"/>
      <c r="I558" s="340"/>
      <c r="J558" s="340"/>
    </row>
    <row r="559" spans="1:10" s="341" customFormat="1">
      <c r="A559" s="280"/>
      <c r="B559" s="280"/>
      <c r="C559" s="280"/>
      <c r="E559" s="340"/>
      <c r="F559" s="340"/>
      <c r="H559" s="340"/>
      <c r="I559" s="340"/>
      <c r="J559" s="340"/>
    </row>
    <row r="560" spans="1:10" s="341" customFormat="1">
      <c r="A560" s="280"/>
      <c r="B560" s="280"/>
      <c r="C560" s="280"/>
      <c r="E560" s="340"/>
      <c r="F560" s="340"/>
      <c r="H560" s="340"/>
      <c r="I560" s="340"/>
      <c r="J560" s="340"/>
    </row>
    <row r="561" spans="1:10" s="341" customFormat="1">
      <c r="A561" s="280"/>
      <c r="B561" s="280"/>
      <c r="C561" s="280"/>
      <c r="E561" s="340"/>
      <c r="F561" s="340"/>
      <c r="H561" s="340"/>
      <c r="I561" s="340"/>
      <c r="J561" s="340"/>
    </row>
    <row r="562" spans="1:10" s="341" customFormat="1">
      <c r="A562" s="280"/>
      <c r="B562" s="280"/>
      <c r="C562" s="280"/>
      <c r="E562" s="340"/>
      <c r="F562" s="340"/>
      <c r="H562" s="340"/>
      <c r="I562" s="340"/>
      <c r="J562" s="340"/>
    </row>
    <row r="563" spans="1:10" s="341" customFormat="1">
      <c r="A563" s="280"/>
      <c r="B563" s="280"/>
      <c r="C563" s="280"/>
      <c r="E563" s="340"/>
      <c r="F563" s="340"/>
      <c r="H563" s="340"/>
      <c r="I563" s="340"/>
      <c r="J563" s="340"/>
    </row>
    <row r="564" spans="1:10" s="341" customFormat="1">
      <c r="A564" s="280"/>
      <c r="B564" s="280"/>
      <c r="C564" s="280"/>
      <c r="E564" s="340"/>
      <c r="F564" s="340"/>
      <c r="H564" s="340"/>
      <c r="I564" s="340"/>
      <c r="J564" s="340"/>
    </row>
    <row r="565" spans="1:10" s="341" customFormat="1">
      <c r="A565" s="280"/>
      <c r="B565" s="280"/>
      <c r="C565" s="280"/>
      <c r="E565" s="340"/>
      <c r="F565" s="340"/>
      <c r="H565" s="340"/>
      <c r="I565" s="340"/>
      <c r="J565" s="340"/>
    </row>
    <row r="566" spans="1:10" s="341" customFormat="1">
      <c r="A566" s="280"/>
      <c r="B566" s="280"/>
      <c r="C566" s="280"/>
      <c r="E566" s="340"/>
      <c r="F566" s="340"/>
      <c r="H566" s="340"/>
      <c r="I566" s="340"/>
      <c r="J566" s="340"/>
    </row>
    <row r="567" spans="1:10" s="341" customFormat="1">
      <c r="A567" s="280"/>
      <c r="B567" s="280"/>
      <c r="C567" s="280"/>
      <c r="E567" s="340"/>
      <c r="F567" s="340"/>
      <c r="H567" s="340"/>
      <c r="I567" s="340"/>
      <c r="J567" s="340"/>
    </row>
    <row r="568" spans="1:10" s="341" customFormat="1">
      <c r="A568" s="280"/>
      <c r="B568" s="280"/>
      <c r="C568" s="280"/>
      <c r="E568" s="340"/>
      <c r="F568" s="340"/>
      <c r="H568" s="340"/>
      <c r="I568" s="340"/>
      <c r="J568" s="340"/>
    </row>
    <row r="569" spans="1:10" s="341" customFormat="1">
      <c r="A569" s="280"/>
      <c r="B569" s="280"/>
      <c r="C569" s="280"/>
      <c r="E569" s="340"/>
      <c r="F569" s="340"/>
      <c r="H569" s="340"/>
      <c r="I569" s="340"/>
      <c r="J569" s="340"/>
    </row>
    <row r="570" spans="1:10" s="341" customFormat="1">
      <c r="A570" s="280"/>
      <c r="B570" s="280"/>
      <c r="C570" s="280"/>
      <c r="E570" s="340"/>
      <c r="F570" s="340"/>
      <c r="H570" s="340"/>
      <c r="I570" s="340"/>
      <c r="J570" s="340"/>
    </row>
    <row r="571" spans="1:10" s="341" customFormat="1">
      <c r="A571" s="280"/>
      <c r="B571" s="280"/>
      <c r="C571" s="280"/>
      <c r="E571" s="340"/>
      <c r="F571" s="340"/>
      <c r="H571" s="340"/>
      <c r="I571" s="340"/>
      <c r="J571" s="340"/>
    </row>
    <row r="572" spans="1:10" s="341" customFormat="1">
      <c r="A572" s="280"/>
      <c r="B572" s="280"/>
      <c r="C572" s="280"/>
      <c r="E572" s="340"/>
      <c r="F572" s="340"/>
      <c r="H572" s="340"/>
      <c r="I572" s="340"/>
      <c r="J572" s="340"/>
    </row>
    <row r="573" spans="1:10" s="341" customFormat="1">
      <c r="A573" s="280"/>
      <c r="B573" s="280"/>
      <c r="C573" s="280"/>
      <c r="E573" s="340"/>
      <c r="F573" s="340"/>
      <c r="H573" s="340"/>
      <c r="I573" s="340"/>
      <c r="J573" s="340"/>
    </row>
    <row r="574" spans="1:10" s="341" customFormat="1">
      <c r="A574" s="280"/>
      <c r="B574" s="280"/>
      <c r="C574" s="280"/>
      <c r="E574" s="340"/>
      <c r="F574" s="340"/>
      <c r="H574" s="340"/>
      <c r="I574" s="340"/>
      <c r="J574" s="340"/>
    </row>
    <row r="575" spans="1:10" s="341" customFormat="1">
      <c r="A575" s="280"/>
      <c r="B575" s="280"/>
      <c r="C575" s="280"/>
      <c r="E575" s="340"/>
      <c r="F575" s="340"/>
      <c r="H575" s="340"/>
      <c r="I575" s="340"/>
      <c r="J575" s="340"/>
    </row>
    <row r="576" spans="1:10" s="341" customFormat="1">
      <c r="A576" s="280"/>
      <c r="B576" s="280"/>
      <c r="C576" s="280"/>
      <c r="E576" s="340"/>
      <c r="F576" s="340"/>
      <c r="H576" s="340"/>
      <c r="I576" s="340"/>
      <c r="J576" s="340"/>
    </row>
    <row r="577" spans="1:10" s="341" customFormat="1">
      <c r="A577" s="280"/>
      <c r="B577" s="280"/>
      <c r="C577" s="280"/>
      <c r="E577" s="340"/>
      <c r="F577" s="340"/>
      <c r="H577" s="340"/>
      <c r="I577" s="340"/>
      <c r="J577" s="340"/>
    </row>
    <row r="578" spans="1:10" s="341" customFormat="1">
      <c r="A578" s="280"/>
      <c r="B578" s="280"/>
      <c r="C578" s="280"/>
      <c r="E578" s="340"/>
      <c r="F578" s="340"/>
      <c r="H578" s="340"/>
      <c r="I578" s="340"/>
      <c r="J578" s="340"/>
    </row>
    <row r="579" spans="1:10" s="341" customFormat="1">
      <c r="A579" s="280"/>
      <c r="B579" s="280"/>
      <c r="C579" s="280"/>
      <c r="E579" s="340"/>
      <c r="F579" s="340"/>
      <c r="H579" s="340"/>
      <c r="I579" s="340"/>
      <c r="J579" s="340"/>
    </row>
    <row r="580" spans="1:10" s="341" customFormat="1">
      <c r="A580" s="280"/>
      <c r="B580" s="280"/>
      <c r="C580" s="280"/>
      <c r="E580" s="340"/>
      <c r="F580" s="340"/>
      <c r="H580" s="340"/>
      <c r="I580" s="340"/>
      <c r="J580" s="340"/>
    </row>
    <row r="581" spans="1:10" s="341" customFormat="1">
      <c r="A581" s="280"/>
      <c r="B581" s="280"/>
      <c r="C581" s="280"/>
      <c r="E581" s="340"/>
      <c r="F581" s="340"/>
      <c r="H581" s="340"/>
      <c r="I581" s="340"/>
      <c r="J581" s="340"/>
    </row>
    <row r="582" spans="1:10" s="341" customFormat="1">
      <c r="A582" s="280"/>
      <c r="B582" s="280"/>
      <c r="C582" s="280"/>
      <c r="E582" s="340"/>
      <c r="F582" s="340"/>
      <c r="H582" s="340"/>
      <c r="I582" s="340"/>
      <c r="J582" s="340"/>
    </row>
    <row r="583" spans="1:10" s="341" customFormat="1">
      <c r="A583" s="280"/>
      <c r="B583" s="280"/>
      <c r="C583" s="280"/>
      <c r="E583" s="340"/>
      <c r="F583" s="340"/>
      <c r="H583" s="340"/>
      <c r="I583" s="340"/>
      <c r="J583" s="340"/>
    </row>
    <row r="584" spans="1:10" s="341" customFormat="1">
      <c r="A584" s="280"/>
      <c r="B584" s="280"/>
      <c r="C584" s="280"/>
      <c r="E584" s="340"/>
      <c r="F584" s="340"/>
      <c r="H584" s="340"/>
      <c r="I584" s="340"/>
      <c r="J584" s="340"/>
    </row>
    <row r="585" spans="1:10" s="341" customFormat="1">
      <c r="A585" s="280"/>
      <c r="B585" s="280"/>
      <c r="C585" s="280"/>
      <c r="E585" s="340"/>
      <c r="F585" s="340"/>
      <c r="H585" s="340"/>
      <c r="I585" s="340"/>
      <c r="J585" s="340"/>
    </row>
    <row r="586" spans="1:10" s="341" customFormat="1">
      <c r="A586" s="280"/>
      <c r="B586" s="280"/>
      <c r="C586" s="280"/>
      <c r="E586" s="340"/>
      <c r="F586" s="340"/>
      <c r="H586" s="340"/>
      <c r="I586" s="340"/>
      <c r="J586" s="340"/>
    </row>
    <row r="587" spans="1:10" s="341" customFormat="1">
      <c r="A587" s="280"/>
      <c r="B587" s="280"/>
      <c r="C587" s="280"/>
      <c r="E587" s="340"/>
      <c r="F587" s="340"/>
      <c r="H587" s="340"/>
      <c r="I587" s="340"/>
      <c r="J587" s="340"/>
    </row>
    <row r="588" spans="1:10" s="341" customFormat="1">
      <c r="A588" s="280"/>
      <c r="B588" s="280"/>
      <c r="C588" s="280"/>
      <c r="E588" s="340"/>
      <c r="F588" s="340"/>
      <c r="H588" s="340"/>
      <c r="I588" s="340"/>
      <c r="J588" s="340"/>
    </row>
    <row r="589" spans="1:10" s="341" customFormat="1">
      <c r="A589" s="280"/>
      <c r="B589" s="280"/>
      <c r="C589" s="280"/>
      <c r="E589" s="340"/>
      <c r="F589" s="340"/>
      <c r="H589" s="340"/>
      <c r="I589" s="340"/>
      <c r="J589" s="340"/>
    </row>
    <row r="590" spans="1:10" s="341" customFormat="1">
      <c r="A590" s="280"/>
      <c r="B590" s="280"/>
      <c r="C590" s="280"/>
      <c r="E590" s="340"/>
      <c r="F590" s="340"/>
      <c r="H590" s="340"/>
      <c r="I590" s="340"/>
      <c r="J590" s="340"/>
    </row>
    <row r="591" spans="1:10" s="341" customFormat="1">
      <c r="A591" s="280"/>
      <c r="B591" s="280"/>
      <c r="C591" s="280"/>
      <c r="E591" s="340"/>
      <c r="F591" s="340"/>
      <c r="H591" s="340"/>
      <c r="I591" s="340"/>
      <c r="J591" s="340"/>
    </row>
    <row r="592" spans="1:10" s="341" customFormat="1">
      <c r="A592" s="280"/>
      <c r="B592" s="280"/>
      <c r="C592" s="280"/>
      <c r="E592" s="340"/>
      <c r="F592" s="340"/>
      <c r="H592" s="340"/>
      <c r="I592" s="340"/>
      <c r="J592" s="340"/>
    </row>
    <row r="593" spans="1:10" s="341" customFormat="1">
      <c r="A593" s="280"/>
      <c r="B593" s="280"/>
      <c r="C593" s="280"/>
      <c r="E593" s="340"/>
      <c r="F593" s="340"/>
      <c r="H593" s="340"/>
      <c r="I593" s="340"/>
      <c r="J593" s="340"/>
    </row>
    <row r="594" spans="1:10" s="341" customFormat="1">
      <c r="A594" s="280"/>
      <c r="B594" s="280"/>
      <c r="C594" s="280"/>
      <c r="E594" s="340"/>
      <c r="F594" s="340"/>
      <c r="H594" s="340"/>
      <c r="I594" s="340"/>
      <c r="J594" s="340"/>
    </row>
    <row r="595" spans="1:10" s="341" customFormat="1">
      <c r="A595" s="280"/>
      <c r="B595" s="280"/>
      <c r="C595" s="280"/>
      <c r="E595" s="340"/>
      <c r="F595" s="340"/>
      <c r="H595" s="340"/>
      <c r="I595" s="340"/>
      <c r="J595" s="340"/>
    </row>
    <row r="596" spans="1:10" s="341" customFormat="1">
      <c r="A596" s="280"/>
      <c r="B596" s="280"/>
      <c r="C596" s="280"/>
      <c r="E596" s="340"/>
      <c r="F596" s="340"/>
      <c r="H596" s="340"/>
      <c r="I596" s="340"/>
      <c r="J596" s="340"/>
    </row>
    <row r="597" spans="1:10" s="341" customFormat="1">
      <c r="A597" s="280"/>
      <c r="B597" s="280"/>
      <c r="C597" s="280"/>
      <c r="E597" s="340"/>
      <c r="F597" s="340"/>
      <c r="H597" s="340"/>
      <c r="I597" s="340"/>
      <c r="J597" s="340"/>
    </row>
    <row r="598" spans="1:10" s="341" customFormat="1">
      <c r="A598" s="280"/>
      <c r="B598" s="280"/>
      <c r="C598" s="280"/>
      <c r="E598" s="340"/>
      <c r="F598" s="340"/>
      <c r="H598" s="340"/>
      <c r="I598" s="340"/>
      <c r="J598" s="340"/>
    </row>
    <row r="599" spans="1:10" s="341" customFormat="1">
      <c r="A599" s="280"/>
      <c r="B599" s="280"/>
      <c r="C599" s="280"/>
      <c r="E599" s="340"/>
      <c r="F599" s="340"/>
      <c r="H599" s="340"/>
      <c r="I599" s="340"/>
      <c r="J599" s="340"/>
    </row>
    <row r="600" spans="1:10" s="341" customFormat="1">
      <c r="A600" s="280"/>
      <c r="B600" s="280"/>
      <c r="C600" s="280"/>
      <c r="E600" s="340"/>
      <c r="F600" s="340"/>
      <c r="H600" s="340"/>
      <c r="I600" s="340"/>
      <c r="J600" s="340"/>
    </row>
    <row r="601" spans="1:10" s="341" customFormat="1">
      <c r="A601" s="280"/>
      <c r="B601" s="280"/>
      <c r="C601" s="280"/>
      <c r="E601" s="340"/>
      <c r="F601" s="340"/>
      <c r="H601" s="340"/>
      <c r="I601" s="340"/>
      <c r="J601" s="340"/>
    </row>
    <row r="602" spans="1:10" s="341" customFormat="1">
      <c r="A602" s="280"/>
      <c r="B602" s="280"/>
      <c r="C602" s="280"/>
      <c r="E602" s="340"/>
      <c r="F602" s="340"/>
      <c r="H602" s="340"/>
      <c r="I602" s="340"/>
      <c r="J602" s="340"/>
    </row>
    <row r="603" spans="1:10" s="341" customFormat="1">
      <c r="A603" s="280"/>
      <c r="B603" s="280"/>
      <c r="C603" s="280"/>
      <c r="E603" s="340"/>
      <c r="F603" s="340"/>
      <c r="H603" s="340"/>
      <c r="I603" s="340"/>
      <c r="J603" s="340"/>
    </row>
    <row r="604" spans="1:10" s="341" customFormat="1">
      <c r="A604" s="280"/>
      <c r="B604" s="280"/>
      <c r="C604" s="280"/>
      <c r="E604" s="340"/>
      <c r="F604" s="340"/>
      <c r="H604" s="340"/>
      <c r="I604" s="340"/>
      <c r="J604" s="340"/>
    </row>
    <row r="605" spans="1:10" s="341" customFormat="1">
      <c r="A605" s="280"/>
      <c r="B605" s="280"/>
      <c r="C605" s="280"/>
      <c r="E605" s="340"/>
      <c r="F605" s="340"/>
      <c r="H605" s="340"/>
      <c r="I605" s="340"/>
      <c r="J605" s="340"/>
    </row>
    <row r="606" spans="1:10" s="341" customFormat="1">
      <c r="A606" s="280"/>
      <c r="B606" s="280"/>
      <c r="C606" s="280"/>
      <c r="E606" s="340"/>
      <c r="F606" s="340"/>
      <c r="H606" s="340"/>
      <c r="I606" s="340"/>
      <c r="J606" s="340"/>
    </row>
    <row r="607" spans="1:10" s="341" customFormat="1">
      <c r="A607" s="280"/>
      <c r="B607" s="280"/>
      <c r="C607" s="280"/>
      <c r="E607" s="340"/>
      <c r="F607" s="340"/>
      <c r="H607" s="340"/>
      <c r="I607" s="340"/>
      <c r="J607" s="340"/>
    </row>
    <row r="608" spans="1:10" s="341" customFormat="1">
      <c r="A608" s="280"/>
      <c r="B608" s="280"/>
      <c r="C608" s="280"/>
      <c r="E608" s="340"/>
      <c r="F608" s="340"/>
      <c r="H608" s="340"/>
      <c r="I608" s="340"/>
      <c r="J608" s="340"/>
    </row>
    <row r="609" spans="1:10" s="341" customFormat="1">
      <c r="A609" s="280"/>
      <c r="B609" s="280"/>
      <c r="C609" s="280"/>
      <c r="E609" s="340"/>
      <c r="F609" s="340"/>
      <c r="H609" s="340"/>
      <c r="I609" s="340"/>
      <c r="J609" s="340"/>
    </row>
    <row r="610" spans="1:10" s="341" customFormat="1">
      <c r="A610" s="280"/>
      <c r="B610" s="280"/>
      <c r="C610" s="280"/>
      <c r="E610" s="340"/>
      <c r="F610" s="340"/>
      <c r="H610" s="340"/>
      <c r="I610" s="340"/>
      <c r="J610" s="340"/>
    </row>
    <row r="611" spans="1:10" s="341" customFormat="1">
      <c r="A611" s="280"/>
      <c r="B611" s="280"/>
      <c r="C611" s="280"/>
      <c r="E611" s="340"/>
      <c r="F611" s="340"/>
      <c r="H611" s="340"/>
      <c r="I611" s="340"/>
      <c r="J611" s="340"/>
    </row>
    <row r="612" spans="1:10" s="341" customFormat="1">
      <c r="A612" s="280"/>
      <c r="B612" s="280"/>
      <c r="C612" s="280"/>
      <c r="E612" s="340"/>
      <c r="F612" s="340"/>
      <c r="H612" s="340"/>
      <c r="I612" s="340"/>
      <c r="J612" s="340"/>
    </row>
    <row r="613" spans="1:10" s="341" customFormat="1">
      <c r="A613" s="280"/>
      <c r="B613" s="280"/>
      <c r="C613" s="280"/>
      <c r="E613" s="340"/>
      <c r="F613" s="340"/>
      <c r="H613" s="340"/>
      <c r="I613" s="340"/>
      <c r="J613" s="340"/>
    </row>
    <row r="614" spans="1:10" s="341" customFormat="1">
      <c r="A614" s="280"/>
      <c r="B614" s="280"/>
      <c r="C614" s="280"/>
      <c r="E614" s="340"/>
      <c r="F614" s="340"/>
      <c r="H614" s="340"/>
      <c r="I614" s="340"/>
      <c r="J614" s="340"/>
    </row>
    <row r="615" spans="1:10" s="341" customFormat="1">
      <c r="A615" s="280"/>
      <c r="B615" s="280"/>
      <c r="C615" s="280"/>
      <c r="E615" s="340"/>
      <c r="F615" s="340"/>
      <c r="H615" s="340"/>
      <c r="I615" s="340"/>
      <c r="J615" s="340"/>
    </row>
    <row r="616" spans="1:10" s="341" customFormat="1">
      <c r="A616" s="280"/>
      <c r="B616" s="280"/>
      <c r="C616" s="280"/>
      <c r="E616" s="340"/>
      <c r="F616" s="340"/>
      <c r="H616" s="340"/>
      <c r="I616" s="340"/>
      <c r="J616" s="340"/>
    </row>
    <row r="617" spans="1:10" s="341" customFormat="1">
      <c r="A617" s="280"/>
      <c r="B617" s="280"/>
      <c r="C617" s="280"/>
      <c r="E617" s="340"/>
      <c r="F617" s="340"/>
      <c r="H617" s="340"/>
      <c r="I617" s="340"/>
      <c r="J617" s="340"/>
    </row>
    <row r="618" spans="1:10" s="341" customFormat="1">
      <c r="A618" s="280"/>
      <c r="B618" s="280"/>
      <c r="C618" s="280"/>
      <c r="E618" s="340"/>
      <c r="F618" s="340"/>
      <c r="H618" s="340"/>
      <c r="I618" s="340"/>
      <c r="J618" s="340"/>
    </row>
    <row r="619" spans="1:10" s="341" customFormat="1">
      <c r="A619" s="280"/>
      <c r="B619" s="280"/>
      <c r="C619" s="280"/>
      <c r="E619" s="340"/>
      <c r="F619" s="340"/>
      <c r="H619" s="340"/>
      <c r="I619" s="340"/>
      <c r="J619" s="340"/>
    </row>
    <row r="620" spans="1:10" s="341" customFormat="1">
      <c r="A620" s="280"/>
      <c r="B620" s="280"/>
      <c r="C620" s="280"/>
      <c r="E620" s="340"/>
      <c r="F620" s="340"/>
      <c r="H620" s="340"/>
      <c r="I620" s="340"/>
      <c r="J620" s="340"/>
    </row>
    <row r="621" spans="1:10" s="341" customFormat="1">
      <c r="A621" s="280"/>
      <c r="B621" s="280"/>
      <c r="C621" s="280"/>
      <c r="E621" s="340"/>
      <c r="F621" s="340"/>
      <c r="H621" s="340"/>
      <c r="I621" s="340"/>
      <c r="J621" s="340"/>
    </row>
    <row r="622" spans="1:10" s="341" customFormat="1">
      <c r="A622" s="280"/>
      <c r="B622" s="280"/>
      <c r="C622" s="280"/>
      <c r="E622" s="340"/>
      <c r="F622" s="340"/>
      <c r="H622" s="340"/>
      <c r="I622" s="340"/>
      <c r="J622" s="340"/>
    </row>
    <row r="623" spans="1:10" s="341" customFormat="1">
      <c r="A623" s="280"/>
      <c r="B623" s="280"/>
      <c r="C623" s="280"/>
      <c r="E623" s="340"/>
      <c r="F623" s="340"/>
      <c r="H623" s="340"/>
      <c r="I623" s="340"/>
      <c r="J623" s="340"/>
    </row>
    <row r="624" spans="1:10" s="341" customFormat="1">
      <c r="A624" s="280"/>
      <c r="B624" s="280"/>
      <c r="C624" s="280"/>
      <c r="E624" s="340"/>
      <c r="F624" s="340"/>
      <c r="H624" s="340"/>
      <c r="I624" s="340"/>
      <c r="J624" s="340"/>
    </row>
    <row r="625" spans="1:10" s="341" customFormat="1">
      <c r="A625" s="280"/>
      <c r="B625" s="280"/>
      <c r="C625" s="280"/>
      <c r="E625" s="340"/>
      <c r="F625" s="340"/>
      <c r="H625" s="340"/>
      <c r="I625" s="340"/>
      <c r="J625" s="340"/>
    </row>
    <row r="626" spans="1:10" s="341" customFormat="1">
      <c r="A626" s="280"/>
      <c r="B626" s="280"/>
      <c r="C626" s="280"/>
      <c r="E626" s="340"/>
      <c r="F626" s="340"/>
      <c r="H626" s="340"/>
      <c r="I626" s="340"/>
      <c r="J626" s="340"/>
    </row>
    <row r="627" spans="1:10" s="341" customFormat="1">
      <c r="A627" s="280"/>
      <c r="B627" s="280"/>
      <c r="C627" s="280"/>
      <c r="E627" s="340"/>
      <c r="F627" s="340"/>
      <c r="H627" s="340"/>
      <c r="I627" s="340"/>
      <c r="J627" s="340"/>
    </row>
    <row r="628" spans="1:10" s="341" customFormat="1">
      <c r="A628" s="280"/>
      <c r="B628" s="280"/>
      <c r="C628" s="280"/>
      <c r="E628" s="340"/>
      <c r="F628" s="340"/>
      <c r="H628" s="340"/>
      <c r="I628" s="340"/>
      <c r="J628" s="340"/>
    </row>
    <row r="629" spans="1:10" s="341" customFormat="1">
      <c r="A629" s="280"/>
      <c r="B629" s="280"/>
      <c r="C629" s="280"/>
      <c r="E629" s="340"/>
      <c r="F629" s="340"/>
      <c r="H629" s="340"/>
      <c r="I629" s="340"/>
      <c r="J629" s="340"/>
    </row>
    <row r="630" spans="1:10" s="341" customFormat="1">
      <c r="A630" s="280"/>
      <c r="B630" s="280"/>
      <c r="C630" s="280"/>
      <c r="E630" s="340"/>
      <c r="F630" s="340"/>
      <c r="H630" s="340"/>
      <c r="I630" s="340"/>
      <c r="J630" s="340"/>
    </row>
    <row r="631" spans="1:10" s="341" customFormat="1">
      <c r="A631" s="280"/>
      <c r="B631" s="280"/>
      <c r="C631" s="280"/>
      <c r="E631" s="340"/>
      <c r="F631" s="340"/>
      <c r="H631" s="340"/>
      <c r="I631" s="340"/>
      <c r="J631" s="340"/>
    </row>
    <row r="632" spans="1:10" s="341" customFormat="1">
      <c r="A632" s="280"/>
      <c r="B632" s="280"/>
      <c r="C632" s="280"/>
      <c r="E632" s="340"/>
      <c r="F632" s="340"/>
      <c r="H632" s="340"/>
      <c r="I632" s="340"/>
      <c r="J632" s="340"/>
    </row>
    <row r="633" spans="1:10" s="341" customFormat="1">
      <c r="A633" s="280"/>
      <c r="B633" s="280"/>
      <c r="C633" s="280"/>
      <c r="E633" s="340"/>
      <c r="F633" s="340"/>
      <c r="H633" s="340"/>
      <c r="I633" s="340"/>
      <c r="J633" s="340"/>
    </row>
    <row r="634" spans="1:10" s="341" customFormat="1">
      <c r="A634" s="280"/>
      <c r="B634" s="280"/>
      <c r="C634" s="280"/>
      <c r="E634" s="340"/>
      <c r="F634" s="340"/>
      <c r="H634" s="340"/>
      <c r="I634" s="340"/>
      <c r="J634" s="340"/>
    </row>
    <row r="635" spans="1:10" s="341" customFormat="1">
      <c r="A635" s="280"/>
      <c r="B635" s="280"/>
      <c r="C635" s="280"/>
      <c r="E635" s="340"/>
      <c r="F635" s="340"/>
      <c r="H635" s="340"/>
      <c r="I635" s="340"/>
      <c r="J635" s="340"/>
    </row>
    <row r="636" spans="1:10" s="341" customFormat="1">
      <c r="A636" s="280"/>
      <c r="B636" s="280"/>
      <c r="C636" s="280"/>
      <c r="E636" s="340"/>
      <c r="F636" s="340"/>
      <c r="H636" s="340"/>
      <c r="I636" s="340"/>
      <c r="J636" s="340"/>
    </row>
    <row r="637" spans="1:10" s="341" customFormat="1">
      <c r="A637" s="280"/>
      <c r="B637" s="280"/>
      <c r="C637" s="280"/>
      <c r="E637" s="340"/>
      <c r="F637" s="340"/>
      <c r="H637" s="340"/>
      <c r="I637" s="340"/>
      <c r="J637" s="340"/>
    </row>
    <row r="638" spans="1:10" s="341" customFormat="1">
      <c r="A638" s="280"/>
      <c r="B638" s="280"/>
      <c r="C638" s="280"/>
      <c r="E638" s="340"/>
      <c r="F638" s="340"/>
      <c r="H638" s="340"/>
      <c r="I638" s="340"/>
      <c r="J638" s="340"/>
    </row>
    <row r="639" spans="1:10" s="341" customFormat="1">
      <c r="A639" s="280"/>
      <c r="B639" s="280"/>
      <c r="C639" s="280"/>
      <c r="E639" s="340"/>
      <c r="F639" s="340"/>
      <c r="H639" s="340"/>
      <c r="I639" s="340"/>
      <c r="J639" s="340"/>
    </row>
    <row r="640" spans="1:10" s="341" customFormat="1">
      <c r="A640" s="280"/>
      <c r="B640" s="280"/>
      <c r="C640" s="280"/>
      <c r="E640" s="340"/>
      <c r="F640" s="340"/>
      <c r="H640" s="340"/>
      <c r="I640" s="340"/>
      <c r="J640" s="340"/>
    </row>
    <row r="641" spans="1:10" s="341" customFormat="1">
      <c r="A641" s="280"/>
      <c r="B641" s="280"/>
      <c r="C641" s="280"/>
      <c r="E641" s="340"/>
      <c r="F641" s="340"/>
      <c r="H641" s="340"/>
      <c r="I641" s="340"/>
      <c r="J641" s="340"/>
    </row>
    <row r="642" spans="1:10" s="341" customFormat="1">
      <c r="A642" s="280"/>
      <c r="B642" s="280"/>
      <c r="C642" s="280"/>
      <c r="E642" s="340"/>
      <c r="F642" s="340"/>
      <c r="H642" s="340"/>
      <c r="I642" s="340"/>
      <c r="J642" s="340"/>
    </row>
    <row r="643" spans="1:10" s="341" customFormat="1">
      <c r="A643" s="280"/>
      <c r="B643" s="280"/>
      <c r="C643" s="280"/>
      <c r="E643" s="340"/>
      <c r="F643" s="340"/>
      <c r="H643" s="340"/>
      <c r="I643" s="340"/>
      <c r="J643" s="340"/>
    </row>
    <row r="644" spans="1:10" s="341" customFormat="1">
      <c r="A644" s="280"/>
      <c r="B644" s="280"/>
      <c r="C644" s="280"/>
      <c r="E644" s="340"/>
      <c r="F644" s="340"/>
      <c r="H644" s="340"/>
      <c r="I644" s="340"/>
      <c r="J644" s="340"/>
    </row>
    <row r="645" spans="1:10" s="341" customFormat="1">
      <c r="A645" s="280"/>
      <c r="B645" s="280"/>
      <c r="C645" s="280"/>
      <c r="E645" s="340"/>
      <c r="F645" s="340"/>
      <c r="H645" s="340"/>
      <c r="I645" s="340"/>
      <c r="J645" s="340"/>
    </row>
    <row r="646" spans="1:10" s="341" customFormat="1">
      <c r="A646" s="280"/>
      <c r="B646" s="280"/>
      <c r="C646" s="280"/>
      <c r="E646" s="340"/>
      <c r="F646" s="340"/>
      <c r="H646" s="340"/>
      <c r="I646" s="340"/>
      <c r="J646" s="340"/>
    </row>
    <row r="647" spans="1:10" s="341" customFormat="1">
      <c r="A647" s="280"/>
      <c r="B647" s="280"/>
      <c r="C647" s="280"/>
      <c r="E647" s="340"/>
      <c r="F647" s="340"/>
      <c r="H647" s="340"/>
      <c r="I647" s="340"/>
      <c r="J647" s="340"/>
    </row>
    <row r="648" spans="1:10" s="341" customFormat="1">
      <c r="A648" s="280"/>
      <c r="B648" s="280"/>
      <c r="C648" s="280"/>
      <c r="E648" s="340"/>
      <c r="F648" s="340"/>
      <c r="H648" s="340"/>
      <c r="I648" s="340"/>
      <c r="J648" s="340"/>
    </row>
    <row r="649" spans="1:10" s="341" customFormat="1">
      <c r="A649" s="280"/>
      <c r="B649" s="280"/>
      <c r="C649" s="280"/>
      <c r="E649" s="340"/>
      <c r="F649" s="340"/>
      <c r="H649" s="340"/>
      <c r="I649" s="340"/>
      <c r="J649" s="340"/>
    </row>
    <row r="650" spans="1:10" s="341" customFormat="1">
      <c r="A650" s="280"/>
      <c r="B650" s="280"/>
      <c r="C650" s="280"/>
      <c r="E650" s="340"/>
      <c r="F650" s="340"/>
      <c r="H650" s="340"/>
      <c r="I650" s="340"/>
      <c r="J650" s="340"/>
    </row>
    <row r="651" spans="1:10" s="341" customFormat="1">
      <c r="A651" s="280"/>
      <c r="B651" s="280"/>
      <c r="C651" s="280"/>
      <c r="E651" s="340"/>
      <c r="F651" s="340"/>
      <c r="H651" s="340"/>
      <c r="I651" s="340"/>
      <c r="J651" s="340"/>
    </row>
    <row r="652" spans="1:10" s="341" customFormat="1">
      <c r="A652" s="280"/>
      <c r="B652" s="280"/>
      <c r="C652" s="280"/>
      <c r="E652" s="340"/>
      <c r="F652" s="340"/>
      <c r="H652" s="340"/>
      <c r="I652" s="340"/>
      <c r="J652" s="340"/>
    </row>
    <row r="653" spans="1:10" s="341" customFormat="1">
      <c r="A653" s="280"/>
      <c r="B653" s="280"/>
      <c r="C653" s="280"/>
      <c r="E653" s="340"/>
      <c r="F653" s="340"/>
      <c r="H653" s="340"/>
      <c r="I653" s="340"/>
      <c r="J653" s="340"/>
    </row>
    <row r="654" spans="1:10" s="341" customFormat="1">
      <c r="A654" s="280"/>
      <c r="B654" s="280"/>
      <c r="C654" s="280"/>
      <c r="E654" s="340"/>
      <c r="F654" s="340"/>
      <c r="H654" s="340"/>
      <c r="I654" s="340"/>
      <c r="J654" s="340"/>
    </row>
    <row r="655" spans="1:10" s="341" customFormat="1">
      <c r="A655" s="280"/>
      <c r="B655" s="280"/>
      <c r="C655" s="280"/>
      <c r="E655" s="340"/>
      <c r="F655" s="340"/>
      <c r="H655" s="340"/>
      <c r="I655" s="340"/>
      <c r="J655" s="340"/>
    </row>
    <row r="656" spans="1:10" s="341" customFormat="1">
      <c r="A656" s="280"/>
      <c r="B656" s="280"/>
      <c r="C656" s="280"/>
      <c r="E656" s="340"/>
      <c r="F656" s="340"/>
      <c r="H656" s="340"/>
      <c r="I656" s="340"/>
      <c r="J656" s="340"/>
    </row>
    <row r="657" spans="1:10" s="341" customFormat="1">
      <c r="A657" s="280"/>
      <c r="B657" s="280"/>
      <c r="C657" s="280"/>
      <c r="E657" s="340"/>
      <c r="F657" s="340"/>
      <c r="H657" s="340"/>
      <c r="I657" s="340"/>
      <c r="J657" s="340"/>
    </row>
    <row r="658" spans="1:10" s="341" customFormat="1">
      <c r="A658" s="280"/>
      <c r="B658" s="280"/>
      <c r="C658" s="280"/>
      <c r="E658" s="340"/>
      <c r="F658" s="340"/>
      <c r="H658" s="340"/>
      <c r="I658" s="340"/>
      <c r="J658" s="340"/>
    </row>
    <row r="659" spans="1:10" s="341" customFormat="1">
      <c r="A659" s="280"/>
      <c r="B659" s="280"/>
      <c r="C659" s="280"/>
      <c r="E659" s="340"/>
      <c r="F659" s="340"/>
      <c r="H659" s="340"/>
      <c r="I659" s="340"/>
      <c r="J659" s="340"/>
    </row>
    <row r="660" spans="1:10" s="341" customFormat="1">
      <c r="A660" s="280"/>
      <c r="B660" s="280"/>
      <c r="C660" s="280"/>
      <c r="E660" s="340"/>
      <c r="F660" s="340"/>
      <c r="H660" s="340"/>
      <c r="I660" s="340"/>
      <c r="J660" s="340"/>
    </row>
    <row r="661" spans="1:10" s="341" customFormat="1">
      <c r="A661" s="280"/>
      <c r="B661" s="280"/>
      <c r="C661" s="280"/>
      <c r="E661" s="340"/>
      <c r="F661" s="340"/>
      <c r="H661" s="340"/>
      <c r="I661" s="340"/>
      <c r="J661" s="340"/>
    </row>
    <row r="662" spans="1:10" s="341" customFormat="1">
      <c r="A662" s="280"/>
      <c r="B662" s="280"/>
      <c r="C662" s="280"/>
      <c r="E662" s="340"/>
      <c r="F662" s="340"/>
      <c r="H662" s="340"/>
      <c r="I662" s="340"/>
      <c r="J662" s="340"/>
    </row>
    <row r="663" spans="1:10" s="341" customFormat="1">
      <c r="A663" s="280"/>
      <c r="B663" s="280"/>
      <c r="C663" s="280"/>
      <c r="E663" s="340"/>
      <c r="F663" s="340"/>
      <c r="H663" s="340"/>
      <c r="I663" s="340"/>
      <c r="J663" s="340"/>
    </row>
    <row r="664" spans="1:10" s="341" customFormat="1">
      <c r="A664" s="280"/>
      <c r="B664" s="280"/>
      <c r="C664" s="280"/>
      <c r="E664" s="340"/>
      <c r="F664" s="340"/>
      <c r="H664" s="340"/>
      <c r="I664" s="340"/>
      <c r="J664" s="340"/>
    </row>
    <row r="665" spans="1:10" s="341" customFormat="1">
      <c r="A665" s="280"/>
      <c r="B665" s="280"/>
      <c r="C665" s="280"/>
      <c r="E665" s="340"/>
      <c r="F665" s="340"/>
      <c r="H665" s="340"/>
      <c r="I665" s="340"/>
      <c r="J665" s="340"/>
    </row>
    <row r="666" spans="1:10" s="341" customFormat="1">
      <c r="A666" s="280"/>
      <c r="B666" s="280"/>
      <c r="C666" s="280"/>
      <c r="E666" s="340"/>
      <c r="F666" s="340"/>
      <c r="H666" s="340"/>
      <c r="I666" s="340"/>
      <c r="J666" s="340"/>
    </row>
    <row r="667" spans="1:10" s="341" customFormat="1">
      <c r="A667" s="280"/>
      <c r="B667" s="280"/>
      <c r="C667" s="280"/>
      <c r="E667" s="340"/>
      <c r="F667" s="340"/>
      <c r="H667" s="340"/>
      <c r="I667" s="340"/>
      <c r="J667" s="340"/>
    </row>
    <row r="668" spans="1:10" s="341" customFormat="1">
      <c r="A668" s="280"/>
      <c r="B668" s="280"/>
      <c r="C668" s="280"/>
      <c r="E668" s="340"/>
      <c r="F668" s="340"/>
      <c r="H668" s="340"/>
      <c r="I668" s="340"/>
      <c r="J668" s="340"/>
    </row>
    <row r="669" spans="1:10" s="341" customFormat="1">
      <c r="A669" s="280"/>
      <c r="B669" s="280"/>
      <c r="C669" s="280"/>
      <c r="E669" s="340"/>
      <c r="F669" s="340"/>
      <c r="H669" s="340"/>
      <c r="I669" s="340"/>
      <c r="J669" s="340"/>
    </row>
    <row r="670" spans="1:10" s="341" customFormat="1">
      <c r="A670" s="280"/>
      <c r="B670" s="280"/>
      <c r="C670" s="280"/>
      <c r="E670" s="340"/>
      <c r="F670" s="340"/>
      <c r="H670" s="340"/>
      <c r="I670" s="340"/>
      <c r="J670" s="340"/>
    </row>
    <row r="671" spans="1:10" s="341" customFormat="1">
      <c r="A671" s="280"/>
      <c r="B671" s="280"/>
      <c r="C671" s="280"/>
      <c r="E671" s="340"/>
      <c r="F671" s="340"/>
      <c r="H671" s="340"/>
      <c r="I671" s="340"/>
      <c r="J671" s="340"/>
    </row>
    <row r="672" spans="1:10" s="341" customFormat="1">
      <c r="A672" s="280"/>
      <c r="B672" s="280"/>
      <c r="C672" s="280"/>
      <c r="E672" s="340"/>
      <c r="F672" s="340"/>
      <c r="H672" s="340"/>
      <c r="I672" s="340"/>
      <c r="J672" s="340"/>
    </row>
    <row r="673" spans="1:10" s="341" customFormat="1">
      <c r="A673" s="280"/>
      <c r="B673" s="280"/>
      <c r="C673" s="280"/>
      <c r="E673" s="340"/>
      <c r="F673" s="340"/>
      <c r="H673" s="340"/>
      <c r="I673" s="340"/>
      <c r="J673" s="340"/>
    </row>
    <row r="674" spans="1:10" s="341" customFormat="1">
      <c r="A674" s="280"/>
      <c r="B674" s="280"/>
      <c r="C674" s="280"/>
      <c r="E674" s="340"/>
      <c r="F674" s="340"/>
      <c r="H674" s="340"/>
      <c r="I674" s="340"/>
      <c r="J674" s="340"/>
    </row>
    <row r="675" spans="1:10" s="341" customFormat="1">
      <c r="A675" s="280"/>
      <c r="B675" s="280"/>
      <c r="C675" s="280"/>
      <c r="E675" s="340"/>
      <c r="F675" s="340"/>
      <c r="H675" s="340"/>
      <c r="I675" s="340"/>
      <c r="J675" s="340"/>
    </row>
    <row r="676" spans="1:10" s="341" customFormat="1">
      <c r="A676" s="280"/>
      <c r="B676" s="280"/>
      <c r="C676" s="280"/>
      <c r="E676" s="340"/>
      <c r="F676" s="340"/>
      <c r="H676" s="340"/>
      <c r="I676" s="340"/>
      <c r="J676" s="340"/>
    </row>
    <row r="677" spans="1:10" s="341" customFormat="1">
      <c r="A677" s="280"/>
      <c r="B677" s="280"/>
      <c r="C677" s="280"/>
      <c r="E677" s="340"/>
      <c r="F677" s="340"/>
      <c r="H677" s="340"/>
      <c r="I677" s="340"/>
      <c r="J677" s="340"/>
    </row>
    <row r="678" spans="1:10" s="341" customFormat="1">
      <c r="A678" s="280"/>
      <c r="B678" s="280"/>
      <c r="C678" s="280"/>
      <c r="E678" s="340"/>
      <c r="F678" s="340"/>
      <c r="H678" s="340"/>
      <c r="I678" s="340"/>
      <c r="J678" s="340"/>
    </row>
    <row r="679" spans="1:10" s="341" customFormat="1">
      <c r="A679" s="280"/>
      <c r="B679" s="280"/>
      <c r="C679" s="280"/>
      <c r="E679" s="340"/>
      <c r="F679" s="340"/>
      <c r="H679" s="340"/>
      <c r="I679" s="340"/>
      <c r="J679" s="340"/>
    </row>
    <row r="680" spans="1:10" s="341" customFormat="1">
      <c r="A680" s="280"/>
      <c r="B680" s="280"/>
      <c r="C680" s="280"/>
      <c r="E680" s="340"/>
      <c r="F680" s="340"/>
      <c r="H680" s="340"/>
      <c r="I680" s="340"/>
      <c r="J680" s="340"/>
    </row>
    <row r="681" spans="1:10" s="341" customFormat="1">
      <c r="A681" s="280"/>
      <c r="B681" s="280"/>
      <c r="C681" s="280"/>
      <c r="E681" s="340"/>
      <c r="F681" s="340"/>
      <c r="H681" s="340"/>
      <c r="I681" s="340"/>
      <c r="J681" s="340"/>
    </row>
    <row r="682" spans="1:10" s="341" customFormat="1">
      <c r="A682" s="280"/>
      <c r="B682" s="280"/>
      <c r="C682" s="280"/>
      <c r="E682" s="340"/>
      <c r="F682" s="340"/>
      <c r="H682" s="340"/>
      <c r="I682" s="340"/>
      <c r="J682" s="340"/>
    </row>
    <row r="683" spans="1:10" s="341" customFormat="1">
      <c r="A683" s="280"/>
      <c r="B683" s="280"/>
      <c r="C683" s="280"/>
      <c r="E683" s="340"/>
      <c r="F683" s="340"/>
      <c r="H683" s="340"/>
      <c r="I683" s="340"/>
      <c r="J683" s="340"/>
    </row>
    <row r="684" spans="1:10" s="341" customFormat="1">
      <c r="A684" s="280"/>
      <c r="B684" s="280"/>
      <c r="C684" s="280"/>
      <c r="E684" s="340"/>
      <c r="F684" s="340"/>
      <c r="H684" s="340"/>
      <c r="I684" s="340"/>
      <c r="J684" s="340"/>
    </row>
    <row r="685" spans="1:10" s="341" customFormat="1">
      <c r="A685" s="280"/>
      <c r="B685" s="280"/>
      <c r="C685" s="280"/>
      <c r="E685" s="340"/>
      <c r="F685" s="340"/>
      <c r="H685" s="340"/>
      <c r="I685" s="340"/>
      <c r="J685" s="340"/>
    </row>
    <row r="686" spans="1:10" s="341" customFormat="1">
      <c r="A686" s="280"/>
      <c r="B686" s="280"/>
      <c r="C686" s="280"/>
      <c r="E686" s="340"/>
      <c r="F686" s="340"/>
      <c r="H686" s="340"/>
      <c r="I686" s="340"/>
      <c r="J686" s="340"/>
    </row>
    <row r="687" spans="1:10" s="341" customFormat="1">
      <c r="A687" s="280"/>
      <c r="B687" s="280"/>
      <c r="C687" s="280"/>
      <c r="E687" s="340"/>
      <c r="F687" s="340"/>
      <c r="H687" s="340"/>
      <c r="I687" s="340"/>
      <c r="J687" s="340"/>
    </row>
    <row r="688" spans="1:10" s="341" customFormat="1">
      <c r="A688" s="280"/>
      <c r="B688" s="280"/>
      <c r="C688" s="280"/>
      <c r="E688" s="340"/>
      <c r="F688" s="340"/>
      <c r="H688" s="340"/>
      <c r="I688" s="340"/>
      <c r="J688" s="340"/>
    </row>
    <row r="689" spans="1:10" s="341" customFormat="1">
      <c r="A689" s="280"/>
      <c r="B689" s="280"/>
      <c r="C689" s="280"/>
      <c r="E689" s="340"/>
      <c r="F689" s="340"/>
      <c r="H689" s="340"/>
      <c r="I689" s="340"/>
      <c r="J689" s="340"/>
    </row>
    <row r="690" spans="1:10" s="341" customFormat="1">
      <c r="A690" s="280"/>
      <c r="B690" s="280"/>
      <c r="C690" s="280"/>
      <c r="E690" s="340"/>
      <c r="F690" s="340"/>
      <c r="H690" s="340"/>
      <c r="I690" s="340"/>
      <c r="J690" s="340"/>
    </row>
    <row r="691" spans="1:10" s="341" customFormat="1">
      <c r="A691" s="280"/>
      <c r="B691" s="280"/>
      <c r="C691" s="280"/>
      <c r="E691" s="340"/>
      <c r="F691" s="340"/>
      <c r="H691" s="340"/>
      <c r="I691" s="340"/>
      <c r="J691" s="340"/>
    </row>
    <row r="692" spans="1:10" s="341" customFormat="1">
      <c r="A692" s="280"/>
      <c r="B692" s="280"/>
      <c r="C692" s="280"/>
      <c r="E692" s="340"/>
      <c r="F692" s="340"/>
      <c r="H692" s="340"/>
      <c r="I692" s="340"/>
      <c r="J692" s="340"/>
    </row>
    <row r="693" spans="1:10" s="341" customFormat="1">
      <c r="A693" s="280"/>
      <c r="B693" s="280"/>
      <c r="C693" s="280"/>
      <c r="E693" s="340"/>
      <c r="F693" s="340"/>
      <c r="H693" s="340"/>
      <c r="I693" s="340"/>
      <c r="J693" s="340"/>
    </row>
    <row r="694" spans="1:10" s="341" customFormat="1">
      <c r="A694" s="280"/>
      <c r="B694" s="280"/>
      <c r="C694" s="280"/>
      <c r="E694" s="340"/>
      <c r="F694" s="340"/>
      <c r="H694" s="340"/>
      <c r="I694" s="340"/>
      <c r="J694" s="340"/>
    </row>
    <row r="695" spans="1:10" s="341" customFormat="1">
      <c r="A695" s="280"/>
      <c r="B695" s="280"/>
      <c r="C695" s="280"/>
      <c r="E695" s="340"/>
      <c r="F695" s="340"/>
      <c r="H695" s="340"/>
      <c r="I695" s="340"/>
      <c r="J695" s="340"/>
    </row>
    <row r="696" spans="1:10" s="341" customFormat="1">
      <c r="A696" s="280"/>
      <c r="B696" s="280"/>
      <c r="C696" s="280"/>
      <c r="E696" s="340"/>
      <c r="F696" s="340"/>
      <c r="H696" s="340"/>
      <c r="I696" s="340"/>
      <c r="J696" s="340"/>
    </row>
    <row r="697" spans="1:10" s="341" customFormat="1">
      <c r="A697" s="280"/>
      <c r="B697" s="280"/>
      <c r="C697" s="280"/>
      <c r="E697" s="340"/>
      <c r="F697" s="340"/>
      <c r="H697" s="340"/>
      <c r="I697" s="340"/>
      <c r="J697" s="340"/>
    </row>
    <row r="698" spans="1:10" s="341" customFormat="1">
      <c r="A698" s="280"/>
      <c r="B698" s="280"/>
      <c r="C698" s="280"/>
      <c r="E698" s="340"/>
      <c r="F698" s="340"/>
      <c r="H698" s="340"/>
      <c r="I698" s="340"/>
      <c r="J698" s="340"/>
    </row>
    <row r="699" spans="1:10" s="341" customFormat="1">
      <c r="A699" s="280"/>
      <c r="B699" s="280"/>
      <c r="C699" s="280"/>
      <c r="E699" s="340"/>
      <c r="F699" s="340"/>
      <c r="H699" s="340"/>
      <c r="I699" s="340"/>
      <c r="J699" s="340"/>
    </row>
    <row r="700" spans="1:10" s="341" customFormat="1">
      <c r="A700" s="280"/>
      <c r="B700" s="280"/>
      <c r="C700" s="280"/>
      <c r="E700" s="340"/>
      <c r="F700" s="340"/>
      <c r="H700" s="340"/>
      <c r="I700" s="340"/>
      <c r="J700" s="340"/>
    </row>
    <row r="701" spans="1:10" s="341" customFormat="1">
      <c r="A701" s="280"/>
      <c r="B701" s="280"/>
      <c r="C701" s="280"/>
      <c r="E701" s="340"/>
      <c r="F701" s="340"/>
      <c r="H701" s="340"/>
      <c r="I701" s="340"/>
      <c r="J701" s="340"/>
    </row>
    <row r="702" spans="1:10" s="341" customFormat="1">
      <c r="A702" s="280"/>
      <c r="B702" s="280"/>
      <c r="C702" s="280"/>
      <c r="E702" s="340"/>
      <c r="F702" s="340"/>
      <c r="H702" s="340"/>
      <c r="I702" s="340"/>
      <c r="J702" s="340"/>
    </row>
    <row r="703" spans="1:10" s="341" customFormat="1">
      <c r="A703" s="280"/>
      <c r="B703" s="280"/>
      <c r="C703" s="280"/>
      <c r="E703" s="340"/>
      <c r="F703" s="340"/>
      <c r="H703" s="340"/>
      <c r="I703" s="340"/>
      <c r="J703" s="340"/>
    </row>
    <row r="704" spans="1:10" s="341" customFormat="1">
      <c r="A704" s="280"/>
      <c r="B704" s="280"/>
      <c r="C704" s="280"/>
      <c r="E704" s="340"/>
      <c r="F704" s="340"/>
      <c r="H704" s="340"/>
      <c r="I704" s="340"/>
      <c r="J704" s="340"/>
    </row>
    <row r="705" spans="1:10" s="341" customFormat="1">
      <c r="A705" s="280"/>
      <c r="B705" s="280"/>
      <c r="C705" s="280"/>
      <c r="E705" s="340"/>
      <c r="F705" s="340"/>
      <c r="H705" s="340"/>
      <c r="I705" s="340"/>
      <c r="J705" s="340"/>
    </row>
    <row r="706" spans="1:10" s="341" customFormat="1">
      <c r="A706" s="280"/>
      <c r="B706" s="280"/>
      <c r="C706" s="280"/>
      <c r="E706" s="340"/>
      <c r="F706" s="340"/>
      <c r="H706" s="340"/>
      <c r="I706" s="340"/>
      <c r="J706" s="340"/>
    </row>
    <row r="707" spans="1:10" s="341" customFormat="1">
      <c r="A707" s="280"/>
      <c r="B707" s="280"/>
      <c r="C707" s="280"/>
      <c r="E707" s="340"/>
      <c r="F707" s="340"/>
      <c r="H707" s="340"/>
      <c r="I707" s="340"/>
      <c r="J707" s="340"/>
    </row>
    <row r="708" spans="1:10" s="341" customFormat="1">
      <c r="A708" s="280"/>
      <c r="B708" s="280"/>
      <c r="C708" s="280"/>
      <c r="E708" s="340"/>
      <c r="F708" s="340"/>
      <c r="H708" s="340"/>
      <c r="I708" s="340"/>
      <c r="J708" s="340"/>
    </row>
    <row r="709" spans="1:10" s="341" customFormat="1">
      <c r="A709" s="280"/>
      <c r="B709" s="280"/>
      <c r="C709" s="280"/>
      <c r="E709" s="340"/>
      <c r="F709" s="340"/>
      <c r="H709" s="340"/>
      <c r="I709" s="340"/>
      <c r="J709" s="340"/>
    </row>
    <row r="710" spans="1:10" s="341" customFormat="1">
      <c r="A710" s="280"/>
      <c r="B710" s="280"/>
      <c r="C710" s="280"/>
      <c r="E710" s="340"/>
      <c r="F710" s="340"/>
      <c r="H710" s="340"/>
      <c r="I710" s="340"/>
      <c r="J710" s="340"/>
    </row>
    <row r="711" spans="1:10" s="341" customFormat="1">
      <c r="A711" s="280"/>
      <c r="B711" s="280"/>
      <c r="C711" s="280"/>
      <c r="E711" s="340"/>
      <c r="F711" s="340"/>
      <c r="H711" s="340"/>
      <c r="I711" s="340"/>
      <c r="J711" s="340"/>
    </row>
    <row r="712" spans="1:10" s="341" customFormat="1">
      <c r="A712" s="280"/>
      <c r="B712" s="280"/>
      <c r="C712" s="280"/>
      <c r="E712" s="340"/>
      <c r="F712" s="340"/>
      <c r="H712" s="340"/>
      <c r="I712" s="340"/>
      <c r="J712" s="340"/>
    </row>
    <row r="713" spans="1:10" s="341" customFormat="1">
      <c r="A713" s="280"/>
      <c r="B713" s="280"/>
      <c r="C713" s="280"/>
      <c r="E713" s="340"/>
      <c r="F713" s="340"/>
      <c r="H713" s="340"/>
      <c r="I713" s="340"/>
      <c r="J713" s="340"/>
    </row>
    <row r="714" spans="1:10" s="341" customFormat="1">
      <c r="A714" s="280"/>
      <c r="B714" s="280"/>
      <c r="C714" s="280"/>
      <c r="E714" s="340"/>
      <c r="F714" s="340"/>
      <c r="H714" s="340"/>
      <c r="I714" s="340"/>
      <c r="J714" s="340"/>
    </row>
    <row r="715" spans="1:10" s="341" customFormat="1">
      <c r="A715" s="280"/>
      <c r="B715" s="280"/>
      <c r="C715" s="280"/>
      <c r="E715" s="340"/>
      <c r="F715" s="340"/>
      <c r="H715" s="340"/>
      <c r="I715" s="340"/>
      <c r="J715" s="340"/>
    </row>
    <row r="716" spans="1:10" s="341" customFormat="1">
      <c r="A716" s="280"/>
      <c r="B716" s="280"/>
      <c r="C716" s="280"/>
      <c r="E716" s="340"/>
      <c r="F716" s="340"/>
      <c r="H716" s="340"/>
      <c r="I716" s="340"/>
      <c r="J716" s="340"/>
    </row>
    <row r="717" spans="1:10" s="341" customFormat="1">
      <c r="A717" s="280"/>
      <c r="B717" s="280"/>
      <c r="C717" s="280"/>
      <c r="E717" s="340"/>
      <c r="F717" s="340"/>
      <c r="H717" s="340"/>
      <c r="I717" s="340"/>
      <c r="J717" s="340"/>
    </row>
    <row r="718" spans="1:10" s="341" customFormat="1">
      <c r="A718" s="280"/>
      <c r="B718" s="280"/>
      <c r="C718" s="280"/>
      <c r="E718" s="340"/>
      <c r="F718" s="340"/>
      <c r="H718" s="340"/>
      <c r="I718" s="340"/>
      <c r="J718" s="340"/>
    </row>
    <row r="719" spans="1:10" s="341" customFormat="1">
      <c r="A719" s="280"/>
      <c r="B719" s="280"/>
      <c r="C719" s="280"/>
      <c r="E719" s="340"/>
      <c r="F719" s="340"/>
      <c r="H719" s="340"/>
      <c r="I719" s="340"/>
      <c r="J719" s="340"/>
    </row>
    <row r="720" spans="1:10" s="341" customFormat="1">
      <c r="A720" s="280"/>
      <c r="B720" s="280"/>
      <c r="C720" s="280"/>
      <c r="E720" s="340"/>
      <c r="F720" s="340"/>
      <c r="H720" s="340"/>
      <c r="I720" s="340"/>
      <c r="J720" s="340"/>
    </row>
    <row r="721" spans="1:10" s="341" customFormat="1">
      <c r="A721" s="280"/>
      <c r="B721" s="280"/>
      <c r="C721" s="280"/>
      <c r="E721" s="340"/>
      <c r="F721" s="340"/>
      <c r="H721" s="340"/>
      <c r="I721" s="340"/>
      <c r="J721" s="340"/>
    </row>
    <row r="722" spans="1:10" s="341" customFormat="1">
      <c r="A722" s="280"/>
      <c r="B722" s="280"/>
      <c r="C722" s="280"/>
      <c r="E722" s="340"/>
      <c r="F722" s="340"/>
      <c r="H722" s="340"/>
      <c r="I722" s="340"/>
      <c r="J722" s="340"/>
    </row>
    <row r="723" spans="1:10" s="341" customFormat="1">
      <c r="A723" s="280"/>
      <c r="B723" s="280"/>
      <c r="C723" s="280"/>
      <c r="E723" s="340"/>
      <c r="F723" s="340"/>
      <c r="H723" s="340"/>
      <c r="I723" s="340"/>
      <c r="J723" s="340"/>
    </row>
    <row r="724" spans="1:10" s="341" customFormat="1">
      <c r="A724" s="280"/>
      <c r="B724" s="280"/>
      <c r="C724" s="280"/>
      <c r="E724" s="340"/>
      <c r="F724" s="340"/>
      <c r="H724" s="340"/>
      <c r="I724" s="340"/>
      <c r="J724" s="340"/>
    </row>
    <row r="725" spans="1:10" s="341" customFormat="1">
      <c r="A725" s="280"/>
      <c r="B725" s="280"/>
      <c r="C725" s="280"/>
      <c r="E725" s="340"/>
      <c r="F725" s="340"/>
      <c r="H725" s="340"/>
      <c r="I725" s="340"/>
      <c r="J725" s="340"/>
    </row>
    <row r="726" spans="1:10" s="341" customFormat="1">
      <c r="A726" s="280"/>
      <c r="B726" s="280"/>
      <c r="C726" s="280"/>
      <c r="E726" s="340"/>
      <c r="F726" s="340"/>
      <c r="H726" s="340"/>
      <c r="I726" s="340"/>
      <c r="J726" s="340"/>
    </row>
    <row r="727" spans="1:10" s="341" customFormat="1">
      <c r="A727" s="280"/>
      <c r="B727" s="280"/>
      <c r="C727" s="280"/>
      <c r="E727" s="340"/>
      <c r="F727" s="340"/>
      <c r="H727" s="340"/>
      <c r="I727" s="340"/>
      <c r="J727" s="340"/>
    </row>
    <row r="728" spans="1:10" s="341" customFormat="1">
      <c r="A728" s="280"/>
      <c r="B728" s="280"/>
      <c r="C728" s="280"/>
      <c r="E728" s="340"/>
      <c r="F728" s="340"/>
      <c r="H728" s="340"/>
      <c r="I728" s="340"/>
      <c r="J728" s="340"/>
    </row>
    <row r="729" spans="1:10" s="341" customFormat="1">
      <c r="A729" s="280"/>
      <c r="B729" s="280"/>
      <c r="C729" s="280"/>
      <c r="E729" s="340"/>
      <c r="F729" s="340"/>
      <c r="H729" s="340"/>
      <c r="I729" s="340"/>
      <c r="J729" s="340"/>
    </row>
    <row r="730" spans="1:10" s="341" customFormat="1">
      <c r="A730" s="280"/>
      <c r="B730" s="280"/>
      <c r="C730" s="280"/>
      <c r="E730" s="340"/>
      <c r="F730" s="340"/>
      <c r="H730" s="340"/>
      <c r="I730" s="340"/>
      <c r="J730" s="340"/>
    </row>
    <row r="731" spans="1:10" s="341" customFormat="1">
      <c r="A731" s="280"/>
      <c r="B731" s="280"/>
      <c r="C731" s="280"/>
      <c r="E731" s="340"/>
      <c r="F731" s="340"/>
      <c r="H731" s="340"/>
      <c r="I731" s="340"/>
      <c r="J731" s="340"/>
    </row>
    <row r="732" spans="1:10" s="341" customFormat="1">
      <c r="A732" s="280"/>
      <c r="B732" s="280"/>
      <c r="C732" s="280"/>
      <c r="E732" s="340"/>
      <c r="F732" s="340"/>
      <c r="H732" s="340"/>
      <c r="I732" s="340"/>
      <c r="J732" s="340"/>
    </row>
    <row r="733" spans="1:10" s="341" customFormat="1">
      <c r="A733" s="280"/>
      <c r="B733" s="280"/>
      <c r="C733" s="280"/>
      <c r="E733" s="340"/>
      <c r="F733" s="340"/>
      <c r="H733" s="340"/>
      <c r="I733" s="340"/>
      <c r="J733" s="340"/>
    </row>
    <row r="734" spans="1:10" s="341" customFormat="1">
      <c r="A734" s="280"/>
      <c r="B734" s="280"/>
      <c r="C734" s="280"/>
      <c r="E734" s="340"/>
      <c r="F734" s="340"/>
      <c r="H734" s="340"/>
      <c r="I734" s="340"/>
      <c r="J734" s="340"/>
    </row>
    <row r="735" spans="1:10" s="341" customFormat="1">
      <c r="A735" s="280"/>
      <c r="B735" s="280"/>
      <c r="C735" s="280"/>
      <c r="E735" s="340"/>
      <c r="F735" s="340"/>
      <c r="H735" s="340"/>
      <c r="I735" s="340"/>
      <c r="J735" s="340"/>
    </row>
    <row r="736" spans="1:10" s="341" customFormat="1">
      <c r="A736" s="280"/>
      <c r="B736" s="280"/>
      <c r="C736" s="280"/>
      <c r="E736" s="340"/>
      <c r="F736" s="340"/>
      <c r="H736" s="340"/>
      <c r="I736" s="340"/>
      <c r="J736" s="340"/>
    </row>
    <row r="737" spans="1:10" s="341" customFormat="1">
      <c r="A737" s="280"/>
      <c r="B737" s="280"/>
      <c r="C737" s="280"/>
      <c r="E737" s="340"/>
      <c r="F737" s="340"/>
      <c r="H737" s="340"/>
      <c r="I737" s="340"/>
      <c r="J737" s="340"/>
    </row>
    <row r="738" spans="1:10" s="341" customFormat="1">
      <c r="A738" s="280"/>
      <c r="B738" s="280"/>
      <c r="C738" s="280"/>
      <c r="E738" s="340"/>
      <c r="F738" s="340"/>
      <c r="H738" s="340"/>
      <c r="I738" s="340"/>
      <c r="J738" s="340"/>
    </row>
    <row r="739" spans="1:10" s="341" customFormat="1">
      <c r="A739" s="280"/>
      <c r="B739" s="280"/>
      <c r="C739" s="280"/>
      <c r="E739" s="340"/>
      <c r="F739" s="340"/>
      <c r="H739" s="340"/>
      <c r="I739" s="340"/>
      <c r="J739" s="340"/>
    </row>
    <row r="740" spans="1:10" s="341" customFormat="1">
      <c r="A740" s="280"/>
      <c r="B740" s="280"/>
      <c r="C740" s="280"/>
      <c r="E740" s="340"/>
      <c r="F740" s="340"/>
      <c r="H740" s="340"/>
      <c r="I740" s="340"/>
      <c r="J740" s="340"/>
    </row>
    <row r="741" spans="1:10" s="341" customFormat="1">
      <c r="A741" s="280"/>
      <c r="B741" s="280"/>
      <c r="C741" s="280"/>
      <c r="E741" s="340"/>
      <c r="F741" s="340"/>
      <c r="H741" s="340"/>
      <c r="I741" s="340"/>
      <c r="J741" s="340"/>
    </row>
    <row r="742" spans="1:10" s="341" customFormat="1">
      <c r="A742" s="280"/>
      <c r="B742" s="280"/>
      <c r="C742" s="280"/>
      <c r="E742" s="340"/>
      <c r="F742" s="340"/>
      <c r="H742" s="340"/>
      <c r="I742" s="340"/>
      <c r="J742" s="340"/>
    </row>
    <row r="743" spans="1:10" s="341" customFormat="1">
      <c r="A743" s="280"/>
      <c r="B743" s="280"/>
      <c r="C743" s="280"/>
      <c r="E743" s="340"/>
      <c r="F743" s="340"/>
      <c r="H743" s="340"/>
      <c r="I743" s="340"/>
      <c r="J743" s="340"/>
    </row>
    <row r="744" spans="1:10" s="341" customFormat="1">
      <c r="A744" s="280"/>
      <c r="B744" s="280"/>
      <c r="C744" s="280"/>
      <c r="E744" s="340"/>
      <c r="F744" s="340"/>
      <c r="H744" s="340"/>
      <c r="I744" s="340"/>
      <c r="J744" s="340"/>
    </row>
    <row r="745" spans="1:10" s="341" customFormat="1">
      <c r="A745" s="280"/>
      <c r="B745" s="280"/>
      <c r="C745" s="280"/>
      <c r="E745" s="340"/>
      <c r="F745" s="340"/>
      <c r="H745" s="340"/>
      <c r="I745" s="340"/>
      <c r="J745" s="340"/>
    </row>
    <row r="746" spans="1:10" s="341" customFormat="1">
      <c r="A746" s="280"/>
      <c r="B746" s="280"/>
      <c r="C746" s="280"/>
      <c r="E746" s="340"/>
      <c r="F746" s="340"/>
      <c r="H746" s="340"/>
      <c r="I746" s="340"/>
      <c r="J746" s="340"/>
    </row>
    <row r="747" spans="1:10" s="341" customFormat="1">
      <c r="A747" s="280"/>
      <c r="B747" s="280"/>
      <c r="C747" s="280"/>
      <c r="E747" s="340"/>
      <c r="F747" s="340"/>
      <c r="H747" s="340"/>
      <c r="I747" s="340"/>
      <c r="J747" s="340"/>
    </row>
    <row r="748" spans="1:10" s="341" customFormat="1">
      <c r="A748" s="280"/>
      <c r="B748" s="280"/>
      <c r="C748" s="280"/>
      <c r="E748" s="340"/>
      <c r="F748" s="340"/>
      <c r="H748" s="340"/>
      <c r="I748" s="340"/>
      <c r="J748" s="340"/>
    </row>
    <row r="749" spans="1:10" s="341" customFormat="1">
      <c r="A749" s="280"/>
      <c r="B749" s="280"/>
      <c r="C749" s="280"/>
      <c r="E749" s="340"/>
      <c r="F749" s="340"/>
      <c r="H749" s="340"/>
      <c r="I749" s="340"/>
      <c r="J749" s="340"/>
    </row>
    <row r="750" spans="1:10" s="341" customFormat="1">
      <c r="A750" s="280"/>
      <c r="B750" s="280"/>
      <c r="C750" s="280"/>
      <c r="E750" s="340"/>
      <c r="F750" s="340"/>
      <c r="H750" s="340"/>
      <c r="I750" s="340"/>
      <c r="J750" s="340"/>
    </row>
    <row r="751" spans="1:10" s="341" customFormat="1">
      <c r="A751" s="280"/>
      <c r="B751" s="280"/>
      <c r="C751" s="280"/>
      <c r="E751" s="340"/>
      <c r="F751" s="340"/>
      <c r="H751" s="340"/>
      <c r="I751" s="340"/>
      <c r="J751" s="340"/>
    </row>
    <row r="752" spans="1:10" s="341" customFormat="1">
      <c r="A752" s="280"/>
      <c r="B752" s="280"/>
      <c r="C752" s="280"/>
      <c r="E752" s="340"/>
      <c r="F752" s="340"/>
      <c r="H752" s="340"/>
      <c r="I752" s="340"/>
      <c r="J752" s="340"/>
    </row>
    <row r="753" spans="1:10" s="341" customFormat="1">
      <c r="A753" s="280"/>
      <c r="B753" s="280"/>
      <c r="C753" s="280"/>
      <c r="E753" s="340"/>
      <c r="F753" s="340"/>
      <c r="H753" s="340"/>
      <c r="I753" s="340"/>
      <c r="J753" s="340"/>
    </row>
    <row r="754" spans="1:10" s="341" customFormat="1">
      <c r="A754" s="280"/>
      <c r="B754" s="280"/>
      <c r="C754" s="280"/>
      <c r="E754" s="340"/>
      <c r="F754" s="340"/>
      <c r="H754" s="340"/>
      <c r="I754" s="340"/>
      <c r="J754" s="340"/>
    </row>
    <row r="755" spans="1:10" s="341" customFormat="1">
      <c r="A755" s="280"/>
      <c r="B755" s="280"/>
      <c r="C755" s="280"/>
      <c r="E755" s="340"/>
      <c r="F755" s="340"/>
      <c r="H755" s="340"/>
      <c r="I755" s="340"/>
      <c r="J755" s="340"/>
    </row>
    <row r="756" spans="1:10" s="341" customFormat="1">
      <c r="A756" s="280"/>
      <c r="B756" s="280"/>
      <c r="C756" s="280"/>
      <c r="E756" s="340"/>
      <c r="F756" s="340"/>
      <c r="H756" s="340"/>
      <c r="I756" s="340"/>
      <c r="J756" s="340"/>
    </row>
    <row r="757" spans="1:10" s="341" customFormat="1">
      <c r="A757" s="280"/>
      <c r="B757" s="280"/>
      <c r="C757" s="280"/>
      <c r="E757" s="340"/>
      <c r="F757" s="340"/>
      <c r="H757" s="340"/>
      <c r="I757" s="340"/>
      <c r="J757" s="340"/>
    </row>
    <row r="758" spans="1:10" s="341" customFormat="1">
      <c r="A758" s="280"/>
      <c r="B758" s="280"/>
      <c r="C758" s="280"/>
      <c r="E758" s="340"/>
      <c r="F758" s="340"/>
      <c r="H758" s="340"/>
      <c r="I758" s="340"/>
      <c r="J758" s="340"/>
    </row>
    <row r="759" spans="1:10" s="341" customFormat="1">
      <c r="A759" s="280"/>
      <c r="B759" s="280"/>
      <c r="C759" s="280"/>
      <c r="E759" s="340"/>
      <c r="F759" s="340"/>
      <c r="H759" s="340"/>
      <c r="I759" s="340"/>
      <c r="J759" s="340"/>
    </row>
    <row r="760" spans="1:10" s="341" customFormat="1">
      <c r="A760" s="280"/>
      <c r="B760" s="280"/>
      <c r="C760" s="280"/>
      <c r="E760" s="340"/>
      <c r="F760" s="340"/>
      <c r="H760" s="340"/>
      <c r="I760" s="340"/>
      <c r="J760" s="340"/>
    </row>
    <row r="761" spans="1:10" s="341" customFormat="1">
      <c r="A761" s="280"/>
      <c r="B761" s="280"/>
      <c r="C761" s="280"/>
      <c r="E761" s="340"/>
      <c r="F761" s="340"/>
      <c r="H761" s="340"/>
      <c r="I761" s="340"/>
      <c r="J761" s="340"/>
    </row>
    <row r="762" spans="1:10" s="341" customFormat="1">
      <c r="A762" s="280"/>
      <c r="B762" s="280"/>
      <c r="C762" s="280"/>
      <c r="E762" s="340"/>
      <c r="F762" s="340"/>
      <c r="H762" s="340"/>
      <c r="I762" s="340"/>
      <c r="J762" s="340"/>
    </row>
    <row r="763" spans="1:10" s="341" customFormat="1">
      <c r="A763" s="280"/>
      <c r="B763" s="280"/>
      <c r="C763" s="280"/>
      <c r="E763" s="340"/>
      <c r="F763" s="340"/>
      <c r="H763" s="340"/>
      <c r="I763" s="340"/>
      <c r="J763" s="340"/>
    </row>
    <row r="764" spans="1:10" s="341" customFormat="1">
      <c r="A764" s="280"/>
      <c r="B764" s="280"/>
      <c r="C764" s="280"/>
      <c r="E764" s="340"/>
      <c r="F764" s="340"/>
      <c r="H764" s="340"/>
      <c r="I764" s="340"/>
      <c r="J764" s="340"/>
    </row>
    <row r="765" spans="1:10" s="341" customFormat="1">
      <c r="A765" s="280"/>
      <c r="B765" s="280"/>
      <c r="C765" s="280"/>
      <c r="E765" s="340"/>
      <c r="F765" s="340"/>
      <c r="H765" s="340"/>
      <c r="I765" s="340"/>
      <c r="J765" s="340"/>
    </row>
    <row r="766" spans="1:10" s="341" customFormat="1">
      <c r="A766" s="280"/>
      <c r="B766" s="280"/>
      <c r="C766" s="280"/>
      <c r="E766" s="340"/>
      <c r="F766" s="340"/>
      <c r="H766" s="340"/>
      <c r="I766" s="340"/>
      <c r="J766" s="340"/>
    </row>
    <row r="767" spans="1:10" s="341" customFormat="1">
      <c r="A767" s="280"/>
      <c r="B767" s="280"/>
      <c r="C767" s="280"/>
      <c r="E767" s="340"/>
      <c r="F767" s="340"/>
      <c r="H767" s="340"/>
      <c r="I767" s="340"/>
      <c r="J767" s="340"/>
    </row>
    <row r="768" spans="1:10" s="341" customFormat="1">
      <c r="A768" s="280"/>
      <c r="B768" s="280"/>
      <c r="C768" s="280"/>
      <c r="E768" s="340"/>
      <c r="F768" s="340"/>
      <c r="H768" s="340"/>
      <c r="I768" s="340"/>
      <c r="J768" s="340"/>
    </row>
    <row r="769" spans="1:10" s="341" customFormat="1">
      <c r="A769" s="280"/>
      <c r="B769" s="280"/>
      <c r="C769" s="280"/>
      <c r="E769" s="340"/>
      <c r="F769" s="340"/>
      <c r="H769" s="340"/>
      <c r="I769" s="340"/>
      <c r="J769" s="340"/>
    </row>
    <row r="770" spans="1:10" s="341" customFormat="1">
      <c r="A770" s="280"/>
      <c r="B770" s="280"/>
      <c r="C770" s="280"/>
      <c r="E770" s="340"/>
      <c r="F770" s="340"/>
      <c r="H770" s="340"/>
      <c r="I770" s="340"/>
      <c r="J770" s="340"/>
    </row>
    <row r="771" spans="1:10" s="341" customFormat="1">
      <c r="A771" s="280"/>
      <c r="B771" s="280"/>
      <c r="C771" s="280"/>
      <c r="E771" s="340"/>
      <c r="F771" s="340"/>
      <c r="H771" s="340"/>
      <c r="I771" s="340"/>
      <c r="J771" s="340"/>
    </row>
    <row r="772" spans="1:10" s="341" customFormat="1">
      <c r="A772" s="280"/>
      <c r="B772" s="280"/>
      <c r="C772" s="280"/>
      <c r="E772" s="340"/>
      <c r="F772" s="340"/>
      <c r="H772" s="340"/>
      <c r="I772" s="340"/>
      <c r="J772" s="340"/>
    </row>
    <row r="773" spans="1:10" s="341" customFormat="1">
      <c r="A773" s="280"/>
      <c r="B773" s="280"/>
      <c r="C773" s="280"/>
      <c r="E773" s="340"/>
      <c r="F773" s="340"/>
      <c r="H773" s="340"/>
      <c r="I773" s="340"/>
      <c r="J773" s="340"/>
    </row>
    <row r="774" spans="1:10" s="341" customFormat="1">
      <c r="A774" s="280"/>
      <c r="B774" s="280"/>
      <c r="C774" s="280"/>
      <c r="E774" s="340"/>
      <c r="F774" s="340"/>
      <c r="H774" s="340"/>
      <c r="I774" s="340"/>
      <c r="J774" s="340"/>
    </row>
    <row r="775" spans="1:10" s="341" customFormat="1">
      <c r="A775" s="280"/>
      <c r="B775" s="280"/>
      <c r="C775" s="280"/>
      <c r="E775" s="340"/>
      <c r="F775" s="340"/>
      <c r="H775" s="340"/>
      <c r="I775" s="340"/>
      <c r="J775" s="340"/>
    </row>
    <row r="776" spans="1:10" s="341" customFormat="1">
      <c r="A776" s="280"/>
      <c r="B776" s="280"/>
      <c r="C776" s="280"/>
      <c r="E776" s="340"/>
      <c r="F776" s="340"/>
      <c r="H776" s="340"/>
      <c r="I776" s="340"/>
      <c r="J776" s="340"/>
    </row>
    <row r="777" spans="1:10" s="341" customFormat="1">
      <c r="A777" s="280"/>
      <c r="B777" s="280"/>
      <c r="C777" s="280"/>
      <c r="E777" s="340"/>
      <c r="F777" s="340"/>
      <c r="H777" s="340"/>
      <c r="I777" s="340"/>
      <c r="J777" s="340"/>
    </row>
    <row r="778" spans="1:10" s="341" customFormat="1">
      <c r="A778" s="280"/>
      <c r="B778" s="280"/>
      <c r="C778" s="280"/>
      <c r="E778" s="340"/>
      <c r="F778" s="340"/>
      <c r="H778" s="340"/>
      <c r="I778" s="340"/>
      <c r="J778" s="340"/>
    </row>
    <row r="779" spans="1:10" s="341" customFormat="1">
      <c r="A779" s="280"/>
      <c r="B779" s="280"/>
      <c r="C779" s="280"/>
      <c r="E779" s="340"/>
      <c r="F779" s="340"/>
      <c r="H779" s="340"/>
      <c r="I779" s="340"/>
      <c r="J779" s="340"/>
    </row>
    <row r="780" spans="1:10" s="341" customFormat="1">
      <c r="A780" s="280"/>
      <c r="B780" s="280"/>
      <c r="C780" s="280"/>
      <c r="E780" s="340"/>
      <c r="F780" s="340"/>
      <c r="H780" s="340"/>
      <c r="I780" s="340"/>
      <c r="J780" s="340"/>
    </row>
    <row r="781" spans="1:10" s="341" customFormat="1">
      <c r="A781" s="280"/>
      <c r="B781" s="280"/>
      <c r="C781" s="280"/>
      <c r="E781" s="340"/>
      <c r="F781" s="340"/>
      <c r="H781" s="340"/>
      <c r="I781" s="340"/>
      <c r="J781" s="340"/>
    </row>
    <row r="782" spans="1:10" s="341" customFormat="1">
      <c r="A782" s="280"/>
      <c r="B782" s="280"/>
      <c r="C782" s="280"/>
      <c r="E782" s="340"/>
      <c r="F782" s="340"/>
      <c r="H782" s="340"/>
      <c r="I782" s="340"/>
      <c r="J782" s="340"/>
    </row>
    <row r="783" spans="1:10" s="341" customFormat="1">
      <c r="A783" s="280"/>
      <c r="B783" s="280"/>
      <c r="C783" s="280"/>
      <c r="E783" s="340"/>
      <c r="F783" s="340"/>
      <c r="H783" s="340"/>
      <c r="I783" s="340"/>
      <c r="J783" s="340"/>
    </row>
    <row r="784" spans="1:10" s="341" customFormat="1">
      <c r="A784" s="280"/>
      <c r="B784" s="280"/>
      <c r="C784" s="280"/>
      <c r="E784" s="340"/>
      <c r="F784" s="340"/>
      <c r="H784" s="340"/>
      <c r="I784" s="340"/>
      <c r="J784" s="340"/>
    </row>
    <row r="785" spans="1:10" s="341" customFormat="1">
      <c r="A785" s="280"/>
      <c r="B785" s="280"/>
      <c r="C785" s="280"/>
      <c r="E785" s="340"/>
      <c r="F785" s="340"/>
      <c r="H785" s="340"/>
      <c r="I785" s="340"/>
      <c r="J785" s="340"/>
    </row>
    <row r="786" spans="1:10" s="341" customFormat="1">
      <c r="A786" s="280"/>
      <c r="B786" s="280"/>
      <c r="C786" s="280"/>
      <c r="E786" s="340"/>
      <c r="F786" s="340"/>
      <c r="H786" s="340"/>
      <c r="I786" s="340"/>
      <c r="J786" s="340"/>
    </row>
    <row r="787" spans="1:10" s="341" customFormat="1">
      <c r="A787" s="280"/>
      <c r="B787" s="280"/>
      <c r="C787" s="280"/>
      <c r="E787" s="340"/>
      <c r="F787" s="340"/>
      <c r="H787" s="340"/>
      <c r="I787" s="340"/>
      <c r="J787" s="340"/>
    </row>
    <row r="788" spans="1:10" s="341" customFormat="1">
      <c r="A788" s="280"/>
      <c r="B788" s="280"/>
      <c r="C788" s="280"/>
      <c r="E788" s="340"/>
      <c r="F788" s="340"/>
      <c r="H788" s="340"/>
      <c r="I788" s="340"/>
      <c r="J788" s="340"/>
    </row>
    <row r="789" spans="1:10" s="341" customFormat="1">
      <c r="A789" s="280"/>
      <c r="B789" s="280"/>
      <c r="C789" s="280"/>
      <c r="E789" s="340"/>
      <c r="F789" s="340"/>
      <c r="H789" s="340"/>
      <c r="I789" s="340"/>
      <c r="J789" s="340"/>
    </row>
    <row r="790" spans="1:10" s="341" customFormat="1">
      <c r="A790" s="280"/>
      <c r="B790" s="280"/>
      <c r="C790" s="280"/>
      <c r="E790" s="340"/>
      <c r="F790" s="340"/>
      <c r="H790" s="340"/>
      <c r="I790" s="340"/>
      <c r="J790" s="340"/>
    </row>
    <row r="791" spans="1:10" s="341" customFormat="1">
      <c r="A791" s="280"/>
      <c r="B791" s="280"/>
      <c r="C791" s="280"/>
      <c r="E791" s="340"/>
      <c r="F791" s="340"/>
      <c r="H791" s="340"/>
      <c r="I791" s="340"/>
      <c r="J791" s="340"/>
    </row>
    <row r="792" spans="1:10" s="341" customFormat="1">
      <c r="A792" s="280"/>
      <c r="B792" s="280"/>
      <c r="C792" s="280"/>
      <c r="E792" s="340"/>
      <c r="F792" s="340"/>
      <c r="H792" s="340"/>
      <c r="I792" s="340"/>
      <c r="J792" s="340"/>
    </row>
    <row r="793" spans="1:10" s="341" customFormat="1">
      <c r="A793" s="280"/>
      <c r="B793" s="280"/>
      <c r="C793" s="280"/>
      <c r="E793" s="340"/>
      <c r="F793" s="340"/>
      <c r="H793" s="340"/>
      <c r="I793" s="340"/>
      <c r="J793" s="340"/>
    </row>
    <row r="794" spans="1:10" s="341" customFormat="1">
      <c r="A794" s="280"/>
      <c r="B794" s="280"/>
      <c r="C794" s="280"/>
      <c r="E794" s="340"/>
      <c r="F794" s="340"/>
      <c r="H794" s="340"/>
      <c r="I794" s="340"/>
      <c r="J794" s="340"/>
    </row>
    <row r="795" spans="1:10" s="341" customFormat="1">
      <c r="A795" s="280"/>
      <c r="B795" s="280"/>
      <c r="C795" s="280"/>
      <c r="E795" s="340"/>
      <c r="F795" s="340"/>
      <c r="H795" s="340"/>
      <c r="I795" s="340"/>
      <c r="J795" s="340"/>
    </row>
    <row r="796" spans="1:10" s="341" customFormat="1">
      <c r="A796" s="280"/>
      <c r="B796" s="280"/>
      <c r="C796" s="280"/>
      <c r="E796" s="340"/>
      <c r="F796" s="340"/>
      <c r="H796" s="340"/>
      <c r="I796" s="340"/>
      <c r="J796" s="340"/>
    </row>
    <row r="797" spans="1:10" s="341" customFormat="1">
      <c r="A797" s="280"/>
      <c r="B797" s="280"/>
      <c r="C797" s="280"/>
      <c r="E797" s="340"/>
      <c r="F797" s="340"/>
      <c r="H797" s="340"/>
      <c r="I797" s="340"/>
      <c r="J797" s="340"/>
    </row>
    <row r="798" spans="1:10" s="341" customFormat="1">
      <c r="A798" s="280"/>
      <c r="B798" s="280"/>
      <c r="C798" s="280"/>
      <c r="E798" s="340"/>
      <c r="F798" s="340"/>
      <c r="H798" s="340"/>
      <c r="I798" s="340"/>
      <c r="J798" s="340"/>
    </row>
    <row r="799" spans="1:10" s="341" customFormat="1">
      <c r="A799" s="280"/>
      <c r="B799" s="280"/>
      <c r="C799" s="280"/>
      <c r="E799" s="340"/>
      <c r="F799" s="340"/>
      <c r="H799" s="340"/>
      <c r="I799" s="340"/>
      <c r="J799" s="340"/>
    </row>
    <row r="800" spans="1:10" s="341" customFormat="1">
      <c r="A800" s="280"/>
      <c r="B800" s="280"/>
      <c r="C800" s="280"/>
      <c r="E800" s="340"/>
      <c r="F800" s="340"/>
      <c r="H800" s="340"/>
      <c r="I800" s="340"/>
      <c r="J800" s="340"/>
    </row>
    <row r="801" spans="1:10" s="341" customFormat="1">
      <c r="A801" s="280"/>
      <c r="B801" s="280"/>
      <c r="C801" s="280"/>
      <c r="E801" s="340"/>
      <c r="F801" s="340"/>
      <c r="H801" s="340"/>
      <c r="I801" s="340"/>
      <c r="J801" s="340"/>
    </row>
    <row r="802" spans="1:10" s="341" customFormat="1">
      <c r="A802" s="280"/>
      <c r="B802" s="280"/>
      <c r="C802" s="280"/>
      <c r="E802" s="340"/>
      <c r="F802" s="340"/>
      <c r="H802" s="340"/>
      <c r="I802" s="340"/>
      <c r="J802" s="340"/>
    </row>
    <row r="803" spans="1:10" s="341" customFormat="1">
      <c r="A803" s="280"/>
      <c r="B803" s="280"/>
      <c r="C803" s="280"/>
      <c r="E803" s="340"/>
      <c r="F803" s="340"/>
      <c r="H803" s="340"/>
      <c r="I803" s="340"/>
      <c r="J803" s="340"/>
    </row>
    <row r="804" spans="1:10" s="341" customFormat="1">
      <c r="A804" s="280"/>
      <c r="B804" s="280"/>
      <c r="C804" s="280"/>
      <c r="E804" s="340"/>
      <c r="F804" s="340"/>
      <c r="H804" s="340"/>
      <c r="I804" s="340"/>
      <c r="J804" s="340"/>
    </row>
    <row r="805" spans="1:10" s="341" customFormat="1">
      <c r="A805" s="280"/>
      <c r="B805" s="280"/>
      <c r="C805" s="280"/>
      <c r="E805" s="340"/>
      <c r="F805" s="340"/>
      <c r="H805" s="340"/>
      <c r="I805" s="340"/>
      <c r="J805" s="340"/>
    </row>
    <row r="806" spans="1:10" s="341" customFormat="1">
      <c r="A806" s="280"/>
      <c r="B806" s="280"/>
      <c r="C806" s="280"/>
      <c r="E806" s="340"/>
      <c r="F806" s="340"/>
      <c r="H806" s="340"/>
      <c r="I806" s="340"/>
      <c r="J806" s="340"/>
    </row>
    <row r="807" spans="1:10" s="341" customFormat="1">
      <c r="A807" s="280"/>
      <c r="B807" s="280"/>
      <c r="C807" s="280"/>
      <c r="E807" s="340"/>
      <c r="F807" s="340"/>
      <c r="H807" s="340"/>
      <c r="I807" s="340"/>
      <c r="J807" s="340"/>
    </row>
    <row r="808" spans="1:10" s="341" customFormat="1">
      <c r="A808" s="280"/>
      <c r="B808" s="280"/>
      <c r="C808" s="280"/>
      <c r="E808" s="340"/>
      <c r="F808" s="340"/>
      <c r="H808" s="340"/>
      <c r="I808" s="340"/>
      <c r="J808" s="340"/>
    </row>
    <row r="809" spans="1:10" s="341" customFormat="1">
      <c r="A809" s="280"/>
      <c r="B809" s="280"/>
      <c r="C809" s="280"/>
      <c r="E809" s="340"/>
      <c r="F809" s="340"/>
      <c r="H809" s="340"/>
      <c r="I809" s="340"/>
      <c r="J809" s="340"/>
    </row>
    <row r="810" spans="1:10" s="341" customFormat="1">
      <c r="A810" s="280"/>
      <c r="B810" s="280"/>
      <c r="C810" s="280"/>
      <c r="E810" s="340"/>
      <c r="F810" s="340"/>
      <c r="H810" s="340"/>
      <c r="I810" s="340"/>
      <c r="J810" s="340"/>
    </row>
    <row r="811" spans="1:10" s="341" customFormat="1">
      <c r="A811" s="280"/>
      <c r="B811" s="280"/>
      <c r="C811" s="280"/>
      <c r="E811" s="340"/>
      <c r="F811" s="340"/>
      <c r="H811" s="340"/>
      <c r="I811" s="340"/>
      <c r="J811" s="340"/>
    </row>
    <row r="812" spans="1:10" s="341" customFormat="1">
      <c r="A812" s="280"/>
      <c r="B812" s="280"/>
      <c r="C812" s="280"/>
      <c r="E812" s="340"/>
      <c r="F812" s="340"/>
      <c r="H812" s="340"/>
      <c r="I812" s="340"/>
      <c r="J812" s="340"/>
    </row>
    <row r="813" spans="1:10" s="341" customFormat="1">
      <c r="A813" s="280"/>
      <c r="B813" s="280"/>
      <c r="C813" s="280"/>
      <c r="E813" s="340"/>
      <c r="F813" s="340"/>
      <c r="H813" s="340"/>
      <c r="I813" s="340"/>
      <c r="J813" s="340"/>
    </row>
    <row r="814" spans="1:10" s="341" customFormat="1">
      <c r="A814" s="280"/>
      <c r="B814" s="280"/>
      <c r="C814" s="280"/>
      <c r="E814" s="340"/>
      <c r="F814" s="340"/>
      <c r="H814" s="340"/>
      <c r="I814" s="340"/>
      <c r="J814" s="340"/>
    </row>
    <row r="815" spans="1:10" s="341" customFormat="1">
      <c r="A815" s="280"/>
      <c r="B815" s="280"/>
      <c r="C815" s="280"/>
      <c r="E815" s="340"/>
      <c r="F815" s="340"/>
      <c r="H815" s="340"/>
      <c r="I815" s="340"/>
      <c r="J815" s="340"/>
    </row>
    <row r="816" spans="1:10" s="341" customFormat="1">
      <c r="A816" s="280"/>
      <c r="B816" s="280"/>
      <c r="C816" s="280"/>
      <c r="E816" s="340"/>
      <c r="F816" s="340"/>
      <c r="H816" s="340"/>
      <c r="I816" s="340"/>
      <c r="J816" s="340"/>
    </row>
    <row r="817" spans="1:10" s="341" customFormat="1">
      <c r="A817" s="280"/>
      <c r="B817" s="280"/>
      <c r="C817" s="280"/>
      <c r="E817" s="340"/>
      <c r="F817" s="340"/>
      <c r="H817" s="340"/>
      <c r="I817" s="340"/>
      <c r="J817" s="340"/>
    </row>
    <row r="818" spans="1:10" s="341" customFormat="1">
      <c r="A818" s="280"/>
      <c r="B818" s="280"/>
      <c r="C818" s="280"/>
      <c r="E818" s="340"/>
      <c r="F818" s="340"/>
      <c r="H818" s="340"/>
      <c r="I818" s="340"/>
      <c r="J818" s="340"/>
    </row>
    <row r="819" spans="1:10" s="341" customFormat="1">
      <c r="A819" s="280"/>
      <c r="B819" s="280"/>
      <c r="C819" s="280"/>
      <c r="E819" s="340"/>
      <c r="F819" s="340"/>
      <c r="H819" s="340"/>
      <c r="I819" s="340"/>
      <c r="J819" s="340"/>
    </row>
    <row r="820" spans="1:10" s="341" customFormat="1">
      <c r="A820" s="280"/>
      <c r="B820" s="280"/>
      <c r="C820" s="280"/>
      <c r="E820" s="340"/>
      <c r="F820" s="340"/>
      <c r="H820" s="340"/>
      <c r="I820" s="340"/>
      <c r="J820" s="340"/>
    </row>
    <row r="821" spans="1:10" s="341" customFormat="1">
      <c r="A821" s="280"/>
      <c r="B821" s="280"/>
      <c r="C821" s="280"/>
      <c r="E821" s="340"/>
      <c r="F821" s="340"/>
      <c r="H821" s="340"/>
      <c r="I821" s="340"/>
      <c r="J821" s="340"/>
    </row>
    <row r="822" spans="1:10" s="341" customFormat="1">
      <c r="A822" s="280"/>
      <c r="B822" s="280"/>
      <c r="C822" s="280"/>
      <c r="E822" s="340"/>
      <c r="F822" s="340"/>
      <c r="H822" s="340"/>
      <c r="I822" s="340"/>
      <c r="J822" s="340"/>
    </row>
    <row r="823" spans="1:10" s="341" customFormat="1">
      <c r="A823" s="280"/>
      <c r="B823" s="280"/>
      <c r="C823" s="280"/>
      <c r="E823" s="340"/>
      <c r="F823" s="340"/>
      <c r="H823" s="340"/>
      <c r="I823" s="340"/>
      <c r="J823" s="340"/>
    </row>
    <row r="824" spans="1:10" s="341" customFormat="1">
      <c r="A824" s="280"/>
      <c r="B824" s="280"/>
      <c r="C824" s="280"/>
      <c r="E824" s="340"/>
      <c r="F824" s="340"/>
      <c r="H824" s="340"/>
      <c r="I824" s="340"/>
      <c r="J824" s="340"/>
    </row>
    <row r="825" spans="1:10" s="341" customFormat="1">
      <c r="A825" s="280"/>
      <c r="B825" s="280"/>
      <c r="C825" s="280"/>
      <c r="E825" s="340"/>
      <c r="F825" s="340"/>
      <c r="H825" s="340"/>
      <c r="I825" s="340"/>
      <c r="J825" s="340"/>
    </row>
    <row r="826" spans="1:10" s="341" customFormat="1">
      <c r="A826" s="280"/>
      <c r="B826" s="280"/>
      <c r="C826" s="280"/>
      <c r="E826" s="340"/>
      <c r="F826" s="340"/>
      <c r="H826" s="340"/>
      <c r="I826" s="340"/>
      <c r="J826" s="340"/>
    </row>
    <row r="827" spans="1:10" s="341" customFormat="1">
      <c r="A827" s="280"/>
      <c r="B827" s="280"/>
      <c r="C827" s="280"/>
      <c r="E827" s="340"/>
      <c r="F827" s="340"/>
      <c r="H827" s="340"/>
      <c r="I827" s="340"/>
      <c r="J827" s="340"/>
    </row>
    <row r="828" spans="1:10" s="341" customFormat="1">
      <c r="A828" s="280"/>
      <c r="B828" s="280"/>
      <c r="C828" s="280"/>
      <c r="E828" s="340"/>
      <c r="F828" s="340"/>
      <c r="H828" s="340"/>
      <c r="I828" s="340"/>
      <c r="J828" s="340"/>
    </row>
    <row r="829" spans="1:10" s="341" customFormat="1">
      <c r="A829" s="280"/>
      <c r="B829" s="280"/>
      <c r="C829" s="280"/>
      <c r="E829" s="340"/>
      <c r="F829" s="340"/>
      <c r="H829" s="340"/>
      <c r="I829" s="340"/>
      <c r="J829" s="340"/>
    </row>
    <row r="830" spans="1:10" s="341" customFormat="1">
      <c r="A830" s="280"/>
      <c r="B830" s="280"/>
      <c r="C830" s="280"/>
      <c r="E830" s="340"/>
      <c r="F830" s="340"/>
      <c r="H830" s="340"/>
      <c r="I830" s="340"/>
      <c r="J830" s="340"/>
    </row>
    <row r="831" spans="1:10" s="341" customFormat="1">
      <c r="A831" s="280"/>
      <c r="B831" s="280"/>
      <c r="C831" s="280"/>
      <c r="E831" s="340"/>
      <c r="F831" s="340"/>
      <c r="H831" s="340"/>
      <c r="I831" s="340"/>
      <c r="J831" s="340"/>
    </row>
    <row r="832" spans="1:10" s="341" customFormat="1">
      <c r="A832" s="280"/>
      <c r="B832" s="280"/>
      <c r="C832" s="280"/>
      <c r="E832" s="340"/>
      <c r="F832" s="340"/>
      <c r="H832" s="340"/>
      <c r="I832" s="340"/>
      <c r="J832" s="340"/>
    </row>
    <row r="833" spans="1:10" s="341" customFormat="1">
      <c r="A833" s="280"/>
      <c r="B833" s="280"/>
      <c r="C833" s="280"/>
      <c r="E833" s="340"/>
      <c r="F833" s="340"/>
      <c r="H833" s="340"/>
      <c r="I833" s="340"/>
      <c r="J833" s="340"/>
    </row>
    <row r="834" spans="1:10" s="341" customFormat="1">
      <c r="A834" s="280"/>
      <c r="B834" s="280"/>
      <c r="C834" s="280"/>
      <c r="E834" s="340"/>
      <c r="F834" s="340"/>
      <c r="H834" s="340"/>
      <c r="I834" s="340"/>
      <c r="J834" s="340"/>
    </row>
    <row r="835" spans="1:10" s="341" customFormat="1">
      <c r="A835" s="280"/>
      <c r="B835" s="280"/>
      <c r="C835" s="280"/>
      <c r="E835" s="340"/>
      <c r="F835" s="340"/>
      <c r="H835" s="340"/>
      <c r="I835" s="340"/>
      <c r="J835" s="340"/>
    </row>
    <row r="836" spans="1:10" s="341" customFormat="1">
      <c r="A836" s="280"/>
      <c r="B836" s="280"/>
      <c r="C836" s="280"/>
      <c r="E836" s="340"/>
      <c r="F836" s="340"/>
      <c r="H836" s="340"/>
      <c r="I836" s="340"/>
      <c r="J836" s="340"/>
    </row>
    <row r="837" spans="1:10" s="341" customFormat="1">
      <c r="A837" s="280"/>
      <c r="B837" s="280"/>
      <c r="C837" s="280"/>
      <c r="E837" s="340"/>
      <c r="F837" s="340"/>
      <c r="H837" s="340"/>
      <c r="I837" s="340"/>
      <c r="J837" s="340"/>
    </row>
    <row r="838" spans="1:10" s="341" customFormat="1">
      <c r="A838" s="280"/>
      <c r="B838" s="280"/>
      <c r="C838" s="280"/>
      <c r="E838" s="340"/>
      <c r="F838" s="340"/>
      <c r="H838" s="340"/>
      <c r="I838" s="340"/>
      <c r="J838" s="340"/>
    </row>
    <row r="839" spans="1:10" s="341" customFormat="1">
      <c r="A839" s="280"/>
      <c r="B839" s="280"/>
      <c r="C839" s="280"/>
      <c r="E839" s="340"/>
      <c r="F839" s="340"/>
      <c r="H839" s="340"/>
      <c r="I839" s="340"/>
      <c r="J839" s="340"/>
    </row>
    <row r="840" spans="1:10" s="341" customFormat="1">
      <c r="A840" s="280"/>
      <c r="B840" s="280"/>
      <c r="C840" s="280"/>
      <c r="E840" s="340"/>
      <c r="F840" s="340"/>
      <c r="H840" s="340"/>
      <c r="I840" s="340"/>
      <c r="J840" s="340"/>
    </row>
    <row r="841" spans="1:10" s="341" customFormat="1">
      <c r="A841" s="280"/>
      <c r="B841" s="280"/>
      <c r="C841" s="280"/>
      <c r="E841" s="340"/>
      <c r="F841" s="340"/>
      <c r="H841" s="340"/>
      <c r="I841" s="340"/>
      <c r="J841" s="340"/>
    </row>
    <row r="842" spans="1:10" s="341" customFormat="1">
      <c r="A842" s="280"/>
      <c r="B842" s="280"/>
      <c r="C842" s="280"/>
      <c r="E842" s="340"/>
      <c r="F842" s="340"/>
      <c r="H842" s="340"/>
      <c r="I842" s="340"/>
      <c r="J842" s="340"/>
    </row>
    <row r="843" spans="1:10" s="341" customFormat="1">
      <c r="A843" s="280"/>
      <c r="B843" s="280"/>
      <c r="C843" s="280"/>
      <c r="E843" s="340"/>
      <c r="F843" s="340"/>
      <c r="H843" s="340"/>
      <c r="I843" s="340"/>
      <c r="J843" s="340"/>
    </row>
    <row r="844" spans="1:10" s="341" customFormat="1">
      <c r="A844" s="280"/>
      <c r="B844" s="280"/>
      <c r="C844" s="280"/>
      <c r="E844" s="340"/>
      <c r="F844" s="340"/>
      <c r="H844" s="340"/>
      <c r="I844" s="340"/>
      <c r="J844" s="340"/>
    </row>
    <row r="845" spans="1:10" s="341" customFormat="1">
      <c r="A845" s="280"/>
      <c r="B845" s="280"/>
      <c r="C845" s="280"/>
      <c r="E845" s="340"/>
      <c r="F845" s="340"/>
      <c r="H845" s="340"/>
      <c r="I845" s="340"/>
      <c r="J845" s="340"/>
    </row>
    <row r="846" spans="1:10" s="341" customFormat="1">
      <c r="A846" s="280"/>
      <c r="B846" s="280"/>
      <c r="C846" s="280"/>
      <c r="E846" s="340"/>
      <c r="F846" s="340"/>
      <c r="H846" s="340"/>
      <c r="I846" s="340"/>
      <c r="J846" s="340"/>
    </row>
    <row r="847" spans="1:10" s="341" customFormat="1">
      <c r="A847" s="280"/>
      <c r="B847" s="280"/>
      <c r="C847" s="280"/>
      <c r="E847" s="340"/>
      <c r="F847" s="340"/>
      <c r="H847" s="340"/>
      <c r="I847" s="340"/>
      <c r="J847" s="340"/>
    </row>
    <row r="848" spans="1:10" s="341" customFormat="1">
      <c r="A848" s="280"/>
      <c r="B848" s="280"/>
      <c r="C848" s="280"/>
      <c r="E848" s="340"/>
      <c r="F848" s="340"/>
      <c r="H848" s="340"/>
      <c r="I848" s="340"/>
      <c r="J848" s="340"/>
    </row>
    <row r="849" spans="1:10" s="341" customFormat="1">
      <c r="A849" s="280"/>
      <c r="B849" s="280"/>
      <c r="C849" s="280"/>
      <c r="E849" s="340"/>
      <c r="F849" s="340"/>
      <c r="H849" s="340"/>
      <c r="I849" s="340"/>
      <c r="J849" s="340"/>
    </row>
    <row r="850" spans="1:10" s="341" customFormat="1">
      <c r="A850" s="280"/>
      <c r="B850" s="280"/>
      <c r="C850" s="280"/>
      <c r="E850" s="340"/>
      <c r="F850" s="340"/>
      <c r="H850" s="340"/>
      <c r="I850" s="340"/>
      <c r="J850" s="340"/>
    </row>
    <row r="851" spans="1:10" s="341" customFormat="1">
      <c r="A851" s="280"/>
      <c r="B851" s="280"/>
      <c r="C851" s="280"/>
      <c r="E851" s="340"/>
      <c r="F851" s="340"/>
      <c r="H851" s="340"/>
      <c r="I851" s="340"/>
      <c r="J851" s="340"/>
    </row>
    <row r="852" spans="1:10" s="341" customFormat="1">
      <c r="A852" s="280"/>
      <c r="B852" s="280"/>
      <c r="C852" s="280"/>
      <c r="E852" s="340"/>
      <c r="F852" s="340"/>
      <c r="H852" s="340"/>
      <c r="I852" s="340"/>
      <c r="J852" s="340"/>
    </row>
    <row r="853" spans="1:10" s="341" customFormat="1">
      <c r="A853" s="280"/>
      <c r="B853" s="280"/>
      <c r="C853" s="280"/>
      <c r="E853" s="340"/>
      <c r="F853" s="340"/>
      <c r="H853" s="340"/>
      <c r="I853" s="340"/>
      <c r="J853" s="340"/>
    </row>
    <row r="854" spans="1:10" s="341" customFormat="1">
      <c r="A854" s="280"/>
      <c r="B854" s="280"/>
      <c r="C854" s="280"/>
      <c r="E854" s="340"/>
      <c r="F854" s="340"/>
      <c r="H854" s="340"/>
      <c r="I854" s="340"/>
      <c r="J854" s="340"/>
    </row>
    <row r="855" spans="1:10" s="341" customFormat="1">
      <c r="A855" s="280"/>
      <c r="B855" s="280"/>
      <c r="C855" s="280"/>
      <c r="E855" s="340"/>
      <c r="F855" s="340"/>
      <c r="H855" s="340"/>
      <c r="I855" s="340"/>
      <c r="J855" s="340"/>
    </row>
    <row r="856" spans="1:10" s="341" customFormat="1">
      <c r="A856" s="280"/>
      <c r="B856" s="280"/>
      <c r="C856" s="280"/>
      <c r="E856" s="340"/>
      <c r="F856" s="340"/>
      <c r="H856" s="340"/>
      <c r="I856" s="340"/>
      <c r="J856" s="340"/>
    </row>
    <row r="857" spans="1:10" s="341" customFormat="1">
      <c r="A857" s="280"/>
      <c r="B857" s="280"/>
      <c r="C857" s="280"/>
      <c r="E857" s="340"/>
      <c r="F857" s="340"/>
      <c r="H857" s="340"/>
      <c r="I857" s="340"/>
      <c r="J857" s="340"/>
    </row>
    <row r="858" spans="1:10" s="341" customFormat="1">
      <c r="A858" s="280"/>
      <c r="B858" s="280"/>
      <c r="C858" s="280"/>
      <c r="E858" s="340"/>
      <c r="F858" s="340"/>
      <c r="H858" s="340"/>
      <c r="I858" s="340"/>
      <c r="J858" s="340"/>
    </row>
    <row r="859" spans="1:10" s="341" customFormat="1">
      <c r="A859" s="280"/>
      <c r="B859" s="280"/>
      <c r="C859" s="280"/>
      <c r="E859" s="340"/>
      <c r="F859" s="340"/>
      <c r="H859" s="340"/>
      <c r="I859" s="340"/>
      <c r="J859" s="340"/>
    </row>
    <row r="860" spans="1:10" s="341" customFormat="1">
      <c r="A860" s="280"/>
      <c r="B860" s="280"/>
      <c r="C860" s="280"/>
      <c r="E860" s="340"/>
      <c r="F860" s="340"/>
      <c r="H860" s="340"/>
      <c r="I860" s="340"/>
      <c r="J860" s="340"/>
    </row>
    <row r="861" spans="1:10" s="341" customFormat="1">
      <c r="A861" s="280"/>
      <c r="B861" s="280"/>
      <c r="C861" s="280"/>
      <c r="E861" s="340"/>
      <c r="F861" s="340"/>
      <c r="H861" s="340"/>
      <c r="I861" s="340"/>
      <c r="J861" s="340"/>
    </row>
    <row r="862" spans="1:10" s="341" customFormat="1">
      <c r="A862" s="280"/>
      <c r="B862" s="280"/>
      <c r="C862" s="280"/>
      <c r="E862" s="340"/>
      <c r="F862" s="340"/>
      <c r="H862" s="340"/>
      <c r="I862" s="340"/>
      <c r="J862" s="340"/>
    </row>
    <row r="863" spans="1:10" s="341" customFormat="1">
      <c r="A863" s="280"/>
      <c r="B863" s="280"/>
      <c r="C863" s="280"/>
      <c r="E863" s="340"/>
      <c r="F863" s="340"/>
      <c r="H863" s="340"/>
      <c r="I863" s="340"/>
      <c r="J863" s="340"/>
    </row>
    <row r="864" spans="1:10" s="341" customFormat="1">
      <c r="A864" s="280"/>
      <c r="B864" s="280"/>
      <c r="C864" s="280"/>
      <c r="E864" s="340"/>
      <c r="F864" s="340"/>
      <c r="H864" s="340"/>
      <c r="I864" s="340"/>
      <c r="J864" s="340"/>
    </row>
    <row r="865" spans="1:10" s="341" customFormat="1">
      <c r="A865" s="280"/>
      <c r="B865" s="280"/>
      <c r="C865" s="280"/>
      <c r="E865" s="340"/>
      <c r="F865" s="340"/>
      <c r="H865" s="340"/>
      <c r="I865" s="340"/>
      <c r="J865" s="340"/>
    </row>
    <row r="866" spans="1:10" s="341" customFormat="1">
      <c r="A866" s="280"/>
      <c r="B866" s="280"/>
      <c r="C866" s="280"/>
      <c r="E866" s="340"/>
      <c r="F866" s="340"/>
      <c r="H866" s="340"/>
      <c r="I866" s="340"/>
      <c r="J866" s="340"/>
    </row>
    <row r="867" spans="1:10" s="341" customFormat="1">
      <c r="A867" s="280"/>
      <c r="B867" s="280"/>
      <c r="C867" s="280"/>
      <c r="E867" s="340"/>
      <c r="F867" s="340"/>
      <c r="H867" s="340"/>
      <c r="I867" s="340"/>
      <c r="J867" s="340"/>
    </row>
    <row r="868" spans="1:10" s="341" customFormat="1">
      <c r="A868" s="280"/>
      <c r="B868" s="280"/>
      <c r="C868" s="280"/>
      <c r="E868" s="340"/>
      <c r="F868" s="340"/>
      <c r="H868" s="340"/>
      <c r="I868" s="340"/>
      <c r="J868" s="340"/>
    </row>
    <row r="869" spans="1:10" s="341" customFormat="1">
      <c r="A869" s="280"/>
      <c r="B869" s="280"/>
      <c r="C869" s="280"/>
      <c r="E869" s="340"/>
      <c r="F869" s="340"/>
      <c r="H869" s="340"/>
      <c r="I869" s="340"/>
      <c r="J869" s="340"/>
    </row>
    <row r="870" spans="1:10" s="341" customFormat="1">
      <c r="A870" s="280"/>
      <c r="B870" s="280"/>
      <c r="C870" s="280"/>
      <c r="E870" s="340"/>
      <c r="F870" s="340"/>
      <c r="H870" s="340"/>
      <c r="I870" s="340"/>
      <c r="J870" s="340"/>
    </row>
    <row r="871" spans="1:10" s="341" customFormat="1">
      <c r="A871" s="280"/>
      <c r="B871" s="280"/>
      <c r="C871" s="280"/>
      <c r="E871" s="340"/>
      <c r="F871" s="340"/>
      <c r="H871" s="340"/>
      <c r="I871" s="340"/>
      <c r="J871" s="340"/>
    </row>
    <row r="872" spans="1:10" s="341" customFormat="1">
      <c r="A872" s="280"/>
      <c r="B872" s="280"/>
      <c r="C872" s="280"/>
      <c r="E872" s="340"/>
      <c r="F872" s="340"/>
      <c r="H872" s="340"/>
      <c r="I872" s="340"/>
      <c r="J872" s="340"/>
    </row>
    <row r="873" spans="1:10" s="341" customFormat="1">
      <c r="A873" s="280"/>
      <c r="B873" s="280"/>
      <c r="C873" s="280"/>
      <c r="E873" s="340"/>
      <c r="F873" s="340"/>
      <c r="H873" s="340"/>
      <c r="I873" s="340"/>
      <c r="J873" s="340"/>
    </row>
    <row r="874" spans="1:10" s="341" customFormat="1">
      <c r="A874" s="280"/>
      <c r="B874" s="280"/>
      <c r="C874" s="280"/>
      <c r="E874" s="340"/>
      <c r="F874" s="340"/>
      <c r="H874" s="340"/>
      <c r="I874" s="340"/>
      <c r="J874" s="340"/>
    </row>
    <row r="875" spans="1:10" s="341" customFormat="1">
      <c r="A875" s="280"/>
      <c r="B875" s="280"/>
      <c r="C875" s="280"/>
      <c r="E875" s="340"/>
      <c r="F875" s="340"/>
      <c r="H875" s="340"/>
      <c r="I875" s="340"/>
      <c r="J875" s="340"/>
    </row>
    <row r="876" spans="1:10" s="341" customFormat="1">
      <c r="A876" s="280"/>
      <c r="B876" s="280"/>
      <c r="C876" s="280"/>
      <c r="E876" s="340"/>
      <c r="F876" s="340"/>
      <c r="H876" s="340"/>
      <c r="I876" s="340"/>
      <c r="J876" s="340"/>
    </row>
    <row r="877" spans="1:10" s="341" customFormat="1">
      <c r="A877" s="280"/>
      <c r="B877" s="280"/>
      <c r="C877" s="280"/>
      <c r="E877" s="340"/>
      <c r="F877" s="340"/>
      <c r="H877" s="340"/>
      <c r="I877" s="340"/>
      <c r="J877" s="340"/>
    </row>
    <row r="878" spans="1:10" s="341" customFormat="1">
      <c r="A878" s="280"/>
      <c r="B878" s="280"/>
      <c r="C878" s="280"/>
      <c r="E878" s="340"/>
      <c r="F878" s="340"/>
      <c r="H878" s="340"/>
      <c r="I878" s="340"/>
      <c r="J878" s="340"/>
    </row>
    <row r="879" spans="1:10" s="341" customFormat="1">
      <c r="A879" s="280"/>
      <c r="B879" s="280"/>
      <c r="C879" s="280"/>
      <c r="E879" s="340"/>
      <c r="F879" s="340"/>
      <c r="H879" s="340"/>
      <c r="I879" s="340"/>
      <c r="J879" s="340"/>
    </row>
    <row r="880" spans="1:10" s="341" customFormat="1">
      <c r="A880" s="280"/>
      <c r="B880" s="280"/>
      <c r="C880" s="280"/>
      <c r="E880" s="340"/>
      <c r="F880" s="340"/>
      <c r="H880" s="340"/>
      <c r="I880" s="340"/>
      <c r="J880" s="340"/>
    </row>
    <row r="881" spans="1:10" s="341" customFormat="1">
      <c r="A881" s="280"/>
      <c r="B881" s="280"/>
      <c r="C881" s="280"/>
      <c r="E881" s="340"/>
      <c r="F881" s="340"/>
      <c r="H881" s="340"/>
      <c r="I881" s="340"/>
      <c r="J881" s="340"/>
    </row>
    <row r="882" spans="1:10" s="341" customFormat="1">
      <c r="A882" s="280"/>
      <c r="B882" s="280"/>
      <c r="C882" s="280"/>
      <c r="E882" s="340"/>
      <c r="F882" s="340"/>
      <c r="H882" s="340"/>
      <c r="I882" s="340"/>
      <c r="J882" s="340"/>
    </row>
    <row r="883" spans="1:10" s="341" customFormat="1">
      <c r="A883" s="280"/>
      <c r="B883" s="280"/>
      <c r="C883" s="280"/>
      <c r="E883" s="340"/>
      <c r="F883" s="340"/>
      <c r="H883" s="340"/>
      <c r="I883" s="340"/>
      <c r="J883" s="340"/>
    </row>
    <row r="884" spans="1:10" s="341" customFormat="1">
      <c r="A884" s="280"/>
      <c r="B884" s="280"/>
      <c r="C884" s="280"/>
      <c r="E884" s="340"/>
      <c r="F884" s="340"/>
      <c r="H884" s="340"/>
      <c r="I884" s="340"/>
      <c r="J884" s="340"/>
    </row>
    <row r="885" spans="1:10" s="341" customFormat="1">
      <c r="A885" s="280"/>
      <c r="B885" s="280"/>
      <c r="C885" s="280"/>
      <c r="E885" s="340"/>
      <c r="F885" s="340"/>
      <c r="H885" s="340"/>
      <c r="I885" s="340"/>
      <c r="J885" s="340"/>
    </row>
    <row r="886" spans="1:10" s="341" customFormat="1">
      <c r="A886" s="280"/>
      <c r="B886" s="280"/>
      <c r="C886" s="280"/>
      <c r="E886" s="340"/>
      <c r="F886" s="340"/>
      <c r="H886" s="340"/>
      <c r="I886" s="340"/>
      <c r="J886" s="340"/>
    </row>
    <row r="887" spans="1:10" s="341" customFormat="1">
      <c r="A887" s="280"/>
      <c r="B887" s="280"/>
      <c r="C887" s="280"/>
      <c r="E887" s="340"/>
      <c r="F887" s="340"/>
      <c r="H887" s="340"/>
      <c r="I887" s="340"/>
      <c r="J887" s="340"/>
    </row>
    <row r="888" spans="1:10" s="341" customFormat="1">
      <c r="A888" s="280"/>
      <c r="B888" s="280"/>
      <c r="C888" s="280"/>
      <c r="E888" s="340"/>
      <c r="F888" s="340"/>
      <c r="H888" s="340"/>
      <c r="I888" s="340"/>
      <c r="J888" s="340"/>
    </row>
    <row r="889" spans="1:10" s="341" customFormat="1">
      <c r="A889" s="280"/>
      <c r="B889" s="280"/>
      <c r="C889" s="280"/>
      <c r="E889" s="340"/>
      <c r="F889" s="340"/>
      <c r="H889" s="340"/>
      <c r="I889" s="340"/>
      <c r="J889" s="340"/>
    </row>
    <row r="890" spans="1:10" s="341" customFormat="1">
      <c r="A890" s="280"/>
      <c r="B890" s="280"/>
      <c r="C890" s="280"/>
      <c r="E890" s="340"/>
      <c r="F890" s="340"/>
      <c r="H890" s="340"/>
      <c r="I890" s="340"/>
      <c r="J890" s="340"/>
    </row>
    <row r="891" spans="1:10" s="341" customFormat="1">
      <c r="A891" s="280"/>
      <c r="B891" s="280"/>
      <c r="C891" s="280"/>
      <c r="E891" s="340"/>
      <c r="F891" s="340"/>
      <c r="H891" s="340"/>
      <c r="I891" s="340"/>
      <c r="J891" s="340"/>
    </row>
    <row r="892" spans="1:10" s="341" customFormat="1">
      <c r="A892" s="280"/>
      <c r="B892" s="280"/>
      <c r="C892" s="280"/>
      <c r="E892" s="340"/>
      <c r="F892" s="340"/>
      <c r="H892" s="340"/>
      <c r="I892" s="340"/>
      <c r="J892" s="340"/>
    </row>
    <row r="893" spans="1:10" s="341" customFormat="1">
      <c r="A893" s="280"/>
      <c r="B893" s="280"/>
      <c r="C893" s="280"/>
      <c r="E893" s="340"/>
      <c r="F893" s="340"/>
      <c r="H893" s="340"/>
      <c r="I893" s="340"/>
      <c r="J893" s="340"/>
    </row>
    <row r="894" spans="1:10" s="341" customFormat="1">
      <c r="A894" s="280"/>
      <c r="B894" s="280"/>
      <c r="C894" s="280"/>
      <c r="E894" s="340"/>
      <c r="F894" s="340"/>
      <c r="H894" s="340"/>
      <c r="I894" s="340"/>
      <c r="J894" s="340"/>
    </row>
    <row r="895" spans="1:10" s="341" customFormat="1">
      <c r="A895" s="280"/>
      <c r="B895" s="280"/>
      <c r="C895" s="280"/>
      <c r="E895" s="340"/>
      <c r="F895" s="340"/>
      <c r="H895" s="340"/>
      <c r="I895" s="340"/>
      <c r="J895" s="340"/>
    </row>
    <row r="896" spans="1:10" s="341" customFormat="1">
      <c r="A896" s="280"/>
      <c r="B896" s="280"/>
      <c r="C896" s="280"/>
      <c r="E896" s="340"/>
      <c r="F896" s="340"/>
      <c r="H896" s="340"/>
      <c r="I896" s="340"/>
      <c r="J896" s="340"/>
    </row>
    <row r="897" spans="1:10" s="341" customFormat="1">
      <c r="A897" s="280"/>
      <c r="B897" s="280"/>
      <c r="C897" s="280"/>
      <c r="E897" s="340"/>
      <c r="F897" s="340"/>
      <c r="H897" s="340"/>
      <c r="I897" s="340"/>
      <c r="J897" s="340"/>
    </row>
    <row r="898" spans="1:10" s="341" customFormat="1">
      <c r="A898" s="280"/>
      <c r="B898" s="280"/>
      <c r="C898" s="280"/>
      <c r="E898" s="340"/>
      <c r="F898" s="340"/>
      <c r="H898" s="340"/>
      <c r="I898" s="340"/>
      <c r="J898" s="340"/>
    </row>
    <row r="899" spans="1:10" s="341" customFormat="1">
      <c r="A899" s="280"/>
      <c r="B899" s="280"/>
      <c r="C899" s="280"/>
      <c r="E899" s="340"/>
      <c r="F899" s="340"/>
      <c r="H899" s="340"/>
      <c r="I899" s="340"/>
      <c r="J899" s="340"/>
    </row>
    <row r="900" spans="1:10" s="341" customFormat="1">
      <c r="A900" s="280"/>
      <c r="B900" s="280"/>
      <c r="C900" s="280"/>
      <c r="E900" s="340"/>
      <c r="F900" s="340"/>
      <c r="H900" s="340"/>
      <c r="I900" s="340"/>
      <c r="J900" s="340"/>
    </row>
    <row r="901" spans="1:10" s="341" customFormat="1">
      <c r="A901" s="280"/>
      <c r="B901" s="280"/>
      <c r="C901" s="280"/>
      <c r="E901" s="340"/>
      <c r="F901" s="340"/>
      <c r="H901" s="340"/>
      <c r="I901" s="340"/>
      <c r="J901" s="340"/>
    </row>
    <row r="902" spans="1:10" s="341" customFormat="1">
      <c r="A902" s="280"/>
      <c r="B902" s="280"/>
      <c r="C902" s="280"/>
      <c r="E902" s="340"/>
      <c r="F902" s="340"/>
      <c r="H902" s="340"/>
      <c r="I902" s="340"/>
      <c r="J902" s="340"/>
    </row>
    <row r="903" spans="1:10" s="341" customFormat="1">
      <c r="A903" s="280"/>
      <c r="B903" s="280"/>
      <c r="C903" s="280"/>
      <c r="E903" s="340"/>
      <c r="F903" s="340"/>
      <c r="H903" s="340"/>
      <c r="I903" s="340"/>
      <c r="J903" s="340"/>
    </row>
    <row r="904" spans="1:10" s="341" customFormat="1">
      <c r="A904" s="280"/>
      <c r="B904" s="280"/>
      <c r="C904" s="280"/>
      <c r="E904" s="340"/>
      <c r="F904" s="340"/>
      <c r="H904" s="340"/>
      <c r="I904" s="340"/>
      <c r="J904" s="340"/>
    </row>
    <row r="905" spans="1:10" s="341" customFormat="1">
      <c r="A905" s="280"/>
      <c r="B905" s="280"/>
      <c r="C905" s="280"/>
      <c r="E905" s="340"/>
      <c r="F905" s="340"/>
      <c r="H905" s="340"/>
      <c r="I905" s="340"/>
      <c r="J905" s="340"/>
    </row>
    <row r="906" spans="1:10" s="341" customFormat="1">
      <c r="A906" s="280"/>
      <c r="B906" s="280"/>
      <c r="C906" s="280"/>
      <c r="E906" s="340"/>
      <c r="F906" s="340"/>
      <c r="H906" s="340"/>
      <c r="I906" s="340"/>
      <c r="J906" s="340"/>
    </row>
    <row r="907" spans="1:10" s="341" customFormat="1">
      <c r="A907" s="280"/>
      <c r="B907" s="280"/>
      <c r="C907" s="280"/>
      <c r="E907" s="340"/>
      <c r="F907" s="340"/>
      <c r="H907" s="340"/>
      <c r="I907" s="340"/>
      <c r="J907" s="340"/>
    </row>
    <row r="908" spans="1:10" s="341" customFormat="1">
      <c r="A908" s="280"/>
      <c r="B908" s="280"/>
      <c r="C908" s="280"/>
      <c r="E908" s="340"/>
      <c r="F908" s="340"/>
      <c r="H908" s="340"/>
      <c r="I908" s="340"/>
      <c r="J908" s="340"/>
    </row>
    <row r="909" spans="1:10" s="341" customFormat="1">
      <c r="A909" s="280"/>
      <c r="B909" s="280"/>
      <c r="C909" s="280"/>
      <c r="E909" s="340"/>
      <c r="F909" s="340"/>
      <c r="H909" s="340"/>
      <c r="I909" s="340"/>
      <c r="J909" s="340"/>
    </row>
    <row r="910" spans="1:10" s="341" customFormat="1">
      <c r="A910" s="280"/>
      <c r="B910" s="280"/>
      <c r="C910" s="280"/>
      <c r="E910" s="340"/>
      <c r="F910" s="340"/>
      <c r="H910" s="340"/>
      <c r="I910" s="340"/>
      <c r="J910" s="340"/>
    </row>
    <row r="911" spans="1:10" s="341" customFormat="1">
      <c r="A911" s="280"/>
      <c r="B911" s="280"/>
      <c r="C911" s="280"/>
      <c r="E911" s="340"/>
      <c r="F911" s="340"/>
      <c r="H911" s="340"/>
      <c r="I911" s="340"/>
      <c r="J911" s="340"/>
    </row>
    <row r="912" spans="1:10" s="341" customFormat="1">
      <c r="A912" s="280"/>
      <c r="B912" s="280"/>
      <c r="C912" s="280"/>
      <c r="E912" s="340"/>
      <c r="F912" s="340"/>
      <c r="H912" s="340"/>
      <c r="I912" s="340"/>
      <c r="J912" s="340"/>
    </row>
    <row r="913" spans="1:10" s="341" customFormat="1">
      <c r="A913" s="280"/>
      <c r="B913" s="280"/>
      <c r="C913" s="280"/>
      <c r="E913" s="340"/>
      <c r="F913" s="340"/>
      <c r="H913" s="340"/>
      <c r="I913" s="340"/>
      <c r="J913" s="340"/>
    </row>
    <row r="914" spans="1:10" s="341" customFormat="1">
      <c r="A914" s="280"/>
      <c r="B914" s="280"/>
      <c r="C914" s="280"/>
      <c r="E914" s="340"/>
      <c r="F914" s="340"/>
      <c r="H914" s="340"/>
      <c r="I914" s="340"/>
      <c r="J914" s="340"/>
    </row>
    <row r="915" spans="1:10" s="341" customFormat="1">
      <c r="A915" s="280"/>
      <c r="B915" s="280"/>
      <c r="C915" s="280"/>
      <c r="E915" s="340"/>
      <c r="F915" s="340"/>
      <c r="H915" s="340"/>
      <c r="I915" s="340"/>
      <c r="J915" s="340"/>
    </row>
    <row r="916" spans="1:10" s="341" customFormat="1">
      <c r="A916" s="280"/>
      <c r="B916" s="280"/>
      <c r="C916" s="280"/>
      <c r="E916" s="340"/>
      <c r="F916" s="340"/>
      <c r="H916" s="340"/>
      <c r="I916" s="340"/>
      <c r="J916" s="340"/>
    </row>
    <row r="917" spans="1:10" s="341" customFormat="1">
      <c r="A917" s="280"/>
      <c r="B917" s="280"/>
      <c r="C917" s="280"/>
      <c r="E917" s="340"/>
      <c r="F917" s="340"/>
      <c r="H917" s="340"/>
      <c r="I917" s="340"/>
      <c r="J917" s="340"/>
    </row>
    <row r="918" spans="1:10" s="341" customFormat="1">
      <c r="A918" s="280"/>
      <c r="B918" s="280"/>
      <c r="C918" s="280"/>
      <c r="E918" s="340"/>
      <c r="F918" s="340"/>
      <c r="H918" s="340"/>
      <c r="I918" s="340"/>
      <c r="J918" s="340"/>
    </row>
    <row r="919" spans="1:10" s="341" customFormat="1">
      <c r="A919" s="280"/>
      <c r="B919" s="280"/>
      <c r="C919" s="280"/>
      <c r="E919" s="340"/>
      <c r="F919" s="340"/>
      <c r="H919" s="340"/>
      <c r="I919" s="340"/>
      <c r="J919" s="340"/>
    </row>
    <row r="920" spans="1:10" s="341" customFormat="1">
      <c r="A920" s="280"/>
      <c r="B920" s="280"/>
      <c r="C920" s="280"/>
      <c r="E920" s="340"/>
      <c r="F920" s="340"/>
      <c r="H920" s="340"/>
      <c r="I920" s="340"/>
      <c r="J920" s="340"/>
    </row>
    <row r="921" spans="1:10" s="341" customFormat="1">
      <c r="A921" s="280"/>
      <c r="B921" s="280"/>
      <c r="C921" s="280"/>
      <c r="E921" s="340"/>
      <c r="F921" s="340"/>
      <c r="H921" s="340"/>
      <c r="I921" s="340"/>
      <c r="J921" s="340"/>
    </row>
    <row r="922" spans="1:10" s="341" customFormat="1">
      <c r="A922" s="280"/>
      <c r="B922" s="280"/>
      <c r="C922" s="280"/>
      <c r="E922" s="340"/>
      <c r="F922" s="340"/>
      <c r="H922" s="340"/>
      <c r="I922" s="340"/>
      <c r="J922" s="340"/>
    </row>
    <row r="923" spans="1:10" s="341" customFormat="1">
      <c r="A923" s="280"/>
      <c r="B923" s="280"/>
      <c r="C923" s="280"/>
      <c r="E923" s="340"/>
      <c r="F923" s="340"/>
      <c r="H923" s="340"/>
      <c r="I923" s="340"/>
      <c r="J923" s="340"/>
    </row>
    <row r="924" spans="1:10" s="341" customFormat="1">
      <c r="A924" s="280"/>
      <c r="B924" s="280"/>
      <c r="C924" s="280"/>
      <c r="E924" s="340"/>
      <c r="F924" s="340"/>
      <c r="H924" s="340"/>
      <c r="I924" s="340"/>
      <c r="J924" s="340"/>
    </row>
    <row r="925" spans="1:10" s="341" customFormat="1">
      <c r="A925" s="280"/>
      <c r="B925" s="280"/>
      <c r="C925" s="280"/>
      <c r="E925" s="340"/>
      <c r="F925" s="340"/>
      <c r="H925" s="340"/>
      <c r="I925" s="340"/>
      <c r="J925" s="340"/>
    </row>
    <row r="926" spans="1:10" s="341" customFormat="1">
      <c r="A926" s="280"/>
      <c r="B926" s="280"/>
      <c r="C926" s="280"/>
      <c r="E926" s="340"/>
      <c r="F926" s="340"/>
      <c r="H926" s="340"/>
      <c r="I926" s="340"/>
      <c r="J926" s="340"/>
    </row>
    <row r="927" spans="1:10" s="341" customFormat="1">
      <c r="A927" s="280"/>
      <c r="B927" s="280"/>
      <c r="C927" s="280"/>
      <c r="E927" s="340"/>
      <c r="F927" s="340"/>
      <c r="H927" s="340"/>
      <c r="I927" s="340"/>
      <c r="J927" s="340"/>
    </row>
    <row r="928" spans="1:10" s="341" customFormat="1">
      <c r="A928" s="280"/>
      <c r="B928" s="280"/>
      <c r="C928" s="280"/>
      <c r="E928" s="340"/>
      <c r="F928" s="340"/>
      <c r="H928" s="340"/>
      <c r="I928" s="340"/>
      <c r="J928" s="340"/>
    </row>
    <row r="929" spans="1:10" s="341" customFormat="1">
      <c r="A929" s="280"/>
      <c r="B929" s="280"/>
      <c r="C929" s="280"/>
      <c r="E929" s="340"/>
      <c r="F929" s="340"/>
      <c r="H929" s="340"/>
      <c r="I929" s="340"/>
      <c r="J929" s="340"/>
    </row>
    <row r="930" spans="1:10" s="341" customFormat="1">
      <c r="A930" s="280"/>
      <c r="B930" s="280"/>
      <c r="C930" s="280"/>
      <c r="E930" s="340"/>
      <c r="F930" s="340"/>
      <c r="H930" s="340"/>
      <c r="I930" s="340"/>
      <c r="J930" s="340"/>
    </row>
    <row r="931" spans="1:10" s="341" customFormat="1">
      <c r="A931" s="280"/>
      <c r="B931" s="280"/>
      <c r="C931" s="280"/>
      <c r="E931" s="340"/>
      <c r="F931" s="340"/>
      <c r="H931" s="340"/>
      <c r="I931" s="340"/>
      <c r="J931" s="340"/>
    </row>
    <row r="932" spans="1:10" s="341" customFormat="1">
      <c r="A932" s="280"/>
      <c r="B932" s="280"/>
      <c r="C932" s="280"/>
      <c r="E932" s="340"/>
      <c r="F932" s="340"/>
      <c r="H932" s="340"/>
      <c r="I932" s="340"/>
      <c r="J932" s="340"/>
    </row>
    <row r="933" spans="1:10" s="341" customFormat="1">
      <c r="A933" s="280"/>
      <c r="B933" s="280"/>
      <c r="C933" s="280"/>
      <c r="E933" s="340"/>
      <c r="F933" s="340"/>
      <c r="H933" s="340"/>
      <c r="I933" s="340"/>
      <c r="J933" s="340"/>
    </row>
    <row r="934" spans="1:10" s="341" customFormat="1">
      <c r="A934" s="280"/>
      <c r="B934" s="280"/>
      <c r="C934" s="280"/>
      <c r="E934" s="340"/>
      <c r="F934" s="340"/>
      <c r="H934" s="340"/>
      <c r="I934" s="340"/>
      <c r="J934" s="340"/>
    </row>
    <row r="935" spans="1:10" s="341" customFormat="1">
      <c r="A935" s="280"/>
      <c r="B935" s="280"/>
      <c r="C935" s="280"/>
      <c r="E935" s="340"/>
      <c r="F935" s="340"/>
      <c r="H935" s="340"/>
      <c r="I935" s="340"/>
      <c r="J935" s="340"/>
    </row>
    <row r="936" spans="1:10" s="341" customFormat="1">
      <c r="A936" s="280"/>
      <c r="B936" s="280"/>
      <c r="C936" s="280"/>
      <c r="E936" s="340"/>
      <c r="F936" s="340"/>
      <c r="H936" s="340"/>
      <c r="I936" s="340"/>
      <c r="J936" s="340"/>
    </row>
    <row r="937" spans="1:10" s="341" customFormat="1">
      <c r="A937" s="280"/>
      <c r="B937" s="280"/>
      <c r="C937" s="280"/>
      <c r="E937" s="340"/>
      <c r="F937" s="340"/>
      <c r="H937" s="340"/>
      <c r="I937" s="340"/>
      <c r="J937" s="340"/>
    </row>
    <row r="938" spans="1:10" s="341" customFormat="1">
      <c r="A938" s="280"/>
      <c r="B938" s="280"/>
      <c r="C938" s="280"/>
      <c r="E938" s="340"/>
      <c r="F938" s="340"/>
      <c r="H938" s="340"/>
      <c r="I938" s="340"/>
      <c r="J938" s="340"/>
    </row>
    <row r="939" spans="1:10" s="341" customFormat="1">
      <c r="A939" s="280"/>
      <c r="B939" s="280"/>
      <c r="C939" s="280"/>
      <c r="E939" s="340"/>
      <c r="F939" s="340"/>
      <c r="H939" s="340"/>
      <c r="I939" s="340"/>
      <c r="J939" s="340"/>
    </row>
    <row r="940" spans="1:10" s="341" customFormat="1">
      <c r="A940" s="280"/>
      <c r="B940" s="280"/>
      <c r="C940" s="280"/>
      <c r="E940" s="340"/>
      <c r="F940" s="340"/>
      <c r="H940" s="340"/>
      <c r="I940" s="340"/>
      <c r="J940" s="340"/>
    </row>
    <row r="941" spans="1:10" s="341" customFormat="1">
      <c r="A941" s="280"/>
      <c r="B941" s="280"/>
      <c r="C941" s="280"/>
      <c r="E941" s="340"/>
      <c r="F941" s="340"/>
      <c r="H941" s="340"/>
      <c r="I941" s="340"/>
      <c r="J941" s="340"/>
    </row>
    <row r="942" spans="1:10" s="341" customFormat="1">
      <c r="A942" s="280"/>
      <c r="B942" s="280"/>
      <c r="C942" s="280"/>
      <c r="E942" s="340"/>
      <c r="F942" s="340"/>
      <c r="H942" s="340"/>
      <c r="I942" s="340"/>
      <c r="J942" s="340"/>
    </row>
    <row r="943" spans="1:10" s="341" customFormat="1">
      <c r="A943" s="280"/>
      <c r="B943" s="280"/>
      <c r="C943" s="280"/>
      <c r="E943" s="340"/>
      <c r="F943" s="340"/>
      <c r="H943" s="340"/>
      <c r="I943" s="340"/>
      <c r="J943" s="340"/>
    </row>
    <row r="944" spans="1:10" s="341" customFormat="1">
      <c r="A944" s="280"/>
      <c r="B944" s="280"/>
      <c r="C944" s="280"/>
      <c r="E944" s="340"/>
      <c r="F944" s="340"/>
      <c r="H944" s="340"/>
      <c r="I944" s="340"/>
      <c r="J944" s="340"/>
    </row>
    <row r="945" spans="1:10" s="341" customFormat="1">
      <c r="A945" s="280"/>
      <c r="B945" s="280"/>
      <c r="C945" s="280"/>
      <c r="E945" s="340"/>
      <c r="F945" s="340"/>
      <c r="H945" s="340"/>
      <c r="I945" s="340"/>
      <c r="J945" s="340"/>
    </row>
    <row r="946" spans="1:10" s="341" customFormat="1">
      <c r="A946" s="280"/>
      <c r="B946" s="280"/>
      <c r="C946" s="280"/>
      <c r="E946" s="340"/>
      <c r="F946" s="340"/>
      <c r="H946" s="340"/>
      <c r="I946" s="340"/>
      <c r="J946" s="340"/>
    </row>
    <row r="947" spans="1:10" s="341" customFormat="1">
      <c r="A947" s="280"/>
      <c r="B947" s="280"/>
      <c r="C947" s="280"/>
      <c r="E947" s="340"/>
      <c r="F947" s="340"/>
      <c r="H947" s="340"/>
      <c r="I947" s="340"/>
      <c r="J947" s="340"/>
    </row>
    <row r="948" spans="1:10" s="341" customFormat="1">
      <c r="A948" s="280"/>
      <c r="B948" s="280"/>
      <c r="C948" s="280"/>
      <c r="E948" s="340"/>
      <c r="F948" s="340"/>
      <c r="H948" s="340"/>
      <c r="I948" s="340"/>
      <c r="J948" s="340"/>
    </row>
    <row r="949" spans="1:10" s="341" customFormat="1">
      <c r="A949" s="280"/>
      <c r="B949" s="280"/>
      <c r="C949" s="280"/>
      <c r="E949" s="340"/>
      <c r="F949" s="340"/>
      <c r="H949" s="340"/>
      <c r="I949" s="340"/>
      <c r="J949" s="340"/>
    </row>
    <row r="950" spans="1:10" s="341" customFormat="1">
      <c r="A950" s="280"/>
      <c r="B950" s="280"/>
      <c r="C950" s="280"/>
      <c r="E950" s="340"/>
      <c r="F950" s="340"/>
      <c r="H950" s="340"/>
      <c r="I950" s="340"/>
      <c r="J950" s="340"/>
    </row>
    <row r="951" spans="1:10" s="341" customFormat="1">
      <c r="A951" s="280"/>
      <c r="B951" s="280"/>
      <c r="C951" s="280"/>
      <c r="E951" s="340"/>
      <c r="F951" s="340"/>
      <c r="H951" s="340"/>
      <c r="I951" s="340"/>
      <c r="J951" s="340"/>
    </row>
    <row r="952" spans="1:10" s="341" customFormat="1">
      <c r="A952" s="280"/>
      <c r="B952" s="280"/>
      <c r="C952" s="280"/>
      <c r="E952" s="340"/>
      <c r="F952" s="340"/>
      <c r="H952" s="340"/>
      <c r="I952" s="340"/>
      <c r="J952" s="340"/>
    </row>
    <row r="953" spans="1:10" s="341" customFormat="1">
      <c r="A953" s="280"/>
      <c r="B953" s="280"/>
      <c r="C953" s="280"/>
      <c r="E953" s="340"/>
      <c r="F953" s="340"/>
      <c r="H953" s="340"/>
      <c r="I953" s="340"/>
      <c r="J953" s="340"/>
    </row>
    <row r="954" spans="1:10" s="341" customFormat="1">
      <c r="A954" s="280"/>
      <c r="B954" s="280"/>
      <c r="C954" s="280"/>
      <c r="E954" s="340"/>
      <c r="F954" s="340"/>
      <c r="H954" s="340"/>
      <c r="I954" s="340"/>
      <c r="J954" s="340"/>
    </row>
    <row r="955" spans="1:10" s="341" customFormat="1">
      <c r="A955" s="280"/>
      <c r="B955" s="280"/>
      <c r="C955" s="280"/>
      <c r="E955" s="340"/>
      <c r="F955" s="340"/>
      <c r="H955" s="340"/>
      <c r="I955" s="340"/>
      <c r="J955" s="340"/>
    </row>
    <row r="956" spans="1:10" s="341" customFormat="1">
      <c r="A956" s="280"/>
      <c r="B956" s="280"/>
      <c r="C956" s="280"/>
      <c r="E956" s="340"/>
      <c r="F956" s="340"/>
      <c r="H956" s="340"/>
      <c r="I956" s="340"/>
      <c r="J956" s="340"/>
    </row>
    <row r="957" spans="1:10" s="341" customFormat="1">
      <c r="A957" s="280"/>
      <c r="B957" s="280"/>
      <c r="C957" s="280"/>
      <c r="E957" s="340"/>
      <c r="F957" s="340"/>
      <c r="H957" s="340"/>
      <c r="I957" s="340"/>
      <c r="J957" s="340"/>
    </row>
    <row r="958" spans="1:10" s="341" customFormat="1">
      <c r="A958" s="280"/>
      <c r="B958" s="280"/>
      <c r="C958" s="280"/>
      <c r="E958" s="340"/>
      <c r="F958" s="340"/>
      <c r="H958" s="340"/>
      <c r="I958" s="340"/>
      <c r="J958" s="340"/>
    </row>
    <row r="959" spans="1:10" s="341" customFormat="1">
      <c r="A959" s="280"/>
      <c r="B959" s="280"/>
      <c r="C959" s="280"/>
      <c r="E959" s="340"/>
      <c r="F959" s="340"/>
      <c r="H959" s="340"/>
      <c r="I959" s="340"/>
      <c r="J959" s="340"/>
    </row>
    <row r="960" spans="1:10" s="341" customFormat="1">
      <c r="A960" s="280"/>
      <c r="B960" s="280"/>
      <c r="C960" s="280"/>
      <c r="E960" s="340"/>
      <c r="F960" s="340"/>
      <c r="H960" s="340"/>
      <c r="I960" s="340"/>
      <c r="J960" s="340"/>
    </row>
    <row r="961" spans="1:10" s="341" customFormat="1">
      <c r="A961" s="280"/>
      <c r="B961" s="280"/>
      <c r="C961" s="280"/>
      <c r="E961" s="340"/>
      <c r="F961" s="340"/>
      <c r="H961" s="340"/>
      <c r="I961" s="340"/>
      <c r="J961" s="340"/>
    </row>
    <row r="962" spans="1:10" s="341" customFormat="1">
      <c r="A962" s="280"/>
      <c r="B962" s="280"/>
      <c r="C962" s="280"/>
      <c r="E962" s="340"/>
      <c r="F962" s="340"/>
      <c r="H962" s="340"/>
      <c r="I962" s="340"/>
      <c r="J962" s="340"/>
    </row>
    <row r="963" spans="1:10" s="341" customFormat="1">
      <c r="A963" s="280"/>
      <c r="B963" s="280"/>
      <c r="C963" s="280"/>
      <c r="E963" s="340"/>
      <c r="F963" s="340"/>
      <c r="H963" s="340"/>
      <c r="I963" s="340"/>
      <c r="J963" s="340"/>
    </row>
    <row r="964" spans="1:10" s="341" customFormat="1">
      <c r="A964" s="280"/>
      <c r="B964" s="280"/>
      <c r="C964" s="280"/>
      <c r="E964" s="340"/>
      <c r="F964" s="340"/>
      <c r="H964" s="340"/>
      <c r="I964" s="340"/>
      <c r="J964" s="340"/>
    </row>
    <row r="965" spans="1:10" s="341" customFormat="1">
      <c r="A965" s="280"/>
      <c r="B965" s="280"/>
      <c r="C965" s="280"/>
      <c r="E965" s="340"/>
      <c r="F965" s="340"/>
      <c r="H965" s="340"/>
      <c r="I965" s="340"/>
      <c r="J965" s="340"/>
    </row>
    <row r="966" spans="1:10" s="341" customFormat="1">
      <c r="A966" s="280"/>
      <c r="B966" s="280"/>
      <c r="C966" s="280"/>
      <c r="E966" s="340"/>
      <c r="F966" s="340"/>
      <c r="H966" s="340"/>
      <c r="I966" s="340"/>
      <c r="J966" s="340"/>
    </row>
    <row r="967" spans="1:10" s="341" customFormat="1">
      <c r="A967" s="280"/>
      <c r="B967" s="280"/>
      <c r="C967" s="280"/>
      <c r="E967" s="340"/>
      <c r="F967" s="340"/>
      <c r="H967" s="340"/>
      <c r="I967" s="340"/>
      <c r="J967" s="340"/>
    </row>
    <row r="968" spans="1:10" s="341" customFormat="1">
      <c r="A968" s="280"/>
      <c r="B968" s="280"/>
      <c r="C968" s="280"/>
      <c r="E968" s="340"/>
      <c r="F968" s="340"/>
      <c r="H968" s="340"/>
      <c r="I968" s="340"/>
      <c r="J968" s="340"/>
    </row>
    <row r="969" spans="1:10" s="341" customFormat="1">
      <c r="A969" s="280"/>
      <c r="B969" s="280"/>
      <c r="C969" s="280"/>
      <c r="E969" s="340"/>
      <c r="F969" s="340"/>
      <c r="H969" s="340"/>
      <c r="I969" s="340"/>
      <c r="J969" s="340"/>
    </row>
    <row r="970" spans="1:10" s="341" customFormat="1">
      <c r="A970" s="280"/>
      <c r="B970" s="280"/>
      <c r="C970" s="280"/>
      <c r="E970" s="340"/>
      <c r="F970" s="340"/>
      <c r="H970" s="340"/>
      <c r="I970" s="340"/>
      <c r="J970" s="340"/>
    </row>
    <row r="971" spans="1:10" s="341" customFormat="1">
      <c r="A971" s="280"/>
      <c r="B971" s="280"/>
      <c r="C971" s="280"/>
      <c r="E971" s="340"/>
      <c r="F971" s="340"/>
      <c r="H971" s="340"/>
      <c r="I971" s="340"/>
      <c r="J971" s="340"/>
    </row>
    <row r="972" spans="1:10" s="341" customFormat="1">
      <c r="A972" s="280"/>
      <c r="B972" s="280"/>
      <c r="C972" s="280"/>
      <c r="E972" s="340"/>
      <c r="F972" s="340"/>
      <c r="H972" s="340"/>
      <c r="I972" s="340"/>
      <c r="J972" s="340"/>
    </row>
    <row r="973" spans="1:10" s="341" customFormat="1">
      <c r="A973" s="280"/>
      <c r="B973" s="280"/>
      <c r="C973" s="280"/>
      <c r="E973" s="340"/>
      <c r="F973" s="340"/>
      <c r="H973" s="340"/>
      <c r="I973" s="340"/>
      <c r="J973" s="340"/>
    </row>
    <row r="974" spans="1:10" s="341" customFormat="1">
      <c r="A974" s="280"/>
      <c r="B974" s="280"/>
      <c r="C974" s="280"/>
      <c r="E974" s="340"/>
      <c r="F974" s="340"/>
      <c r="H974" s="340"/>
      <c r="I974" s="340"/>
      <c r="J974" s="340"/>
    </row>
    <row r="975" spans="1:10" s="341" customFormat="1">
      <c r="A975" s="280"/>
      <c r="B975" s="280"/>
      <c r="C975" s="280"/>
      <c r="E975" s="340"/>
      <c r="F975" s="340"/>
      <c r="H975" s="340"/>
      <c r="I975" s="340"/>
      <c r="J975" s="340"/>
    </row>
    <row r="976" spans="1:10" s="341" customFormat="1">
      <c r="A976" s="280"/>
      <c r="B976" s="280"/>
      <c r="C976" s="280"/>
      <c r="E976" s="340"/>
      <c r="F976" s="340"/>
      <c r="H976" s="340"/>
      <c r="I976" s="340"/>
      <c r="J976" s="340"/>
    </row>
    <row r="977" spans="1:10" s="341" customFormat="1">
      <c r="A977" s="280"/>
      <c r="B977" s="280"/>
      <c r="C977" s="280"/>
      <c r="E977" s="340"/>
      <c r="F977" s="340"/>
      <c r="H977" s="340"/>
      <c r="I977" s="340"/>
      <c r="J977" s="340"/>
    </row>
    <row r="978" spans="1:10" s="341" customFormat="1">
      <c r="A978" s="280"/>
      <c r="B978" s="280"/>
      <c r="C978" s="280"/>
      <c r="E978" s="340"/>
      <c r="F978" s="340"/>
      <c r="H978" s="340"/>
      <c r="I978" s="340"/>
      <c r="J978" s="340"/>
    </row>
    <row r="979" spans="1:10" s="341" customFormat="1">
      <c r="A979" s="280"/>
      <c r="B979" s="280"/>
      <c r="C979" s="280"/>
      <c r="E979" s="340"/>
      <c r="F979" s="340"/>
      <c r="H979" s="340"/>
      <c r="I979" s="340"/>
      <c r="J979" s="340"/>
    </row>
    <row r="980" spans="1:10" s="341" customFormat="1">
      <c r="A980" s="280"/>
      <c r="B980" s="280"/>
      <c r="C980" s="280"/>
      <c r="E980" s="340"/>
      <c r="F980" s="340"/>
      <c r="H980" s="340"/>
      <c r="I980" s="340"/>
      <c r="J980" s="340"/>
    </row>
    <row r="981" spans="1:10" s="341" customFormat="1">
      <c r="A981" s="280"/>
      <c r="B981" s="280"/>
      <c r="C981" s="280"/>
      <c r="E981" s="340"/>
      <c r="F981" s="340"/>
      <c r="H981" s="340"/>
      <c r="I981" s="340"/>
      <c r="J981" s="340"/>
    </row>
    <row r="982" spans="1:10" s="341" customFormat="1">
      <c r="A982" s="280"/>
      <c r="B982" s="280"/>
      <c r="C982" s="280"/>
      <c r="E982" s="340"/>
      <c r="F982" s="340"/>
      <c r="H982" s="340"/>
      <c r="I982" s="340"/>
      <c r="J982" s="340"/>
    </row>
    <row r="983" spans="1:10" s="341" customFormat="1">
      <c r="A983" s="280"/>
      <c r="B983" s="280"/>
      <c r="C983" s="280"/>
      <c r="E983" s="340"/>
      <c r="F983" s="340"/>
      <c r="H983" s="340"/>
      <c r="I983" s="340"/>
      <c r="J983" s="340"/>
    </row>
    <row r="984" spans="1:10" s="341" customFormat="1">
      <c r="A984" s="280"/>
      <c r="B984" s="280"/>
      <c r="C984" s="280"/>
      <c r="E984" s="340"/>
      <c r="F984" s="340"/>
      <c r="H984" s="340"/>
      <c r="I984" s="340"/>
      <c r="J984" s="340"/>
    </row>
    <row r="985" spans="1:10" s="341" customFormat="1">
      <c r="A985" s="280"/>
      <c r="B985" s="280"/>
      <c r="C985" s="280"/>
      <c r="E985" s="340"/>
      <c r="F985" s="340"/>
      <c r="H985" s="340"/>
      <c r="I985" s="340"/>
      <c r="J985" s="340"/>
    </row>
    <row r="986" spans="1:10" s="341" customFormat="1">
      <c r="A986" s="280"/>
      <c r="B986" s="280"/>
      <c r="C986" s="280"/>
      <c r="E986" s="340"/>
      <c r="F986" s="340"/>
      <c r="H986" s="340"/>
      <c r="I986" s="340"/>
      <c r="J986" s="340"/>
    </row>
    <row r="987" spans="1:10" s="341" customFormat="1">
      <c r="A987" s="280"/>
      <c r="B987" s="280"/>
      <c r="C987" s="280"/>
      <c r="E987" s="340"/>
      <c r="F987" s="340"/>
      <c r="H987" s="340"/>
      <c r="I987" s="340"/>
      <c r="J987" s="340"/>
    </row>
    <row r="988" spans="1:10" s="341" customFormat="1">
      <c r="A988" s="280"/>
      <c r="B988" s="280"/>
      <c r="C988" s="280"/>
      <c r="E988" s="340"/>
      <c r="F988" s="340"/>
      <c r="H988" s="340"/>
      <c r="I988" s="340"/>
      <c r="J988" s="340"/>
    </row>
    <row r="989" spans="1:10" s="341" customFormat="1">
      <c r="A989" s="280"/>
      <c r="B989" s="280"/>
      <c r="C989" s="280"/>
      <c r="E989" s="340"/>
      <c r="F989" s="340"/>
      <c r="H989" s="340"/>
      <c r="I989" s="340"/>
      <c r="J989" s="340"/>
    </row>
    <row r="990" spans="1:10" s="341" customFormat="1">
      <c r="A990" s="280"/>
      <c r="B990" s="280"/>
      <c r="C990" s="280"/>
      <c r="E990" s="340"/>
      <c r="F990" s="340"/>
      <c r="H990" s="340"/>
      <c r="I990" s="340"/>
      <c r="J990" s="340"/>
    </row>
    <row r="991" spans="1:10" s="341" customFormat="1">
      <c r="A991" s="280"/>
      <c r="B991" s="280"/>
      <c r="C991" s="280"/>
      <c r="E991" s="340"/>
      <c r="F991" s="340"/>
      <c r="H991" s="340"/>
      <c r="I991" s="340"/>
      <c r="J991" s="340"/>
    </row>
    <row r="992" spans="1:10" s="341" customFormat="1">
      <c r="A992" s="280"/>
      <c r="B992" s="280"/>
      <c r="C992" s="280"/>
      <c r="E992" s="340"/>
      <c r="F992" s="340"/>
      <c r="H992" s="340"/>
      <c r="I992" s="340"/>
      <c r="J992" s="340"/>
    </row>
    <row r="993" spans="1:10" s="341" customFormat="1">
      <c r="A993" s="280"/>
      <c r="B993" s="280"/>
      <c r="C993" s="280"/>
      <c r="E993" s="340"/>
      <c r="F993" s="340"/>
      <c r="H993" s="340"/>
      <c r="I993" s="340"/>
      <c r="J993" s="340"/>
    </row>
    <row r="994" spans="1:10" s="341" customFormat="1">
      <c r="A994" s="280"/>
      <c r="B994" s="280"/>
      <c r="C994" s="280"/>
      <c r="E994" s="340"/>
      <c r="F994" s="340"/>
      <c r="H994" s="340"/>
      <c r="I994" s="340"/>
      <c r="J994" s="340"/>
    </row>
    <row r="995" spans="1:10" s="341" customFormat="1">
      <c r="A995" s="280"/>
      <c r="B995" s="280"/>
      <c r="C995" s="280"/>
      <c r="E995" s="340"/>
      <c r="F995" s="340"/>
      <c r="H995" s="340"/>
      <c r="I995" s="340"/>
      <c r="J995" s="340"/>
    </row>
    <row r="996" spans="1:10" s="341" customFormat="1">
      <c r="A996" s="280"/>
      <c r="B996" s="280"/>
      <c r="C996" s="280"/>
      <c r="E996" s="340"/>
      <c r="F996" s="340"/>
      <c r="H996" s="340"/>
      <c r="I996" s="340"/>
      <c r="J996" s="340"/>
    </row>
    <row r="997" spans="1:10" s="341" customFormat="1">
      <c r="A997" s="280"/>
      <c r="B997" s="280"/>
      <c r="C997" s="280"/>
      <c r="E997" s="340"/>
      <c r="F997" s="340"/>
      <c r="H997" s="340"/>
      <c r="I997" s="340"/>
      <c r="J997" s="340"/>
    </row>
    <row r="998" spans="1:10" s="341" customFormat="1">
      <c r="A998" s="280"/>
      <c r="B998" s="280"/>
      <c r="C998" s="280"/>
      <c r="E998" s="340"/>
      <c r="F998" s="340"/>
      <c r="H998" s="340"/>
      <c r="I998" s="340"/>
      <c r="J998" s="340"/>
    </row>
    <row r="999" spans="1:10" s="341" customFormat="1">
      <c r="A999" s="280"/>
      <c r="B999" s="280"/>
      <c r="C999" s="280"/>
      <c r="E999" s="340"/>
      <c r="F999" s="340"/>
      <c r="H999" s="340"/>
      <c r="I999" s="340"/>
      <c r="J999" s="340"/>
    </row>
    <row r="1000" spans="1:10" s="341" customFormat="1">
      <c r="A1000" s="280"/>
      <c r="B1000" s="280"/>
      <c r="C1000" s="280"/>
      <c r="E1000" s="340"/>
      <c r="F1000" s="340"/>
      <c r="H1000" s="340"/>
      <c r="I1000" s="340"/>
      <c r="J1000" s="340"/>
    </row>
    <row r="1001" spans="1:10" s="341" customFormat="1">
      <c r="A1001" s="280"/>
      <c r="B1001" s="280"/>
      <c r="C1001" s="280"/>
      <c r="E1001" s="340"/>
      <c r="F1001" s="340"/>
      <c r="H1001" s="340"/>
      <c r="I1001" s="340"/>
      <c r="J1001" s="340"/>
    </row>
    <row r="1002" spans="1:10" s="341" customFormat="1">
      <c r="A1002" s="280"/>
      <c r="B1002" s="280"/>
      <c r="C1002" s="280"/>
      <c r="E1002" s="340"/>
      <c r="F1002" s="340"/>
      <c r="H1002" s="340"/>
      <c r="I1002" s="340"/>
      <c r="J1002" s="340"/>
    </row>
    <row r="1003" spans="1:10" s="341" customFormat="1">
      <c r="A1003" s="280"/>
      <c r="B1003" s="280"/>
      <c r="C1003" s="280"/>
      <c r="E1003" s="340"/>
      <c r="F1003" s="340"/>
      <c r="H1003" s="340"/>
      <c r="I1003" s="340"/>
      <c r="J1003" s="340"/>
    </row>
    <row r="1004" spans="1:10" s="341" customFormat="1">
      <c r="A1004" s="280"/>
      <c r="B1004" s="280"/>
      <c r="C1004" s="280"/>
      <c r="E1004" s="340"/>
      <c r="F1004" s="340"/>
      <c r="H1004" s="340"/>
      <c r="I1004" s="340"/>
      <c r="J1004" s="340"/>
    </row>
    <row r="1005" spans="1:10" s="341" customFormat="1">
      <c r="A1005" s="280"/>
      <c r="B1005" s="280"/>
      <c r="C1005" s="280"/>
      <c r="E1005" s="340"/>
      <c r="F1005" s="340"/>
      <c r="H1005" s="340"/>
      <c r="I1005" s="340"/>
      <c r="J1005" s="340"/>
    </row>
    <row r="1006" spans="1:10" s="341" customFormat="1">
      <c r="A1006" s="280"/>
      <c r="B1006" s="280"/>
      <c r="C1006" s="280"/>
      <c r="E1006" s="340"/>
      <c r="F1006" s="340"/>
      <c r="H1006" s="340"/>
      <c r="I1006" s="340"/>
      <c r="J1006" s="340"/>
    </row>
    <row r="1007" spans="1:10" s="341" customFormat="1">
      <c r="A1007" s="280"/>
      <c r="B1007" s="280"/>
      <c r="C1007" s="280"/>
      <c r="E1007" s="340"/>
      <c r="F1007" s="340"/>
      <c r="H1007" s="340"/>
      <c r="I1007" s="340"/>
      <c r="J1007" s="340"/>
    </row>
    <row r="1008" spans="1:10" s="341" customFormat="1">
      <c r="A1008" s="280"/>
      <c r="B1008" s="280"/>
      <c r="C1008" s="280"/>
      <c r="E1008" s="340"/>
      <c r="F1008" s="340"/>
      <c r="H1008" s="340"/>
      <c r="I1008" s="340"/>
      <c r="J1008" s="340"/>
    </row>
    <row r="1009" spans="1:10" s="341" customFormat="1">
      <c r="A1009" s="280"/>
      <c r="B1009" s="280"/>
      <c r="C1009" s="280"/>
      <c r="E1009" s="340"/>
      <c r="F1009" s="340"/>
      <c r="H1009" s="340"/>
      <c r="I1009" s="340"/>
      <c r="J1009" s="340"/>
    </row>
    <row r="1010" spans="1:10" s="341" customFormat="1">
      <c r="A1010" s="280"/>
      <c r="B1010" s="280"/>
      <c r="C1010" s="280"/>
      <c r="E1010" s="340"/>
      <c r="F1010" s="340"/>
      <c r="H1010" s="340"/>
      <c r="I1010" s="340"/>
      <c r="J1010" s="340"/>
    </row>
    <row r="1011" spans="1:10" s="341" customFormat="1">
      <c r="A1011" s="280"/>
      <c r="B1011" s="280"/>
      <c r="C1011" s="280"/>
      <c r="E1011" s="340"/>
      <c r="F1011" s="340"/>
      <c r="H1011" s="340"/>
      <c r="I1011" s="340"/>
      <c r="J1011" s="340"/>
    </row>
    <row r="1012" spans="1:10" s="341" customFormat="1">
      <c r="A1012" s="280"/>
      <c r="B1012" s="280"/>
      <c r="C1012" s="280"/>
      <c r="E1012" s="340"/>
      <c r="F1012" s="340"/>
      <c r="H1012" s="340"/>
      <c r="I1012" s="340"/>
      <c r="J1012" s="340"/>
    </row>
    <row r="1013" spans="1:10" s="341" customFormat="1">
      <c r="A1013" s="280"/>
      <c r="B1013" s="280"/>
      <c r="C1013" s="280"/>
      <c r="E1013" s="340"/>
      <c r="F1013" s="340"/>
      <c r="H1013" s="340"/>
      <c r="I1013" s="340"/>
      <c r="J1013" s="340"/>
    </row>
    <row r="1014" spans="1:10" s="341" customFormat="1">
      <c r="A1014" s="280"/>
      <c r="B1014" s="280"/>
      <c r="C1014" s="280"/>
      <c r="E1014" s="340"/>
      <c r="F1014" s="340"/>
      <c r="H1014" s="340"/>
      <c r="I1014" s="340"/>
      <c r="J1014" s="340"/>
    </row>
    <row r="1015" spans="1:10" s="341" customFormat="1">
      <c r="A1015" s="280"/>
      <c r="B1015" s="280"/>
      <c r="C1015" s="280"/>
      <c r="E1015" s="340"/>
      <c r="F1015" s="340"/>
      <c r="H1015" s="340"/>
      <c r="I1015" s="340"/>
      <c r="J1015" s="340"/>
    </row>
    <row r="1016" spans="1:10" s="341" customFormat="1">
      <c r="A1016" s="280"/>
      <c r="B1016" s="280"/>
      <c r="C1016" s="280"/>
      <c r="E1016" s="340"/>
      <c r="F1016" s="340"/>
      <c r="H1016" s="340"/>
      <c r="I1016" s="340"/>
      <c r="J1016" s="340"/>
    </row>
    <row r="1017" spans="1:10" s="341" customFormat="1">
      <c r="A1017" s="280"/>
      <c r="B1017" s="280"/>
      <c r="C1017" s="280"/>
      <c r="E1017" s="340"/>
      <c r="F1017" s="340"/>
      <c r="H1017" s="340"/>
      <c r="I1017" s="340"/>
      <c r="J1017" s="340"/>
    </row>
    <row r="1018" spans="1:10" s="341" customFormat="1">
      <c r="A1018" s="280"/>
      <c r="B1018" s="280"/>
      <c r="C1018" s="280"/>
      <c r="E1018" s="340"/>
      <c r="F1018" s="340"/>
      <c r="H1018" s="340"/>
      <c r="I1018" s="340"/>
      <c r="J1018" s="340"/>
    </row>
    <row r="1019" spans="1:10" s="341" customFormat="1">
      <c r="A1019" s="280"/>
      <c r="B1019" s="280"/>
      <c r="C1019" s="280"/>
      <c r="E1019" s="340"/>
      <c r="F1019" s="340"/>
      <c r="H1019" s="340"/>
      <c r="I1019" s="340"/>
      <c r="J1019" s="340"/>
    </row>
    <row r="1020" spans="1:10" s="341" customFormat="1">
      <c r="A1020" s="280"/>
      <c r="B1020" s="280"/>
      <c r="C1020" s="280"/>
      <c r="E1020" s="340"/>
      <c r="F1020" s="340"/>
      <c r="H1020" s="340"/>
      <c r="I1020" s="340"/>
      <c r="J1020" s="340"/>
    </row>
    <row r="1021" spans="1:10" s="341" customFormat="1">
      <c r="A1021" s="280"/>
      <c r="B1021" s="280"/>
      <c r="C1021" s="280"/>
      <c r="E1021" s="340"/>
      <c r="F1021" s="340"/>
      <c r="H1021" s="340"/>
      <c r="I1021" s="340"/>
      <c r="J1021" s="340"/>
    </row>
    <row r="1022" spans="1:10" s="341" customFormat="1">
      <c r="A1022" s="280"/>
      <c r="B1022" s="280"/>
      <c r="C1022" s="280"/>
      <c r="E1022" s="340"/>
      <c r="F1022" s="340"/>
      <c r="H1022" s="340"/>
      <c r="I1022" s="340"/>
      <c r="J1022" s="340"/>
    </row>
    <row r="1023" spans="1:10" s="341" customFormat="1">
      <c r="A1023" s="280"/>
      <c r="B1023" s="280"/>
      <c r="C1023" s="280"/>
      <c r="E1023" s="340"/>
      <c r="F1023" s="340"/>
      <c r="H1023" s="340"/>
      <c r="I1023" s="340"/>
      <c r="J1023" s="340"/>
    </row>
    <row r="1024" spans="1:10" s="341" customFormat="1">
      <c r="A1024" s="280"/>
      <c r="B1024" s="280"/>
      <c r="C1024" s="280"/>
      <c r="E1024" s="340"/>
      <c r="F1024" s="340"/>
      <c r="H1024" s="340"/>
      <c r="I1024" s="340"/>
      <c r="J1024" s="340"/>
    </row>
    <row r="1025" spans="1:10" s="341" customFormat="1">
      <c r="A1025" s="280"/>
      <c r="B1025" s="280"/>
      <c r="C1025" s="280"/>
      <c r="E1025" s="340"/>
      <c r="F1025" s="340"/>
      <c r="H1025" s="340"/>
      <c r="I1025" s="340"/>
      <c r="J1025" s="340"/>
    </row>
    <row r="1026" spans="1:10" s="341" customFormat="1">
      <c r="A1026" s="280"/>
      <c r="B1026" s="280"/>
      <c r="C1026" s="280"/>
      <c r="E1026" s="340"/>
      <c r="F1026" s="340"/>
      <c r="H1026" s="340"/>
      <c r="I1026" s="340"/>
      <c r="J1026" s="340"/>
    </row>
    <row r="1027" spans="1:10" s="341" customFormat="1">
      <c r="A1027" s="280"/>
      <c r="B1027" s="280"/>
      <c r="C1027" s="280"/>
      <c r="E1027" s="340"/>
      <c r="F1027" s="340"/>
      <c r="H1027" s="340"/>
      <c r="I1027" s="340"/>
      <c r="J1027" s="340"/>
    </row>
    <row r="1028" spans="1:10" s="341" customFormat="1">
      <c r="A1028" s="280"/>
      <c r="B1028" s="280"/>
      <c r="C1028" s="280"/>
      <c r="E1028" s="340"/>
      <c r="F1028" s="340"/>
      <c r="H1028" s="340"/>
      <c r="I1028" s="340"/>
      <c r="J1028" s="340"/>
    </row>
    <row r="1029" spans="1:10" s="341" customFormat="1">
      <c r="A1029" s="280"/>
      <c r="B1029" s="280"/>
      <c r="C1029" s="280"/>
      <c r="E1029" s="340"/>
      <c r="F1029" s="340"/>
      <c r="H1029" s="340"/>
      <c r="I1029" s="340"/>
      <c r="J1029" s="340"/>
    </row>
    <row r="1030" spans="1:10" s="341" customFormat="1">
      <c r="A1030" s="280"/>
      <c r="B1030" s="280"/>
      <c r="C1030" s="280"/>
      <c r="E1030" s="340"/>
      <c r="F1030" s="340"/>
      <c r="H1030" s="340"/>
      <c r="I1030" s="340"/>
      <c r="J1030" s="340"/>
    </row>
    <row r="1031" spans="1:10" s="341" customFormat="1">
      <c r="A1031" s="280"/>
      <c r="B1031" s="280"/>
      <c r="C1031" s="280"/>
      <c r="E1031" s="340"/>
      <c r="F1031" s="340"/>
      <c r="H1031" s="340"/>
      <c r="I1031" s="340"/>
      <c r="J1031" s="340"/>
    </row>
    <row r="1032" spans="1:10" s="341" customFormat="1">
      <c r="A1032" s="280"/>
      <c r="B1032" s="280"/>
      <c r="C1032" s="280"/>
      <c r="E1032" s="340"/>
      <c r="F1032" s="340"/>
      <c r="H1032" s="340"/>
      <c r="I1032" s="340"/>
      <c r="J1032" s="340"/>
    </row>
    <row r="1033" spans="1:10" s="341" customFormat="1">
      <c r="A1033" s="280"/>
      <c r="B1033" s="280"/>
      <c r="C1033" s="280"/>
      <c r="E1033" s="340"/>
      <c r="F1033" s="340"/>
      <c r="H1033" s="340"/>
      <c r="I1033" s="340"/>
      <c r="J1033" s="340"/>
    </row>
    <row r="1034" spans="1:10" s="341" customFormat="1">
      <c r="A1034" s="280"/>
      <c r="B1034" s="280"/>
      <c r="C1034" s="280"/>
      <c r="E1034" s="340"/>
      <c r="F1034" s="340"/>
      <c r="H1034" s="340"/>
      <c r="I1034" s="340"/>
      <c r="J1034" s="340"/>
    </row>
    <row r="1035" spans="1:10" s="341" customFormat="1">
      <c r="A1035" s="280"/>
      <c r="B1035" s="280"/>
      <c r="C1035" s="280"/>
      <c r="E1035" s="340"/>
      <c r="F1035" s="340"/>
      <c r="H1035" s="340"/>
      <c r="I1035" s="340"/>
      <c r="J1035" s="340"/>
    </row>
    <row r="1036" spans="1:10" s="341" customFormat="1">
      <c r="A1036" s="280"/>
      <c r="B1036" s="280"/>
      <c r="C1036" s="280"/>
      <c r="E1036" s="340"/>
      <c r="F1036" s="340"/>
      <c r="H1036" s="340"/>
      <c r="I1036" s="340"/>
      <c r="J1036" s="340"/>
    </row>
    <row r="1037" spans="1:10" s="341" customFormat="1">
      <c r="A1037" s="280"/>
      <c r="B1037" s="280"/>
      <c r="C1037" s="280"/>
      <c r="E1037" s="340"/>
      <c r="F1037" s="340"/>
      <c r="H1037" s="340"/>
      <c r="I1037" s="340"/>
      <c r="J1037" s="340"/>
    </row>
    <row r="1038" spans="1:10" s="341" customFormat="1">
      <c r="A1038" s="280"/>
      <c r="B1038" s="280"/>
      <c r="C1038" s="280"/>
      <c r="E1038" s="340"/>
      <c r="F1038" s="340"/>
      <c r="H1038" s="340"/>
      <c r="I1038" s="340"/>
      <c r="J1038" s="340"/>
    </row>
    <row r="1039" spans="1:10" s="341" customFormat="1">
      <c r="A1039" s="280"/>
      <c r="B1039" s="280"/>
      <c r="C1039" s="280"/>
      <c r="E1039" s="340"/>
      <c r="F1039" s="340"/>
      <c r="H1039" s="340"/>
      <c r="I1039" s="340"/>
      <c r="J1039" s="340"/>
    </row>
    <row r="1040" spans="1:10" s="341" customFormat="1">
      <c r="A1040" s="280"/>
      <c r="B1040" s="280"/>
      <c r="C1040" s="280"/>
      <c r="E1040" s="340"/>
      <c r="F1040" s="340"/>
      <c r="H1040" s="340"/>
      <c r="I1040" s="340"/>
      <c r="J1040" s="340"/>
    </row>
    <row r="1041" spans="1:10" s="341" customFormat="1">
      <c r="A1041" s="280"/>
      <c r="B1041" s="280"/>
      <c r="C1041" s="280"/>
      <c r="E1041" s="340"/>
      <c r="F1041" s="340"/>
      <c r="H1041" s="340"/>
      <c r="I1041" s="340"/>
      <c r="J1041" s="340"/>
    </row>
    <row r="1042" spans="1:10" s="341" customFormat="1">
      <c r="A1042" s="280"/>
      <c r="B1042" s="280"/>
      <c r="C1042" s="280"/>
      <c r="E1042" s="340"/>
      <c r="F1042" s="340"/>
      <c r="H1042" s="340"/>
      <c r="I1042" s="340"/>
      <c r="J1042" s="340"/>
    </row>
    <row r="1043" spans="1:10" s="341" customFormat="1">
      <c r="A1043" s="280"/>
      <c r="B1043" s="280"/>
      <c r="C1043" s="280"/>
      <c r="E1043" s="340"/>
      <c r="F1043" s="340"/>
      <c r="H1043" s="340"/>
      <c r="I1043" s="340"/>
      <c r="J1043" s="340"/>
    </row>
    <row r="1044" spans="1:10" s="341" customFormat="1">
      <c r="A1044" s="280"/>
      <c r="B1044" s="280"/>
      <c r="C1044" s="280"/>
      <c r="E1044" s="340"/>
      <c r="F1044" s="340"/>
      <c r="H1044" s="340"/>
      <c r="I1044" s="340"/>
      <c r="J1044" s="340"/>
    </row>
    <row r="1045" spans="1:10" s="341" customFormat="1">
      <c r="A1045" s="280"/>
      <c r="B1045" s="280"/>
      <c r="C1045" s="280"/>
      <c r="E1045" s="340"/>
      <c r="F1045" s="340"/>
      <c r="H1045" s="340"/>
      <c r="I1045" s="340"/>
      <c r="J1045" s="340"/>
    </row>
    <row r="1046" spans="1:10" s="341" customFormat="1">
      <c r="A1046" s="280"/>
      <c r="B1046" s="280"/>
      <c r="C1046" s="280"/>
      <c r="E1046" s="340"/>
      <c r="F1046" s="340"/>
      <c r="H1046" s="340"/>
      <c r="I1046" s="340"/>
      <c r="J1046" s="340"/>
    </row>
    <row r="1047" spans="1:10" s="341" customFormat="1">
      <c r="A1047" s="280"/>
      <c r="B1047" s="280"/>
      <c r="C1047" s="280"/>
      <c r="E1047" s="340"/>
      <c r="F1047" s="340"/>
      <c r="H1047" s="340"/>
      <c r="I1047" s="340"/>
      <c r="J1047" s="340"/>
    </row>
    <row r="1048" spans="1:10" s="341" customFormat="1">
      <c r="A1048" s="280"/>
      <c r="B1048" s="280"/>
      <c r="C1048" s="280"/>
      <c r="E1048" s="340"/>
      <c r="F1048" s="340"/>
      <c r="H1048" s="340"/>
      <c r="I1048" s="340"/>
      <c r="J1048" s="340"/>
    </row>
    <row r="1049" spans="1:10" s="341" customFormat="1">
      <c r="A1049" s="280"/>
      <c r="B1049" s="280"/>
      <c r="C1049" s="280"/>
      <c r="E1049" s="340"/>
      <c r="F1049" s="340"/>
      <c r="H1049" s="340"/>
      <c r="I1049" s="340"/>
      <c r="J1049" s="340"/>
    </row>
    <row r="1050" spans="1:10" s="341" customFormat="1">
      <c r="A1050" s="280"/>
      <c r="B1050" s="280"/>
      <c r="C1050" s="280"/>
      <c r="E1050" s="340"/>
      <c r="F1050" s="340"/>
      <c r="H1050" s="340"/>
      <c r="I1050" s="340"/>
      <c r="J1050" s="340"/>
    </row>
    <row r="1051" spans="1:10" s="341" customFormat="1">
      <c r="A1051" s="280"/>
      <c r="B1051" s="280"/>
      <c r="C1051" s="280"/>
      <c r="E1051" s="340"/>
      <c r="F1051" s="340"/>
      <c r="H1051" s="340"/>
      <c r="I1051" s="340"/>
      <c r="J1051" s="340"/>
    </row>
    <row r="1052" spans="1:10" s="341" customFormat="1">
      <c r="A1052" s="280"/>
      <c r="B1052" s="280"/>
      <c r="C1052" s="280"/>
      <c r="E1052" s="340"/>
      <c r="F1052" s="340"/>
      <c r="H1052" s="340"/>
      <c r="I1052" s="340"/>
      <c r="J1052" s="340"/>
    </row>
    <row r="1053" spans="1:10" s="341" customFormat="1">
      <c r="A1053" s="280"/>
      <c r="B1053" s="280"/>
      <c r="C1053" s="280"/>
      <c r="E1053" s="340"/>
      <c r="F1053" s="340"/>
      <c r="H1053" s="340"/>
      <c r="I1053" s="340"/>
      <c r="J1053" s="340"/>
    </row>
    <row r="1054" spans="1:10" s="341" customFormat="1">
      <c r="A1054" s="280"/>
      <c r="B1054" s="280"/>
      <c r="C1054" s="280"/>
      <c r="E1054" s="340"/>
      <c r="F1054" s="340"/>
      <c r="H1054" s="340"/>
      <c r="I1054" s="340"/>
      <c r="J1054" s="340"/>
    </row>
    <row r="1055" spans="1:10" s="341" customFormat="1">
      <c r="A1055" s="280"/>
      <c r="B1055" s="280"/>
      <c r="C1055" s="280"/>
      <c r="E1055" s="340"/>
      <c r="F1055" s="340"/>
      <c r="H1055" s="340"/>
      <c r="I1055" s="340"/>
      <c r="J1055" s="340"/>
    </row>
    <row r="1056" spans="1:10" s="341" customFormat="1">
      <c r="A1056" s="280"/>
      <c r="B1056" s="280"/>
      <c r="C1056" s="280"/>
      <c r="E1056" s="340"/>
      <c r="F1056" s="340"/>
      <c r="H1056" s="340"/>
      <c r="I1056" s="340"/>
      <c r="J1056" s="340"/>
    </row>
    <row r="1057" spans="1:10" s="341" customFormat="1">
      <c r="A1057" s="280"/>
      <c r="B1057" s="280"/>
      <c r="C1057" s="280"/>
      <c r="E1057" s="340"/>
      <c r="F1057" s="340"/>
      <c r="H1057" s="340"/>
      <c r="I1057" s="340"/>
      <c r="J1057" s="340"/>
    </row>
    <row r="1058" spans="1:10" s="341" customFormat="1">
      <c r="A1058" s="280"/>
      <c r="B1058" s="280"/>
      <c r="C1058" s="280"/>
      <c r="E1058" s="340"/>
      <c r="F1058" s="340"/>
      <c r="H1058" s="340"/>
      <c r="I1058" s="340"/>
      <c r="J1058" s="340"/>
    </row>
    <row r="1059" spans="1:10" s="341" customFormat="1">
      <c r="A1059" s="280"/>
      <c r="B1059" s="280"/>
      <c r="C1059" s="280"/>
      <c r="E1059" s="340"/>
      <c r="F1059" s="340"/>
      <c r="H1059" s="340"/>
      <c r="I1059" s="340"/>
      <c r="J1059" s="340"/>
    </row>
    <row r="1060" spans="1:10" s="341" customFormat="1">
      <c r="A1060" s="280"/>
      <c r="B1060" s="280"/>
      <c r="C1060" s="280"/>
      <c r="E1060" s="340"/>
      <c r="F1060" s="340"/>
      <c r="H1060" s="340"/>
      <c r="I1060" s="340"/>
      <c r="J1060" s="340"/>
    </row>
    <row r="1061" spans="1:10" s="341" customFormat="1">
      <c r="A1061" s="280"/>
      <c r="B1061" s="280"/>
      <c r="C1061" s="280"/>
      <c r="E1061" s="340"/>
      <c r="F1061" s="340"/>
      <c r="H1061" s="340"/>
      <c r="I1061" s="340"/>
      <c r="J1061" s="340"/>
    </row>
    <row r="1062" spans="1:10" s="341" customFormat="1">
      <c r="A1062" s="280"/>
      <c r="B1062" s="280"/>
      <c r="C1062" s="280"/>
      <c r="E1062" s="340"/>
      <c r="F1062" s="340"/>
      <c r="H1062" s="340"/>
      <c r="I1062" s="340"/>
      <c r="J1062" s="340"/>
    </row>
    <row r="1063" spans="1:10" s="341" customFormat="1">
      <c r="A1063" s="280"/>
      <c r="B1063" s="280"/>
      <c r="C1063" s="280"/>
      <c r="E1063" s="340"/>
      <c r="F1063" s="340"/>
      <c r="H1063" s="340"/>
      <c r="I1063" s="340"/>
      <c r="J1063" s="340"/>
    </row>
    <row r="1064" spans="1:10" s="341" customFormat="1">
      <c r="A1064" s="280"/>
      <c r="B1064" s="280"/>
      <c r="C1064" s="280"/>
      <c r="E1064" s="340"/>
      <c r="F1064" s="340"/>
      <c r="H1064" s="340"/>
      <c r="I1064" s="340"/>
      <c r="J1064" s="340"/>
    </row>
    <row r="1065" spans="1:10" s="341" customFormat="1">
      <c r="A1065" s="280"/>
      <c r="B1065" s="280"/>
      <c r="C1065" s="280"/>
      <c r="E1065" s="340"/>
      <c r="F1065" s="340"/>
      <c r="H1065" s="340"/>
      <c r="I1065" s="340"/>
      <c r="J1065" s="340"/>
    </row>
    <row r="1066" spans="1:10" s="341" customFormat="1">
      <c r="A1066" s="280"/>
      <c r="B1066" s="280"/>
      <c r="C1066" s="280"/>
      <c r="E1066" s="340"/>
      <c r="F1066" s="340"/>
      <c r="H1066" s="340"/>
      <c r="I1066" s="340"/>
      <c r="J1066" s="340"/>
    </row>
    <row r="1067" spans="1:10" s="341" customFormat="1">
      <c r="A1067" s="280"/>
      <c r="B1067" s="280"/>
      <c r="C1067" s="280"/>
      <c r="E1067" s="340"/>
      <c r="F1067" s="340"/>
      <c r="H1067" s="340"/>
      <c r="I1067" s="340"/>
      <c r="J1067" s="340"/>
    </row>
    <row r="1068" spans="1:10" s="341" customFormat="1">
      <c r="A1068" s="280"/>
      <c r="B1068" s="280"/>
      <c r="C1068" s="280"/>
      <c r="E1068" s="340"/>
      <c r="F1068" s="340"/>
      <c r="H1068" s="340"/>
      <c r="I1068" s="340"/>
      <c r="J1068" s="340"/>
    </row>
    <row r="1069" spans="1:10" s="341" customFormat="1">
      <c r="A1069" s="280"/>
      <c r="B1069" s="280"/>
      <c r="C1069" s="280"/>
      <c r="E1069" s="340"/>
      <c r="F1069" s="340"/>
      <c r="H1069" s="340"/>
      <c r="I1069" s="340"/>
      <c r="J1069" s="340"/>
    </row>
    <row r="1070" spans="1:10" s="341" customFormat="1">
      <c r="A1070" s="280"/>
      <c r="B1070" s="280"/>
      <c r="C1070" s="280"/>
      <c r="E1070" s="340"/>
      <c r="F1070" s="340"/>
      <c r="H1070" s="340"/>
      <c r="I1070" s="340"/>
      <c r="J1070" s="340"/>
    </row>
    <row r="1071" spans="1:10" s="341" customFormat="1">
      <c r="A1071" s="280"/>
      <c r="B1071" s="280"/>
      <c r="C1071" s="280"/>
      <c r="E1071" s="340"/>
      <c r="F1071" s="340"/>
      <c r="H1071" s="340"/>
      <c r="I1071" s="340"/>
      <c r="J1071" s="340"/>
    </row>
    <row r="1072" spans="1:10" s="341" customFormat="1">
      <c r="A1072" s="280"/>
      <c r="B1072" s="280"/>
      <c r="C1072" s="280"/>
      <c r="E1072" s="340"/>
      <c r="F1072" s="340"/>
      <c r="H1072" s="340"/>
      <c r="I1072" s="340"/>
      <c r="J1072" s="340"/>
    </row>
    <row r="1073" spans="1:10" s="341" customFormat="1">
      <c r="A1073" s="280"/>
      <c r="B1073" s="280"/>
      <c r="C1073" s="280"/>
      <c r="E1073" s="340"/>
      <c r="F1073" s="340"/>
      <c r="H1073" s="340"/>
      <c r="I1073" s="340"/>
      <c r="J1073" s="340"/>
    </row>
    <row r="1074" spans="1:10" s="341" customFormat="1">
      <c r="A1074" s="280"/>
      <c r="B1074" s="280"/>
      <c r="C1074" s="280"/>
      <c r="E1074" s="340"/>
      <c r="F1074" s="340"/>
      <c r="H1074" s="340"/>
      <c r="I1074" s="340"/>
      <c r="J1074" s="340"/>
    </row>
    <row r="1075" spans="1:10" s="341" customFormat="1">
      <c r="A1075" s="280"/>
      <c r="B1075" s="280"/>
      <c r="C1075" s="280"/>
      <c r="E1075" s="340"/>
      <c r="F1075" s="340"/>
      <c r="H1075" s="340"/>
      <c r="I1075" s="340"/>
      <c r="J1075" s="340"/>
    </row>
    <row r="1076" spans="1:10" s="341" customFormat="1">
      <c r="A1076" s="280"/>
      <c r="B1076" s="280"/>
      <c r="C1076" s="280"/>
      <c r="E1076" s="340"/>
      <c r="F1076" s="340"/>
      <c r="H1076" s="340"/>
      <c r="I1076" s="340"/>
      <c r="J1076" s="340"/>
    </row>
    <row r="1077" spans="1:10" s="341" customFormat="1">
      <c r="A1077" s="280"/>
      <c r="B1077" s="280"/>
      <c r="C1077" s="280"/>
      <c r="E1077" s="340"/>
      <c r="F1077" s="340"/>
      <c r="H1077" s="340"/>
      <c r="I1077" s="340"/>
      <c r="J1077" s="340"/>
    </row>
    <row r="1078" spans="1:10" s="341" customFormat="1">
      <c r="A1078" s="280"/>
      <c r="B1078" s="280"/>
      <c r="C1078" s="280"/>
      <c r="E1078" s="340"/>
      <c r="F1078" s="340"/>
      <c r="H1078" s="340"/>
      <c r="I1078" s="340"/>
      <c r="J1078" s="340"/>
    </row>
    <row r="1079" spans="1:10" s="341" customFormat="1">
      <c r="A1079" s="280"/>
      <c r="B1079" s="280"/>
      <c r="C1079" s="280"/>
      <c r="E1079" s="340"/>
      <c r="F1079" s="340"/>
      <c r="H1079" s="340"/>
      <c r="I1079" s="340"/>
      <c r="J1079" s="340"/>
    </row>
    <row r="1080" spans="1:10" s="341" customFormat="1">
      <c r="A1080" s="280"/>
      <c r="B1080" s="280"/>
      <c r="C1080" s="280"/>
      <c r="E1080" s="340"/>
      <c r="F1080" s="340"/>
      <c r="H1080" s="340"/>
      <c r="I1080" s="340"/>
      <c r="J1080" s="340"/>
    </row>
    <row r="1081" spans="1:10" s="341" customFormat="1">
      <c r="A1081" s="280"/>
      <c r="B1081" s="280"/>
      <c r="C1081" s="280"/>
      <c r="E1081" s="340"/>
      <c r="F1081" s="340"/>
      <c r="H1081" s="340"/>
      <c r="I1081" s="340"/>
      <c r="J1081" s="340"/>
    </row>
    <row r="1082" spans="1:10" s="341" customFormat="1">
      <c r="A1082" s="280"/>
      <c r="B1082" s="280"/>
      <c r="C1082" s="280"/>
      <c r="E1082" s="340"/>
      <c r="F1082" s="340"/>
      <c r="H1082" s="340"/>
      <c r="I1082" s="340"/>
      <c r="J1082" s="340"/>
    </row>
    <row r="1083" spans="1:10" s="341" customFormat="1">
      <c r="A1083" s="280"/>
      <c r="B1083" s="280"/>
      <c r="C1083" s="280"/>
      <c r="E1083" s="340"/>
      <c r="F1083" s="340"/>
      <c r="H1083" s="340"/>
      <c r="I1083" s="340"/>
      <c r="J1083" s="340"/>
    </row>
    <row r="1084" spans="1:10" s="341" customFormat="1">
      <c r="A1084" s="280"/>
      <c r="B1084" s="280"/>
      <c r="C1084" s="280"/>
      <c r="E1084" s="340"/>
      <c r="F1084" s="340"/>
      <c r="H1084" s="340"/>
      <c r="I1084" s="340"/>
      <c r="J1084" s="340"/>
    </row>
    <row r="1085" spans="1:10" s="341" customFormat="1">
      <c r="A1085" s="280"/>
      <c r="B1085" s="280"/>
      <c r="C1085" s="280"/>
      <c r="E1085" s="340"/>
      <c r="F1085" s="340"/>
      <c r="H1085" s="340"/>
      <c r="I1085" s="340"/>
      <c r="J1085" s="340"/>
    </row>
    <row r="1086" spans="1:10" s="341" customFormat="1">
      <c r="A1086" s="280"/>
      <c r="B1086" s="280"/>
      <c r="C1086" s="280"/>
      <c r="E1086" s="340"/>
      <c r="F1086" s="340"/>
      <c r="H1086" s="340"/>
      <c r="I1086" s="340"/>
      <c r="J1086" s="340"/>
    </row>
    <row r="1087" spans="1:10" s="341" customFormat="1">
      <c r="A1087" s="280"/>
      <c r="B1087" s="280"/>
      <c r="C1087" s="280"/>
      <c r="E1087" s="340"/>
      <c r="F1087" s="340"/>
      <c r="H1087" s="340"/>
      <c r="I1087" s="340"/>
      <c r="J1087" s="340"/>
    </row>
    <row r="1088" spans="1:10" s="341" customFormat="1">
      <c r="A1088" s="280"/>
      <c r="B1088" s="280"/>
      <c r="C1088" s="280"/>
      <c r="E1088" s="340"/>
      <c r="F1088" s="340"/>
      <c r="H1088" s="340"/>
      <c r="I1088" s="340"/>
      <c r="J1088" s="340"/>
    </row>
    <row r="1089" spans="1:10" s="341" customFormat="1">
      <c r="A1089" s="280"/>
      <c r="B1089" s="280"/>
      <c r="C1089" s="280"/>
      <c r="E1089" s="340"/>
      <c r="F1089" s="340"/>
      <c r="H1089" s="340"/>
      <c r="I1089" s="340"/>
      <c r="J1089" s="340"/>
    </row>
    <row r="1090" spans="1:10" s="341" customFormat="1">
      <c r="A1090" s="280"/>
      <c r="B1090" s="280"/>
      <c r="C1090" s="280"/>
      <c r="E1090" s="340"/>
      <c r="F1090" s="340"/>
      <c r="H1090" s="340"/>
      <c r="I1090" s="340"/>
      <c r="J1090" s="340"/>
    </row>
    <row r="1091" spans="1:10" s="341" customFormat="1">
      <c r="A1091" s="280"/>
      <c r="B1091" s="280"/>
      <c r="C1091" s="280"/>
      <c r="E1091" s="340"/>
      <c r="F1091" s="340"/>
      <c r="H1091" s="340"/>
      <c r="I1091" s="340"/>
      <c r="J1091" s="340"/>
    </row>
    <row r="1092" spans="1:10" s="341" customFormat="1">
      <c r="A1092" s="280"/>
      <c r="B1092" s="280"/>
      <c r="C1092" s="280"/>
      <c r="E1092" s="340"/>
      <c r="F1092" s="340"/>
      <c r="H1092" s="340"/>
      <c r="I1092" s="340"/>
      <c r="J1092" s="340"/>
    </row>
    <row r="1093" spans="1:10" s="341" customFormat="1">
      <c r="A1093" s="280"/>
      <c r="B1093" s="280"/>
      <c r="C1093" s="280"/>
      <c r="E1093" s="340"/>
      <c r="F1093" s="340"/>
      <c r="H1093" s="340"/>
      <c r="I1093" s="340"/>
      <c r="J1093" s="340"/>
    </row>
    <row r="1094" spans="1:10" s="341" customFormat="1">
      <c r="A1094" s="280"/>
      <c r="B1094" s="280"/>
      <c r="C1094" s="280"/>
      <c r="E1094" s="340"/>
      <c r="F1094" s="340"/>
      <c r="H1094" s="340"/>
      <c r="I1094" s="340"/>
      <c r="J1094" s="340"/>
    </row>
    <row r="1095" spans="1:10" s="341" customFormat="1">
      <c r="A1095" s="280"/>
      <c r="B1095" s="280"/>
      <c r="C1095" s="280"/>
      <c r="E1095" s="340"/>
      <c r="F1095" s="340"/>
      <c r="H1095" s="340"/>
      <c r="I1095" s="340"/>
      <c r="J1095" s="340"/>
    </row>
    <row r="1096" spans="1:10" s="341" customFormat="1">
      <c r="A1096" s="280"/>
      <c r="B1096" s="280"/>
      <c r="C1096" s="280"/>
      <c r="E1096" s="340"/>
      <c r="F1096" s="340"/>
      <c r="H1096" s="340"/>
      <c r="I1096" s="340"/>
      <c r="J1096" s="340"/>
    </row>
    <row r="1097" spans="1:10" s="341" customFormat="1">
      <c r="A1097" s="280"/>
      <c r="B1097" s="280"/>
      <c r="C1097" s="280"/>
      <c r="E1097" s="340"/>
      <c r="F1097" s="340"/>
      <c r="H1097" s="340"/>
      <c r="I1097" s="340"/>
      <c r="J1097" s="340"/>
    </row>
    <row r="1098" spans="1:10" s="341" customFormat="1">
      <c r="A1098" s="280"/>
      <c r="B1098" s="280"/>
      <c r="C1098" s="280"/>
      <c r="E1098" s="340"/>
      <c r="F1098" s="340"/>
      <c r="H1098" s="340"/>
      <c r="I1098" s="340"/>
      <c r="J1098" s="340"/>
    </row>
    <row r="1099" spans="1:10" s="341" customFormat="1">
      <c r="A1099" s="280"/>
      <c r="B1099" s="280"/>
      <c r="C1099" s="280"/>
      <c r="E1099" s="340"/>
      <c r="F1099" s="340"/>
      <c r="H1099" s="340"/>
      <c r="I1099" s="340"/>
      <c r="J1099" s="340"/>
    </row>
    <row r="1100" spans="1:10" s="341" customFormat="1">
      <c r="A1100" s="280"/>
      <c r="B1100" s="280"/>
      <c r="C1100" s="280"/>
      <c r="E1100" s="340"/>
      <c r="F1100" s="340"/>
      <c r="H1100" s="340"/>
      <c r="I1100" s="340"/>
      <c r="J1100" s="340"/>
    </row>
    <row r="1101" spans="1:10" s="341" customFormat="1">
      <c r="A1101" s="280"/>
      <c r="B1101" s="280"/>
      <c r="C1101" s="280"/>
      <c r="E1101" s="340"/>
      <c r="F1101" s="340"/>
      <c r="H1101" s="340"/>
      <c r="I1101" s="340"/>
      <c r="J1101" s="340"/>
    </row>
    <row r="1102" spans="1:10" s="341" customFormat="1">
      <c r="A1102" s="280"/>
      <c r="B1102" s="280"/>
      <c r="C1102" s="280"/>
      <c r="E1102" s="340"/>
      <c r="F1102" s="340"/>
      <c r="H1102" s="340"/>
      <c r="I1102" s="340"/>
      <c r="J1102" s="340"/>
    </row>
    <row r="1103" spans="1:10" s="341" customFormat="1">
      <c r="A1103" s="280"/>
      <c r="B1103" s="280"/>
      <c r="C1103" s="280"/>
      <c r="E1103" s="340"/>
      <c r="F1103" s="340"/>
      <c r="H1103" s="340"/>
      <c r="I1103" s="340"/>
      <c r="J1103" s="340"/>
    </row>
    <row r="1104" spans="1:10" s="341" customFormat="1">
      <c r="A1104" s="280"/>
      <c r="B1104" s="280"/>
      <c r="C1104" s="280"/>
      <c r="E1104" s="340"/>
      <c r="F1104" s="340"/>
      <c r="H1104" s="340"/>
      <c r="I1104" s="340"/>
      <c r="J1104" s="340"/>
    </row>
    <row r="1105" spans="1:10" s="341" customFormat="1">
      <c r="A1105" s="280"/>
      <c r="B1105" s="280"/>
      <c r="C1105" s="280"/>
      <c r="E1105" s="340"/>
      <c r="F1105" s="340"/>
      <c r="H1105" s="340"/>
      <c r="I1105" s="340"/>
      <c r="J1105" s="340"/>
    </row>
    <row r="1106" spans="1:10" s="341" customFormat="1">
      <c r="A1106" s="280"/>
      <c r="B1106" s="280"/>
      <c r="C1106" s="280"/>
      <c r="E1106" s="340"/>
      <c r="F1106" s="340"/>
      <c r="H1106" s="340"/>
      <c r="I1106" s="340"/>
      <c r="J1106" s="340"/>
    </row>
    <row r="1107" spans="1:10" s="341" customFormat="1">
      <c r="A1107" s="280"/>
      <c r="B1107" s="280"/>
      <c r="C1107" s="280"/>
      <c r="E1107" s="340"/>
      <c r="F1107" s="340"/>
      <c r="H1107" s="340"/>
      <c r="I1107" s="340"/>
      <c r="J1107" s="340"/>
    </row>
    <row r="1108" spans="1:10" s="341" customFormat="1">
      <c r="A1108" s="280"/>
      <c r="B1108" s="280"/>
      <c r="C1108" s="280"/>
      <c r="E1108" s="340"/>
      <c r="F1108" s="340"/>
      <c r="H1108" s="340"/>
      <c r="I1108" s="340"/>
      <c r="J1108" s="340"/>
    </row>
    <row r="1109" spans="1:10" s="341" customFormat="1">
      <c r="A1109" s="280"/>
      <c r="B1109" s="280"/>
      <c r="C1109" s="280"/>
      <c r="E1109" s="340"/>
      <c r="F1109" s="340"/>
      <c r="H1109" s="340"/>
      <c r="I1109" s="340"/>
      <c r="J1109" s="340"/>
    </row>
    <row r="1110" spans="1:10" s="341" customFormat="1">
      <c r="A1110" s="280"/>
      <c r="B1110" s="280"/>
      <c r="C1110" s="280"/>
      <c r="E1110" s="340"/>
      <c r="F1110" s="340"/>
      <c r="H1110" s="340"/>
      <c r="I1110" s="340"/>
      <c r="J1110" s="340"/>
    </row>
    <row r="1111" spans="1:10" s="341" customFormat="1">
      <c r="A1111" s="280"/>
      <c r="B1111" s="280"/>
      <c r="C1111" s="280"/>
      <c r="E1111" s="340"/>
      <c r="F1111" s="340"/>
      <c r="H1111" s="340"/>
      <c r="I1111" s="340"/>
      <c r="J1111" s="340"/>
    </row>
    <row r="1112" spans="1:10" s="341" customFormat="1">
      <c r="A1112" s="280"/>
      <c r="B1112" s="280"/>
      <c r="C1112" s="280"/>
      <c r="E1112" s="340"/>
      <c r="F1112" s="340"/>
      <c r="H1112" s="340"/>
      <c r="I1112" s="340"/>
      <c r="J1112" s="340"/>
    </row>
    <row r="1113" spans="1:10" s="341" customFormat="1">
      <c r="A1113" s="280"/>
      <c r="B1113" s="280"/>
      <c r="C1113" s="280"/>
      <c r="E1113" s="340"/>
      <c r="F1113" s="340"/>
      <c r="H1113" s="340"/>
      <c r="I1113" s="340"/>
      <c r="J1113" s="340"/>
    </row>
    <row r="1114" spans="1:10" s="341" customFormat="1">
      <c r="A1114" s="280"/>
      <c r="B1114" s="280"/>
      <c r="C1114" s="280"/>
      <c r="E1114" s="340"/>
      <c r="F1114" s="340"/>
      <c r="H1114" s="340"/>
      <c r="I1114" s="340"/>
      <c r="J1114" s="340"/>
    </row>
    <row r="1115" spans="1:10" s="341" customFormat="1">
      <c r="A1115" s="280"/>
      <c r="B1115" s="280"/>
      <c r="C1115" s="280"/>
      <c r="E1115" s="340"/>
      <c r="F1115" s="340"/>
      <c r="H1115" s="340"/>
      <c r="I1115" s="340"/>
      <c r="J1115" s="340"/>
    </row>
    <row r="1116" spans="1:10" s="341" customFormat="1">
      <c r="A1116" s="280"/>
      <c r="B1116" s="280"/>
      <c r="C1116" s="280"/>
      <c r="E1116" s="340"/>
      <c r="F1116" s="340"/>
      <c r="H1116" s="340"/>
      <c r="I1116" s="340"/>
      <c r="J1116" s="340"/>
    </row>
    <row r="1117" spans="1:10" s="341" customFormat="1">
      <c r="A1117" s="280"/>
      <c r="B1117" s="280"/>
      <c r="C1117" s="280"/>
      <c r="E1117" s="340"/>
      <c r="F1117" s="340"/>
      <c r="H1117" s="340"/>
      <c r="I1117" s="340"/>
      <c r="J1117" s="340"/>
    </row>
    <row r="1118" spans="1:10" s="341" customFormat="1">
      <c r="A1118" s="280"/>
      <c r="B1118" s="280"/>
      <c r="C1118" s="280"/>
      <c r="E1118" s="340"/>
      <c r="F1118" s="340"/>
      <c r="H1118" s="340"/>
      <c r="I1118" s="340"/>
      <c r="J1118" s="340"/>
    </row>
    <row r="1119" spans="1:10" s="341" customFormat="1">
      <c r="A1119" s="280"/>
      <c r="B1119" s="280"/>
      <c r="C1119" s="280"/>
      <c r="E1119" s="340"/>
      <c r="F1119" s="340"/>
      <c r="H1119" s="340"/>
      <c r="I1119" s="340"/>
      <c r="J1119" s="340"/>
    </row>
    <row r="1120" spans="1:10" s="341" customFormat="1">
      <c r="A1120" s="280"/>
      <c r="B1120" s="280"/>
      <c r="C1120" s="280"/>
      <c r="E1120" s="340"/>
      <c r="F1120" s="340"/>
      <c r="H1120" s="340"/>
      <c r="I1120" s="340"/>
      <c r="J1120" s="340"/>
    </row>
    <row r="1121" spans="1:10" s="341" customFormat="1">
      <c r="A1121" s="280"/>
      <c r="B1121" s="280"/>
      <c r="C1121" s="280"/>
      <c r="E1121" s="340"/>
      <c r="F1121" s="340"/>
      <c r="H1121" s="340"/>
      <c r="I1121" s="340"/>
      <c r="J1121" s="340"/>
    </row>
    <row r="1122" spans="1:10" s="341" customFormat="1">
      <c r="A1122" s="280"/>
      <c r="B1122" s="280"/>
      <c r="C1122" s="280"/>
      <c r="E1122" s="340"/>
      <c r="F1122" s="340"/>
      <c r="H1122" s="340"/>
      <c r="I1122" s="340"/>
      <c r="J1122" s="340"/>
    </row>
    <row r="1123" spans="1:10" s="341" customFormat="1">
      <c r="A1123" s="280"/>
      <c r="B1123" s="280"/>
      <c r="C1123" s="280"/>
      <c r="E1123" s="340"/>
      <c r="F1123" s="340"/>
      <c r="H1123" s="340"/>
      <c r="I1123" s="340"/>
      <c r="J1123" s="340"/>
    </row>
    <row r="1124" spans="1:10" s="341" customFormat="1">
      <c r="A1124" s="280"/>
      <c r="B1124" s="280"/>
      <c r="C1124" s="280"/>
      <c r="E1124" s="340"/>
      <c r="F1124" s="340"/>
      <c r="H1124" s="340"/>
      <c r="I1124" s="340"/>
      <c r="J1124" s="340"/>
    </row>
    <row r="1125" spans="1:10" s="341" customFormat="1">
      <c r="A1125" s="280"/>
      <c r="B1125" s="280"/>
      <c r="C1125" s="280"/>
      <c r="E1125" s="340"/>
      <c r="F1125" s="340"/>
      <c r="H1125" s="340"/>
      <c r="I1125" s="340"/>
      <c r="J1125" s="340"/>
    </row>
    <row r="1126" spans="1:10" s="341" customFormat="1">
      <c r="A1126" s="280"/>
      <c r="B1126" s="280"/>
      <c r="C1126" s="280"/>
      <c r="E1126" s="340"/>
      <c r="F1126" s="340"/>
      <c r="H1126" s="340"/>
      <c r="I1126" s="340"/>
      <c r="J1126" s="340"/>
    </row>
    <row r="1127" spans="1:10" s="341" customFormat="1">
      <c r="A1127" s="280"/>
      <c r="B1127" s="280"/>
      <c r="C1127" s="280"/>
      <c r="E1127" s="340"/>
      <c r="F1127" s="340"/>
      <c r="H1127" s="340"/>
      <c r="I1127" s="340"/>
      <c r="J1127" s="340"/>
    </row>
    <row r="1128" spans="1:10" s="341" customFormat="1">
      <c r="A1128" s="280"/>
      <c r="B1128" s="280"/>
      <c r="C1128" s="280"/>
      <c r="E1128" s="340"/>
      <c r="F1128" s="340"/>
      <c r="H1128" s="340"/>
      <c r="I1128" s="340"/>
      <c r="J1128" s="340"/>
    </row>
    <row r="1129" spans="1:10" s="341" customFormat="1">
      <c r="A1129" s="280"/>
      <c r="B1129" s="280"/>
      <c r="C1129" s="280"/>
      <c r="E1129" s="340"/>
      <c r="F1129" s="340"/>
      <c r="H1129" s="340"/>
      <c r="I1129" s="340"/>
      <c r="J1129" s="340"/>
    </row>
    <row r="1130" spans="1:10" s="341" customFormat="1">
      <c r="A1130" s="280"/>
      <c r="B1130" s="280"/>
      <c r="C1130" s="280"/>
      <c r="E1130" s="340"/>
      <c r="F1130" s="340"/>
      <c r="H1130" s="340"/>
      <c r="I1130" s="340"/>
      <c r="J1130" s="340"/>
    </row>
    <row r="1131" spans="1:10" s="341" customFormat="1">
      <c r="A1131" s="280"/>
      <c r="B1131" s="280"/>
      <c r="C1131" s="280"/>
      <c r="E1131" s="340"/>
      <c r="F1131" s="340"/>
      <c r="H1131" s="340"/>
      <c r="I1131" s="340"/>
      <c r="J1131" s="340"/>
    </row>
    <row r="1132" spans="1:10" s="341" customFormat="1">
      <c r="A1132" s="280"/>
      <c r="B1132" s="280"/>
      <c r="C1132" s="280"/>
      <c r="E1132" s="340"/>
      <c r="F1132" s="340"/>
      <c r="H1132" s="340"/>
      <c r="I1132" s="340"/>
      <c r="J1132" s="340"/>
    </row>
    <row r="1133" spans="1:10" s="341" customFormat="1">
      <c r="A1133" s="280"/>
      <c r="B1133" s="280"/>
      <c r="C1133" s="280"/>
      <c r="E1133" s="340"/>
      <c r="F1133" s="340"/>
      <c r="H1133" s="340"/>
      <c r="I1133" s="340"/>
      <c r="J1133" s="340"/>
    </row>
    <row r="1134" spans="1:10" s="341" customFormat="1">
      <c r="A1134" s="280"/>
      <c r="B1134" s="280"/>
      <c r="C1134" s="280"/>
      <c r="E1134" s="340"/>
      <c r="F1134" s="340"/>
      <c r="H1134" s="340"/>
      <c r="I1134" s="340"/>
      <c r="J1134" s="340"/>
    </row>
    <row r="1135" spans="1:10" s="341" customFormat="1">
      <c r="A1135" s="280"/>
      <c r="B1135" s="280"/>
      <c r="C1135" s="280"/>
      <c r="E1135" s="340"/>
      <c r="F1135" s="340"/>
      <c r="H1135" s="340"/>
      <c r="I1135" s="340"/>
      <c r="J1135" s="340"/>
    </row>
    <row r="1136" spans="1:10" s="341" customFormat="1">
      <c r="A1136" s="280"/>
      <c r="B1136" s="280"/>
      <c r="C1136" s="280"/>
      <c r="E1136" s="340"/>
      <c r="F1136" s="340"/>
      <c r="H1136" s="340"/>
      <c r="I1136" s="340"/>
      <c r="J1136" s="340"/>
    </row>
    <row r="1137" spans="1:10" s="341" customFormat="1">
      <c r="A1137" s="280"/>
      <c r="B1137" s="280"/>
      <c r="C1137" s="280"/>
      <c r="E1137" s="340"/>
      <c r="F1137" s="340"/>
      <c r="H1137" s="340"/>
      <c r="I1137" s="340"/>
      <c r="J1137" s="340"/>
    </row>
    <row r="1138" spans="1:10" s="341" customFormat="1">
      <c r="A1138" s="280"/>
      <c r="B1138" s="280"/>
      <c r="C1138" s="280"/>
      <c r="E1138" s="340"/>
      <c r="F1138" s="340"/>
      <c r="H1138" s="340"/>
      <c r="I1138" s="340"/>
      <c r="J1138" s="340"/>
    </row>
    <row r="1139" spans="1:10" s="341" customFormat="1">
      <c r="A1139" s="280"/>
      <c r="B1139" s="280"/>
      <c r="C1139" s="280"/>
      <c r="E1139" s="340"/>
      <c r="F1139" s="340"/>
      <c r="H1139" s="340"/>
      <c r="I1139" s="340"/>
      <c r="J1139" s="340"/>
    </row>
    <row r="1140" spans="1:10" s="341" customFormat="1">
      <c r="A1140" s="280"/>
      <c r="B1140" s="280"/>
      <c r="C1140" s="280"/>
      <c r="E1140" s="340"/>
      <c r="F1140" s="340"/>
      <c r="H1140" s="340"/>
      <c r="I1140" s="340"/>
      <c r="J1140" s="340"/>
    </row>
    <row r="1141" spans="1:10" s="341" customFormat="1">
      <c r="A1141" s="280"/>
      <c r="B1141" s="280"/>
      <c r="C1141" s="280"/>
      <c r="E1141" s="340"/>
      <c r="F1141" s="340"/>
      <c r="H1141" s="340"/>
      <c r="I1141" s="340"/>
      <c r="J1141" s="340"/>
    </row>
    <row r="1142" spans="1:10" s="341" customFormat="1">
      <c r="A1142" s="280"/>
      <c r="B1142" s="280"/>
      <c r="C1142" s="280"/>
      <c r="E1142" s="340"/>
      <c r="F1142" s="340"/>
      <c r="H1142" s="340"/>
      <c r="I1142" s="340"/>
      <c r="J1142" s="340"/>
    </row>
    <row r="1143" spans="1:10" s="341" customFormat="1">
      <c r="A1143" s="280"/>
      <c r="B1143" s="280"/>
      <c r="C1143" s="280"/>
      <c r="E1143" s="340"/>
      <c r="F1143" s="340"/>
      <c r="H1143" s="340"/>
      <c r="I1143" s="340"/>
      <c r="J1143" s="340"/>
    </row>
    <row r="1144" spans="1:10" s="341" customFormat="1">
      <c r="A1144" s="280"/>
      <c r="B1144" s="280"/>
      <c r="C1144" s="280"/>
      <c r="E1144" s="340"/>
      <c r="F1144" s="340"/>
      <c r="H1144" s="340"/>
      <c r="I1144" s="340"/>
      <c r="J1144" s="340"/>
    </row>
    <row r="1145" spans="1:10" s="341" customFormat="1">
      <c r="A1145" s="280"/>
      <c r="B1145" s="280"/>
      <c r="C1145" s="280"/>
      <c r="E1145" s="340"/>
      <c r="F1145" s="340"/>
      <c r="H1145" s="340"/>
      <c r="I1145" s="340"/>
      <c r="J1145" s="340"/>
    </row>
    <row r="1146" spans="1:10" s="341" customFormat="1">
      <c r="A1146" s="280"/>
      <c r="B1146" s="280"/>
      <c r="C1146" s="280"/>
      <c r="E1146" s="340"/>
      <c r="F1146" s="340"/>
      <c r="H1146" s="340"/>
      <c r="I1146" s="340"/>
      <c r="J1146" s="340"/>
    </row>
    <row r="1147" spans="1:10" s="341" customFormat="1">
      <c r="A1147" s="280"/>
      <c r="B1147" s="280"/>
      <c r="C1147" s="280"/>
      <c r="E1147" s="340"/>
      <c r="F1147" s="340"/>
      <c r="H1147" s="340"/>
      <c r="I1147" s="340"/>
      <c r="J1147" s="340"/>
    </row>
    <row r="1148" spans="1:10" s="341" customFormat="1">
      <c r="A1148" s="280"/>
      <c r="B1148" s="280"/>
      <c r="C1148" s="280"/>
      <c r="E1148" s="340"/>
      <c r="F1148" s="340"/>
      <c r="H1148" s="340"/>
      <c r="I1148" s="340"/>
      <c r="J1148" s="340"/>
    </row>
    <row r="1149" spans="1:10" s="341" customFormat="1">
      <c r="A1149" s="280"/>
      <c r="B1149" s="280"/>
      <c r="C1149" s="280"/>
      <c r="E1149" s="340"/>
      <c r="F1149" s="340"/>
      <c r="H1149" s="340"/>
      <c r="I1149" s="340"/>
      <c r="J1149" s="340"/>
    </row>
    <row r="1150" spans="1:10" s="341" customFormat="1">
      <c r="A1150" s="280"/>
      <c r="B1150" s="280"/>
      <c r="C1150" s="280"/>
      <c r="E1150" s="340"/>
      <c r="F1150" s="340"/>
      <c r="H1150" s="340"/>
      <c r="I1150" s="340"/>
      <c r="J1150" s="340"/>
    </row>
    <row r="1151" spans="1:10" s="341" customFormat="1">
      <c r="A1151" s="280"/>
      <c r="B1151" s="280"/>
      <c r="C1151" s="280"/>
      <c r="E1151" s="340"/>
      <c r="F1151" s="340"/>
      <c r="H1151" s="340"/>
      <c r="I1151" s="340"/>
      <c r="J1151" s="340"/>
    </row>
    <row r="1152" spans="1:10" s="341" customFormat="1">
      <c r="A1152" s="280"/>
      <c r="B1152" s="280"/>
      <c r="C1152" s="280"/>
      <c r="E1152" s="340"/>
      <c r="F1152" s="340"/>
      <c r="H1152" s="340"/>
      <c r="I1152" s="340"/>
      <c r="J1152" s="340"/>
    </row>
    <row r="1153" spans="1:10" s="341" customFormat="1">
      <c r="A1153" s="280"/>
      <c r="B1153" s="280"/>
      <c r="C1153" s="280"/>
      <c r="E1153" s="340"/>
      <c r="F1153" s="340"/>
      <c r="H1153" s="340"/>
      <c r="I1153" s="340"/>
      <c r="J1153" s="340"/>
    </row>
    <row r="1154" spans="1:10" s="341" customFormat="1">
      <c r="A1154" s="280"/>
      <c r="B1154" s="280"/>
      <c r="C1154" s="280"/>
      <c r="E1154" s="340"/>
      <c r="F1154" s="340"/>
      <c r="H1154" s="340"/>
      <c r="I1154" s="340"/>
      <c r="J1154" s="340"/>
    </row>
    <row r="1155" spans="1:10" s="341" customFormat="1">
      <c r="A1155" s="280"/>
      <c r="B1155" s="280"/>
      <c r="C1155" s="280"/>
      <c r="E1155" s="340"/>
      <c r="F1155" s="340"/>
      <c r="H1155" s="340"/>
      <c r="I1155" s="340"/>
      <c r="J1155" s="340"/>
    </row>
    <row r="1156" spans="1:10" s="341" customFormat="1">
      <c r="A1156" s="280"/>
      <c r="B1156" s="280"/>
      <c r="C1156" s="280"/>
      <c r="E1156" s="340"/>
      <c r="F1156" s="340"/>
      <c r="H1156" s="340"/>
      <c r="I1156" s="340"/>
      <c r="J1156" s="340"/>
    </row>
    <row r="1157" spans="1:10" s="341" customFormat="1">
      <c r="A1157" s="280"/>
      <c r="B1157" s="280"/>
      <c r="C1157" s="280"/>
      <c r="E1157" s="340"/>
      <c r="F1157" s="340"/>
      <c r="H1157" s="340"/>
      <c r="I1157" s="340"/>
      <c r="J1157" s="340"/>
    </row>
    <row r="1158" spans="1:10" s="341" customFormat="1">
      <c r="A1158" s="280"/>
      <c r="B1158" s="280"/>
      <c r="C1158" s="280"/>
      <c r="E1158" s="340"/>
      <c r="F1158" s="340"/>
      <c r="H1158" s="340"/>
      <c r="I1158" s="340"/>
      <c r="J1158" s="340"/>
    </row>
    <row r="1159" spans="1:10" s="341" customFormat="1">
      <c r="A1159" s="280"/>
      <c r="B1159" s="280"/>
      <c r="C1159" s="280"/>
      <c r="E1159" s="340"/>
      <c r="F1159" s="340"/>
      <c r="H1159" s="340"/>
      <c r="I1159" s="340"/>
      <c r="J1159" s="340"/>
    </row>
    <row r="1160" spans="1:10" s="341" customFormat="1">
      <c r="A1160" s="280"/>
      <c r="B1160" s="280"/>
      <c r="C1160" s="280"/>
      <c r="E1160" s="340"/>
      <c r="F1160" s="340"/>
      <c r="H1160" s="340"/>
      <c r="I1160" s="340"/>
      <c r="J1160" s="340"/>
    </row>
    <row r="1161" spans="1:10" s="341" customFormat="1">
      <c r="A1161" s="280"/>
      <c r="B1161" s="280"/>
      <c r="C1161" s="280"/>
      <c r="E1161" s="340"/>
      <c r="F1161" s="340"/>
      <c r="H1161" s="340"/>
      <c r="I1161" s="340"/>
      <c r="J1161" s="340"/>
    </row>
    <row r="1162" spans="1:10" s="341" customFormat="1">
      <c r="A1162" s="280"/>
      <c r="B1162" s="280"/>
      <c r="C1162" s="280"/>
      <c r="E1162" s="340"/>
      <c r="F1162" s="340"/>
      <c r="H1162" s="340"/>
      <c r="I1162" s="340"/>
      <c r="J1162" s="340"/>
    </row>
    <row r="1163" spans="1:10" s="341" customFormat="1">
      <c r="A1163" s="280"/>
      <c r="B1163" s="280"/>
      <c r="C1163" s="280"/>
      <c r="E1163" s="340"/>
      <c r="F1163" s="340"/>
      <c r="H1163" s="340"/>
      <c r="I1163" s="340"/>
      <c r="J1163" s="340"/>
    </row>
    <row r="1164" spans="1:10" s="341" customFormat="1">
      <c r="A1164" s="280"/>
      <c r="B1164" s="280"/>
      <c r="C1164" s="280"/>
      <c r="E1164" s="340"/>
      <c r="F1164" s="340"/>
      <c r="H1164" s="340"/>
      <c r="I1164" s="340"/>
      <c r="J1164" s="340"/>
    </row>
    <row r="1165" spans="1:10" s="341" customFormat="1">
      <c r="A1165" s="280"/>
      <c r="B1165" s="280"/>
      <c r="C1165" s="280"/>
      <c r="E1165" s="340"/>
      <c r="F1165" s="340"/>
      <c r="H1165" s="340"/>
      <c r="I1165" s="340"/>
      <c r="J1165" s="340"/>
    </row>
    <row r="1166" spans="1:10" s="341" customFormat="1">
      <c r="A1166" s="280"/>
      <c r="B1166" s="280"/>
      <c r="C1166" s="280"/>
      <c r="E1166" s="340"/>
      <c r="F1166" s="340"/>
      <c r="H1166" s="340"/>
      <c r="I1166" s="340"/>
      <c r="J1166" s="340"/>
    </row>
    <row r="1167" spans="1:10" s="341" customFormat="1">
      <c r="A1167" s="280"/>
      <c r="B1167" s="280"/>
      <c r="C1167" s="280"/>
      <c r="E1167" s="340"/>
      <c r="F1167" s="340"/>
      <c r="H1167" s="340"/>
      <c r="I1167" s="340"/>
      <c r="J1167" s="340"/>
    </row>
    <row r="1168" spans="1:10" s="341" customFormat="1">
      <c r="A1168" s="280"/>
      <c r="B1168" s="280"/>
      <c r="C1168" s="280"/>
      <c r="E1168" s="340"/>
      <c r="F1168" s="340"/>
      <c r="H1168" s="340"/>
      <c r="I1168" s="340"/>
      <c r="J1168" s="340"/>
    </row>
    <row r="1169" spans="1:10" s="341" customFormat="1">
      <c r="A1169" s="280"/>
      <c r="B1169" s="280"/>
      <c r="C1169" s="280"/>
      <c r="E1169" s="340"/>
      <c r="F1169" s="340"/>
      <c r="H1169" s="340"/>
      <c r="I1169" s="340"/>
      <c r="J1169" s="340"/>
    </row>
    <row r="1170" spans="1:10" s="341" customFormat="1">
      <c r="A1170" s="280"/>
      <c r="B1170" s="280"/>
      <c r="C1170" s="280"/>
      <c r="E1170" s="340"/>
      <c r="F1170" s="340"/>
      <c r="H1170" s="340"/>
      <c r="I1170" s="340"/>
      <c r="J1170" s="340"/>
    </row>
    <row r="1171" spans="1:10" s="341" customFormat="1">
      <c r="A1171" s="280"/>
      <c r="B1171" s="280"/>
      <c r="C1171" s="280"/>
      <c r="E1171" s="340"/>
      <c r="F1171" s="340"/>
      <c r="H1171" s="340"/>
      <c r="I1171" s="340"/>
      <c r="J1171" s="340"/>
    </row>
    <row r="1172" spans="1:10" s="341" customFormat="1">
      <c r="A1172" s="280"/>
      <c r="B1172" s="280"/>
      <c r="C1172" s="280"/>
      <c r="E1172" s="340"/>
      <c r="F1172" s="340"/>
      <c r="H1172" s="340"/>
      <c r="I1172" s="340"/>
      <c r="J1172" s="340"/>
    </row>
    <row r="1173" spans="1:10" s="341" customFormat="1">
      <c r="A1173" s="280"/>
      <c r="B1173" s="280"/>
      <c r="C1173" s="280"/>
      <c r="E1173" s="340"/>
      <c r="F1173" s="340"/>
      <c r="H1173" s="340"/>
      <c r="I1173" s="340"/>
      <c r="J1173" s="340"/>
    </row>
    <row r="1174" spans="1:10" s="341" customFormat="1">
      <c r="A1174" s="280"/>
      <c r="B1174" s="280"/>
      <c r="C1174" s="280"/>
      <c r="E1174" s="340"/>
      <c r="F1174" s="340"/>
      <c r="H1174" s="340"/>
      <c r="I1174" s="340"/>
      <c r="J1174" s="340"/>
    </row>
    <row r="1175" spans="1:10" s="341" customFormat="1">
      <c r="A1175" s="280"/>
      <c r="B1175" s="280"/>
      <c r="C1175" s="280"/>
      <c r="E1175" s="340"/>
      <c r="F1175" s="340"/>
      <c r="H1175" s="340"/>
      <c r="I1175" s="340"/>
      <c r="J1175" s="340"/>
    </row>
    <row r="1176" spans="1:10" s="341" customFormat="1">
      <c r="A1176" s="280"/>
      <c r="B1176" s="280"/>
      <c r="C1176" s="280"/>
      <c r="E1176" s="340"/>
      <c r="F1176" s="340"/>
      <c r="H1176" s="340"/>
      <c r="I1176" s="340"/>
      <c r="J1176" s="340"/>
    </row>
    <row r="1177" spans="1:10" s="341" customFormat="1">
      <c r="A1177" s="280"/>
      <c r="B1177" s="280"/>
      <c r="C1177" s="280"/>
      <c r="E1177" s="340"/>
      <c r="F1177" s="340"/>
      <c r="H1177" s="340"/>
      <c r="I1177" s="340"/>
      <c r="J1177" s="340"/>
    </row>
    <row r="1178" spans="1:10" s="341" customFormat="1">
      <c r="A1178" s="280"/>
      <c r="B1178" s="280"/>
      <c r="C1178" s="280"/>
      <c r="E1178" s="340"/>
      <c r="F1178" s="340"/>
      <c r="H1178" s="340"/>
      <c r="I1178" s="340"/>
      <c r="J1178" s="340"/>
    </row>
    <row r="1179" spans="1:10" s="341" customFormat="1">
      <c r="A1179" s="280"/>
      <c r="B1179" s="280"/>
      <c r="C1179" s="280"/>
      <c r="E1179" s="340"/>
      <c r="F1179" s="340"/>
      <c r="H1179" s="340"/>
      <c r="I1179" s="340"/>
      <c r="J1179" s="340"/>
    </row>
    <row r="1180" spans="1:10" s="341" customFormat="1">
      <c r="A1180" s="280"/>
      <c r="B1180" s="280"/>
      <c r="C1180" s="280"/>
      <c r="E1180" s="340"/>
      <c r="F1180" s="340"/>
      <c r="H1180" s="340"/>
      <c r="I1180" s="340"/>
      <c r="J1180" s="340"/>
    </row>
    <row r="1181" spans="1:10" s="341" customFormat="1">
      <c r="A1181" s="280"/>
      <c r="B1181" s="280"/>
      <c r="C1181" s="280"/>
      <c r="E1181" s="340"/>
      <c r="F1181" s="340"/>
      <c r="H1181" s="340"/>
      <c r="I1181" s="340"/>
      <c r="J1181" s="340"/>
    </row>
    <row r="1182" spans="1:10" s="341" customFormat="1">
      <c r="A1182" s="280"/>
      <c r="B1182" s="280"/>
      <c r="C1182" s="280"/>
      <c r="E1182" s="340"/>
      <c r="F1182" s="340"/>
      <c r="H1182" s="340"/>
      <c r="I1182" s="340"/>
      <c r="J1182" s="340"/>
    </row>
    <row r="1183" spans="1:10" s="341" customFormat="1">
      <c r="A1183" s="280"/>
      <c r="B1183" s="280"/>
      <c r="C1183" s="280"/>
      <c r="E1183" s="340"/>
      <c r="F1183" s="340"/>
      <c r="H1183" s="340"/>
      <c r="I1183" s="340"/>
      <c r="J1183" s="340"/>
    </row>
    <row r="1184" spans="1:10" s="341" customFormat="1">
      <c r="A1184" s="280"/>
      <c r="B1184" s="280"/>
      <c r="C1184" s="280"/>
      <c r="E1184" s="340"/>
      <c r="F1184" s="340"/>
      <c r="H1184" s="340"/>
      <c r="I1184" s="340"/>
      <c r="J1184" s="340"/>
    </row>
    <row r="1185" spans="1:10" s="341" customFormat="1">
      <c r="A1185" s="280"/>
      <c r="B1185" s="280"/>
      <c r="C1185" s="280"/>
      <c r="E1185" s="340"/>
      <c r="F1185" s="340"/>
      <c r="H1185" s="340"/>
      <c r="I1185" s="340"/>
      <c r="J1185" s="340"/>
    </row>
    <row r="1186" spans="1:10" s="341" customFormat="1">
      <c r="A1186" s="280"/>
      <c r="B1186" s="280"/>
      <c r="C1186" s="280"/>
      <c r="E1186" s="340"/>
      <c r="F1186" s="340"/>
      <c r="H1186" s="340"/>
      <c r="I1186" s="340"/>
      <c r="J1186" s="340"/>
    </row>
    <row r="1187" spans="1:10" s="341" customFormat="1">
      <c r="A1187" s="280"/>
      <c r="B1187" s="280"/>
      <c r="C1187" s="280"/>
      <c r="E1187" s="340"/>
      <c r="F1187" s="340"/>
      <c r="H1187" s="340"/>
      <c r="I1187" s="340"/>
      <c r="J1187" s="340"/>
    </row>
    <row r="1188" spans="1:10" s="341" customFormat="1">
      <c r="A1188" s="280"/>
      <c r="B1188" s="280"/>
      <c r="C1188" s="280"/>
      <c r="E1188" s="340"/>
      <c r="F1188" s="340"/>
      <c r="H1188" s="340"/>
      <c r="I1188" s="340"/>
      <c r="J1188" s="340"/>
    </row>
    <row r="1189" spans="1:10" s="341" customFormat="1">
      <c r="A1189" s="280"/>
      <c r="B1189" s="280"/>
      <c r="C1189" s="280"/>
      <c r="E1189" s="340"/>
      <c r="F1189" s="340"/>
      <c r="H1189" s="340"/>
      <c r="I1189" s="340"/>
      <c r="J1189" s="340"/>
    </row>
    <row r="1190" spans="1:10" s="341" customFormat="1">
      <c r="A1190" s="280"/>
      <c r="B1190" s="280"/>
      <c r="C1190" s="280"/>
      <c r="E1190" s="340"/>
      <c r="F1190" s="340"/>
      <c r="H1190" s="340"/>
      <c r="I1190" s="340"/>
      <c r="J1190" s="340"/>
    </row>
    <row r="1191" spans="1:10" s="341" customFormat="1">
      <c r="A1191" s="280"/>
      <c r="B1191" s="280"/>
      <c r="C1191" s="280"/>
      <c r="E1191" s="340"/>
      <c r="F1191" s="340"/>
      <c r="H1191" s="340"/>
      <c r="I1191" s="340"/>
      <c r="J1191" s="340"/>
    </row>
    <row r="1192" spans="1:10" s="341" customFormat="1">
      <c r="A1192" s="280"/>
      <c r="B1192" s="280"/>
      <c r="C1192" s="280"/>
      <c r="E1192" s="340"/>
      <c r="F1192" s="340"/>
      <c r="H1192" s="340"/>
      <c r="I1192" s="340"/>
      <c r="J1192" s="340"/>
    </row>
    <row r="1193" spans="1:10" s="341" customFormat="1">
      <c r="A1193" s="280"/>
      <c r="B1193" s="280"/>
      <c r="C1193" s="280"/>
      <c r="E1193" s="340"/>
      <c r="F1193" s="340"/>
      <c r="H1193" s="340"/>
      <c r="I1193" s="340"/>
      <c r="J1193" s="340"/>
    </row>
    <row r="1194" spans="1:10" s="341" customFormat="1">
      <c r="A1194" s="280"/>
      <c r="B1194" s="280"/>
      <c r="C1194" s="280"/>
      <c r="E1194" s="340"/>
      <c r="F1194" s="340"/>
      <c r="H1194" s="340"/>
      <c r="I1194" s="340"/>
      <c r="J1194" s="340"/>
    </row>
    <row r="1195" spans="1:10" s="341" customFormat="1">
      <c r="A1195" s="280"/>
      <c r="B1195" s="280"/>
      <c r="C1195" s="280"/>
      <c r="E1195" s="340"/>
      <c r="F1195" s="340"/>
      <c r="H1195" s="340"/>
      <c r="I1195" s="340"/>
      <c r="J1195" s="340"/>
    </row>
    <row r="1196" spans="1:10" s="341" customFormat="1">
      <c r="A1196" s="280"/>
      <c r="B1196" s="280"/>
      <c r="C1196" s="280"/>
      <c r="E1196" s="340"/>
      <c r="F1196" s="340"/>
      <c r="H1196" s="340"/>
      <c r="I1196" s="340"/>
      <c r="J1196" s="340"/>
    </row>
    <row r="1197" spans="1:10" s="341" customFormat="1">
      <c r="A1197" s="280"/>
      <c r="B1197" s="280"/>
      <c r="C1197" s="280"/>
      <c r="E1197" s="340"/>
      <c r="F1197" s="340"/>
      <c r="H1197" s="340"/>
      <c r="I1197" s="340"/>
      <c r="J1197" s="340"/>
    </row>
    <row r="1198" spans="1:10" s="341" customFormat="1">
      <c r="A1198" s="280"/>
      <c r="B1198" s="280"/>
      <c r="C1198" s="280"/>
      <c r="E1198" s="340"/>
      <c r="F1198" s="340"/>
      <c r="H1198" s="340"/>
      <c r="I1198" s="340"/>
      <c r="J1198" s="340"/>
    </row>
    <row r="1199" spans="1:10" s="341" customFormat="1">
      <c r="A1199" s="280"/>
      <c r="B1199" s="280"/>
      <c r="C1199" s="280"/>
      <c r="E1199" s="340"/>
      <c r="F1199" s="340"/>
      <c r="H1199" s="340"/>
      <c r="I1199" s="340"/>
      <c r="J1199" s="340"/>
    </row>
    <row r="1200" spans="1:10" s="341" customFormat="1">
      <c r="A1200" s="280"/>
      <c r="B1200" s="280"/>
      <c r="C1200" s="280"/>
      <c r="E1200" s="340"/>
      <c r="F1200" s="340"/>
      <c r="H1200" s="340"/>
      <c r="I1200" s="340"/>
      <c r="J1200" s="340"/>
    </row>
    <row r="1201" spans="1:10" s="341" customFormat="1">
      <c r="A1201" s="280"/>
      <c r="B1201" s="280"/>
      <c r="C1201" s="280"/>
      <c r="E1201" s="340"/>
      <c r="F1201" s="340"/>
      <c r="H1201" s="340"/>
      <c r="I1201" s="340"/>
      <c r="J1201" s="340"/>
    </row>
    <row r="1202" spans="1:10" s="341" customFormat="1">
      <c r="A1202" s="280"/>
      <c r="B1202" s="280"/>
      <c r="C1202" s="280"/>
      <c r="E1202" s="340"/>
      <c r="F1202" s="340"/>
      <c r="H1202" s="340"/>
      <c r="I1202" s="340"/>
      <c r="J1202" s="340"/>
    </row>
    <row r="1203" spans="1:10" s="341" customFormat="1">
      <c r="A1203" s="280"/>
      <c r="B1203" s="280"/>
      <c r="C1203" s="280"/>
      <c r="E1203" s="340"/>
      <c r="F1203" s="340"/>
      <c r="H1203" s="340"/>
      <c r="I1203" s="340"/>
      <c r="J1203" s="340"/>
    </row>
    <row r="1204" spans="1:10" s="341" customFormat="1">
      <c r="A1204" s="280"/>
      <c r="B1204" s="280"/>
      <c r="C1204" s="280"/>
      <c r="E1204" s="340"/>
      <c r="F1204" s="340"/>
      <c r="H1204" s="340"/>
      <c r="I1204" s="340"/>
      <c r="J1204" s="340"/>
    </row>
    <row r="1205" spans="1:10" s="341" customFormat="1">
      <c r="A1205" s="280"/>
      <c r="B1205" s="280"/>
      <c r="C1205" s="280"/>
      <c r="E1205" s="340"/>
      <c r="F1205" s="340"/>
      <c r="H1205" s="340"/>
      <c r="I1205" s="340"/>
      <c r="J1205" s="340"/>
    </row>
    <row r="1206" spans="1:10" s="341" customFormat="1">
      <c r="A1206" s="280"/>
      <c r="B1206" s="280"/>
      <c r="C1206" s="280"/>
      <c r="E1206" s="340"/>
      <c r="F1206" s="340"/>
      <c r="H1206" s="340"/>
      <c r="I1206" s="340"/>
      <c r="J1206" s="340"/>
    </row>
    <row r="1207" spans="1:10" s="341" customFormat="1">
      <c r="A1207" s="280"/>
      <c r="B1207" s="280"/>
      <c r="C1207" s="280"/>
      <c r="E1207" s="340"/>
      <c r="F1207" s="340"/>
      <c r="H1207" s="340"/>
      <c r="I1207" s="340"/>
      <c r="J1207" s="340"/>
    </row>
    <row r="1208" spans="1:10" s="341" customFormat="1">
      <c r="A1208" s="280"/>
      <c r="B1208" s="280"/>
      <c r="C1208" s="280"/>
      <c r="E1208" s="340"/>
      <c r="F1208" s="340"/>
      <c r="H1208" s="340"/>
      <c r="I1208" s="340"/>
      <c r="J1208" s="340"/>
    </row>
    <row r="1209" spans="1:10" s="341" customFormat="1">
      <c r="A1209" s="280"/>
      <c r="B1209" s="280"/>
      <c r="C1209" s="280"/>
      <c r="E1209" s="340"/>
      <c r="F1209" s="340"/>
      <c r="H1209" s="340"/>
      <c r="I1209" s="340"/>
      <c r="J1209" s="340"/>
    </row>
    <row r="1210" spans="1:10" s="341" customFormat="1">
      <c r="A1210" s="280"/>
      <c r="B1210" s="280"/>
      <c r="C1210" s="280"/>
      <c r="E1210" s="340"/>
      <c r="F1210" s="340"/>
      <c r="H1210" s="340"/>
      <c r="I1210" s="340"/>
      <c r="J1210" s="340"/>
    </row>
    <row r="1211" spans="1:10" s="341" customFormat="1">
      <c r="A1211" s="280"/>
      <c r="B1211" s="280"/>
      <c r="C1211" s="280"/>
      <c r="E1211" s="340"/>
      <c r="F1211" s="340"/>
      <c r="H1211" s="340"/>
      <c r="I1211" s="340"/>
      <c r="J1211" s="340"/>
    </row>
    <row r="1212" spans="1:10" s="341" customFormat="1">
      <c r="A1212" s="280"/>
      <c r="B1212" s="280"/>
      <c r="C1212" s="280"/>
      <c r="E1212" s="340"/>
      <c r="F1212" s="340"/>
      <c r="H1212" s="340"/>
      <c r="I1212" s="340"/>
      <c r="J1212" s="340"/>
    </row>
    <row r="1213" spans="1:10" s="341" customFormat="1">
      <c r="A1213" s="280"/>
      <c r="B1213" s="280"/>
      <c r="C1213" s="280"/>
      <c r="E1213" s="340"/>
      <c r="F1213" s="340"/>
      <c r="H1213" s="340"/>
      <c r="I1213" s="340"/>
      <c r="J1213" s="340"/>
    </row>
    <row r="1214" spans="1:10" s="341" customFormat="1">
      <c r="A1214" s="280"/>
      <c r="B1214" s="280"/>
      <c r="C1214" s="280"/>
      <c r="E1214" s="340"/>
      <c r="F1214" s="340"/>
      <c r="H1214" s="340"/>
      <c r="I1214" s="340"/>
      <c r="J1214" s="340"/>
    </row>
    <row r="1215" spans="1:10" s="341" customFormat="1">
      <c r="A1215" s="280"/>
      <c r="B1215" s="280"/>
      <c r="C1215" s="280"/>
      <c r="E1215" s="340"/>
      <c r="F1215" s="340"/>
      <c r="H1215" s="340"/>
      <c r="I1215" s="340"/>
      <c r="J1215" s="340"/>
    </row>
    <row r="1216" spans="1:10" s="341" customFormat="1">
      <c r="A1216" s="280"/>
      <c r="B1216" s="280"/>
      <c r="C1216" s="280"/>
      <c r="E1216" s="340"/>
      <c r="F1216" s="340"/>
      <c r="H1216" s="340"/>
      <c r="I1216" s="340"/>
      <c r="J1216" s="340"/>
    </row>
    <row r="1217" spans="1:10" s="341" customFormat="1">
      <c r="A1217" s="280"/>
      <c r="B1217" s="280"/>
      <c r="C1217" s="280"/>
      <c r="E1217" s="340"/>
      <c r="F1217" s="340"/>
      <c r="H1217" s="340"/>
      <c r="I1217" s="340"/>
      <c r="J1217" s="340"/>
    </row>
    <row r="1218" spans="1:10" s="341" customFormat="1">
      <c r="A1218" s="280"/>
      <c r="B1218" s="280"/>
      <c r="C1218" s="280"/>
      <c r="E1218" s="340"/>
      <c r="F1218" s="340"/>
      <c r="H1218" s="340"/>
      <c r="I1218" s="340"/>
      <c r="J1218" s="340"/>
    </row>
    <row r="1219" spans="1:10" s="341" customFormat="1">
      <c r="A1219" s="280"/>
      <c r="B1219" s="280"/>
      <c r="C1219" s="280"/>
      <c r="E1219" s="340"/>
      <c r="F1219" s="340"/>
      <c r="H1219" s="340"/>
      <c r="I1219" s="340"/>
      <c r="J1219" s="340"/>
    </row>
    <row r="1220" spans="1:10" s="341" customFormat="1">
      <c r="A1220" s="280"/>
      <c r="B1220" s="280"/>
      <c r="C1220" s="280"/>
      <c r="E1220" s="340"/>
      <c r="F1220" s="340"/>
      <c r="H1220" s="340"/>
      <c r="I1220" s="340"/>
      <c r="J1220" s="340"/>
    </row>
    <row r="1221" spans="1:10" s="341" customFormat="1">
      <c r="A1221" s="280"/>
      <c r="B1221" s="280"/>
      <c r="C1221" s="280"/>
      <c r="E1221" s="340"/>
      <c r="F1221" s="340"/>
      <c r="H1221" s="340"/>
      <c r="I1221" s="340"/>
      <c r="J1221" s="340"/>
    </row>
    <row r="1222" spans="1:10" s="341" customFormat="1">
      <c r="A1222" s="280"/>
      <c r="B1222" s="280"/>
      <c r="C1222" s="280"/>
      <c r="E1222" s="340"/>
      <c r="F1222" s="340"/>
      <c r="H1222" s="340"/>
      <c r="I1222" s="340"/>
      <c r="J1222" s="340"/>
    </row>
    <row r="1223" spans="1:10" s="341" customFormat="1">
      <c r="A1223" s="280"/>
      <c r="B1223" s="280"/>
      <c r="C1223" s="280"/>
      <c r="E1223" s="340"/>
      <c r="F1223" s="340"/>
      <c r="H1223" s="340"/>
      <c r="I1223" s="340"/>
      <c r="J1223" s="340"/>
    </row>
    <row r="1224" spans="1:10" s="341" customFormat="1">
      <c r="A1224" s="280"/>
      <c r="B1224" s="280"/>
      <c r="C1224" s="280"/>
      <c r="E1224" s="340"/>
      <c r="F1224" s="340"/>
      <c r="H1224" s="340"/>
      <c r="I1224" s="340"/>
      <c r="J1224" s="340"/>
    </row>
    <row r="1225" spans="1:10" s="341" customFormat="1">
      <c r="A1225" s="280"/>
      <c r="B1225" s="280"/>
      <c r="C1225" s="280"/>
      <c r="E1225" s="340"/>
      <c r="F1225" s="340"/>
      <c r="H1225" s="340"/>
      <c r="I1225" s="340"/>
      <c r="J1225" s="340"/>
    </row>
    <row r="1226" spans="1:10" s="341" customFormat="1">
      <c r="A1226" s="280"/>
      <c r="B1226" s="280"/>
      <c r="C1226" s="280"/>
      <c r="E1226" s="340"/>
      <c r="F1226" s="340"/>
      <c r="H1226" s="340"/>
      <c r="I1226" s="340"/>
      <c r="J1226" s="340"/>
    </row>
    <row r="1227" spans="1:10" s="341" customFormat="1">
      <c r="A1227" s="280"/>
      <c r="B1227" s="280"/>
      <c r="C1227" s="280"/>
      <c r="E1227" s="340"/>
      <c r="F1227" s="340"/>
      <c r="H1227" s="340"/>
      <c r="I1227" s="340"/>
      <c r="J1227" s="340"/>
    </row>
    <row r="1228" spans="1:10" s="341" customFormat="1">
      <c r="A1228" s="280"/>
      <c r="B1228" s="280"/>
      <c r="C1228" s="280"/>
      <c r="E1228" s="340"/>
      <c r="F1228" s="340"/>
      <c r="H1228" s="340"/>
      <c r="I1228" s="340"/>
      <c r="J1228" s="340"/>
    </row>
    <row r="1229" spans="1:10" s="341" customFormat="1">
      <c r="A1229" s="280"/>
      <c r="B1229" s="280"/>
      <c r="C1229" s="280"/>
      <c r="E1229" s="340"/>
      <c r="F1229" s="340"/>
      <c r="H1229" s="340"/>
      <c r="I1229" s="340"/>
      <c r="J1229" s="340"/>
    </row>
    <row r="1230" spans="1:10" s="341" customFormat="1">
      <c r="A1230" s="280"/>
      <c r="B1230" s="280"/>
      <c r="C1230" s="280"/>
      <c r="E1230" s="340"/>
      <c r="F1230" s="340"/>
      <c r="H1230" s="340"/>
      <c r="I1230" s="340"/>
      <c r="J1230" s="340"/>
    </row>
    <row r="1231" spans="1:10" s="341" customFormat="1">
      <c r="A1231" s="280"/>
      <c r="B1231" s="280"/>
      <c r="C1231" s="280"/>
      <c r="E1231" s="340"/>
      <c r="F1231" s="340"/>
      <c r="H1231" s="340"/>
      <c r="I1231" s="340"/>
      <c r="J1231" s="340"/>
    </row>
    <row r="1232" spans="1:10" s="341" customFormat="1">
      <c r="A1232" s="280"/>
      <c r="B1232" s="280"/>
      <c r="C1232" s="280"/>
      <c r="E1232" s="340"/>
      <c r="F1232" s="340"/>
      <c r="H1232" s="340"/>
      <c r="I1232" s="340"/>
      <c r="J1232" s="340"/>
    </row>
    <row r="1233" spans="1:10" s="341" customFormat="1">
      <c r="A1233" s="280"/>
      <c r="B1233" s="280"/>
      <c r="C1233" s="280"/>
      <c r="E1233" s="340"/>
      <c r="F1233" s="340"/>
      <c r="H1233" s="340"/>
      <c r="I1233" s="340"/>
      <c r="J1233" s="340"/>
    </row>
    <row r="1234" spans="1:10" s="341" customFormat="1">
      <c r="A1234" s="280"/>
      <c r="B1234" s="280"/>
      <c r="C1234" s="280"/>
      <c r="E1234" s="340"/>
      <c r="F1234" s="340"/>
      <c r="H1234" s="340"/>
      <c r="I1234" s="340"/>
      <c r="J1234" s="340"/>
    </row>
    <row r="1235" spans="1:10" s="341" customFormat="1">
      <c r="A1235" s="280"/>
      <c r="B1235" s="280"/>
      <c r="C1235" s="280"/>
      <c r="E1235" s="340"/>
      <c r="F1235" s="340"/>
      <c r="H1235" s="340"/>
      <c r="I1235" s="340"/>
      <c r="J1235" s="340"/>
    </row>
    <row r="1236" spans="1:10" s="341" customFormat="1">
      <c r="A1236" s="280"/>
      <c r="B1236" s="280"/>
      <c r="C1236" s="280"/>
      <c r="E1236" s="340"/>
      <c r="F1236" s="340"/>
      <c r="H1236" s="340"/>
      <c r="I1236" s="340"/>
      <c r="J1236" s="340"/>
    </row>
    <row r="1237" spans="1:10" s="341" customFormat="1">
      <c r="A1237" s="280"/>
      <c r="B1237" s="280"/>
      <c r="C1237" s="280"/>
      <c r="E1237" s="340"/>
      <c r="F1237" s="340"/>
      <c r="H1237" s="340"/>
      <c r="I1237" s="340"/>
      <c r="J1237" s="340"/>
    </row>
    <row r="1238" spans="1:10" s="341" customFormat="1">
      <c r="A1238" s="280"/>
      <c r="B1238" s="280"/>
      <c r="C1238" s="280"/>
      <c r="E1238" s="340"/>
      <c r="F1238" s="340"/>
      <c r="H1238" s="340"/>
      <c r="I1238" s="340"/>
      <c r="J1238" s="340"/>
    </row>
    <row r="1239" spans="1:10" s="341" customFormat="1">
      <c r="A1239" s="280"/>
      <c r="B1239" s="280"/>
      <c r="C1239" s="280"/>
      <c r="E1239" s="340"/>
      <c r="F1239" s="340"/>
      <c r="H1239" s="340"/>
      <c r="I1239" s="340"/>
      <c r="J1239" s="340"/>
    </row>
    <row r="1240" spans="1:10" s="341" customFormat="1">
      <c r="A1240" s="280"/>
      <c r="B1240" s="280"/>
      <c r="C1240" s="280"/>
      <c r="E1240" s="340"/>
      <c r="F1240" s="340"/>
      <c r="H1240" s="340"/>
      <c r="I1240" s="340"/>
      <c r="J1240" s="340"/>
    </row>
    <row r="1241" spans="1:10" s="341" customFormat="1">
      <c r="A1241" s="280"/>
      <c r="B1241" s="280"/>
      <c r="C1241" s="280"/>
      <c r="E1241" s="340"/>
      <c r="F1241" s="340"/>
      <c r="H1241" s="340"/>
      <c r="I1241" s="340"/>
      <c r="J1241" s="340"/>
    </row>
    <row r="1242" spans="1:10" s="341" customFormat="1">
      <c r="A1242" s="280"/>
      <c r="B1242" s="280"/>
      <c r="C1242" s="280"/>
      <c r="E1242" s="340"/>
      <c r="F1242" s="340"/>
      <c r="H1242" s="340"/>
      <c r="I1242" s="340"/>
      <c r="J1242" s="340"/>
    </row>
    <row r="1243" spans="1:10" s="341" customFormat="1">
      <c r="A1243" s="280"/>
      <c r="B1243" s="280"/>
      <c r="C1243" s="280"/>
      <c r="E1243" s="340"/>
      <c r="F1243" s="340"/>
      <c r="H1243" s="340"/>
      <c r="I1243" s="340"/>
      <c r="J1243" s="340"/>
    </row>
    <row r="1244" spans="1:10" s="341" customFormat="1">
      <c r="A1244" s="280"/>
      <c r="B1244" s="280"/>
      <c r="C1244" s="280"/>
      <c r="E1244" s="340"/>
      <c r="F1244" s="340"/>
      <c r="H1244" s="340"/>
      <c r="I1244" s="340"/>
      <c r="J1244" s="340"/>
    </row>
    <row r="1245" spans="1:10" s="341" customFormat="1">
      <c r="A1245" s="280"/>
      <c r="B1245" s="280"/>
      <c r="C1245" s="280"/>
      <c r="E1245" s="340"/>
      <c r="F1245" s="340"/>
      <c r="H1245" s="340"/>
      <c r="I1245" s="340"/>
      <c r="J1245" s="340"/>
    </row>
    <row r="1246" spans="1:10" s="341" customFormat="1">
      <c r="A1246" s="280"/>
      <c r="B1246" s="280"/>
      <c r="C1246" s="280"/>
      <c r="E1246" s="340"/>
      <c r="F1246" s="340"/>
      <c r="H1246" s="340"/>
      <c r="I1246" s="340"/>
      <c r="J1246" s="340"/>
    </row>
    <row r="1247" spans="1:10" s="341" customFormat="1">
      <c r="A1247" s="280"/>
      <c r="B1247" s="280"/>
      <c r="C1247" s="280"/>
      <c r="E1247" s="340"/>
      <c r="F1247" s="340"/>
      <c r="H1247" s="340"/>
      <c r="I1247" s="340"/>
      <c r="J1247" s="340"/>
    </row>
    <row r="1248" spans="1:10" s="341" customFormat="1">
      <c r="A1248" s="280"/>
      <c r="B1248" s="280"/>
      <c r="C1248" s="280"/>
      <c r="E1248" s="340"/>
      <c r="F1248" s="340"/>
      <c r="H1248" s="340"/>
      <c r="I1248" s="340"/>
      <c r="J1248" s="340"/>
    </row>
    <row r="1249" spans="1:10" s="341" customFormat="1">
      <c r="A1249" s="280"/>
      <c r="B1249" s="280"/>
      <c r="C1249" s="280"/>
      <c r="E1249" s="340"/>
      <c r="F1249" s="340"/>
      <c r="H1249" s="340"/>
      <c r="I1249" s="340"/>
      <c r="J1249" s="340"/>
    </row>
    <row r="1250" spans="1:10" s="341" customFormat="1">
      <c r="A1250" s="280"/>
      <c r="B1250" s="280"/>
      <c r="C1250" s="280"/>
      <c r="E1250" s="340"/>
      <c r="F1250" s="340"/>
      <c r="H1250" s="340"/>
      <c r="I1250" s="340"/>
      <c r="J1250" s="340"/>
    </row>
    <row r="1251" spans="1:10" s="341" customFormat="1">
      <c r="A1251" s="280"/>
      <c r="B1251" s="280"/>
      <c r="C1251" s="280"/>
      <c r="E1251" s="340"/>
      <c r="F1251" s="340"/>
      <c r="H1251" s="340"/>
      <c r="I1251" s="340"/>
      <c r="J1251" s="340"/>
    </row>
    <row r="1252" spans="1:10" s="341" customFormat="1">
      <c r="A1252" s="280"/>
      <c r="B1252" s="280"/>
      <c r="C1252" s="280"/>
      <c r="E1252" s="340"/>
      <c r="F1252" s="340"/>
      <c r="H1252" s="340"/>
      <c r="I1252" s="340"/>
      <c r="J1252" s="340"/>
    </row>
    <row r="1253" spans="1:10" s="341" customFormat="1">
      <c r="A1253" s="280"/>
      <c r="B1253" s="280"/>
      <c r="C1253" s="280"/>
      <c r="E1253" s="340"/>
      <c r="F1253" s="340"/>
      <c r="H1253" s="340"/>
      <c r="I1253" s="340"/>
      <c r="J1253" s="340"/>
    </row>
    <row r="1254" spans="1:10" s="341" customFormat="1">
      <c r="A1254" s="280"/>
      <c r="B1254" s="280"/>
      <c r="C1254" s="280"/>
      <c r="E1254" s="340"/>
      <c r="F1254" s="340"/>
      <c r="H1254" s="340"/>
      <c r="I1254" s="340"/>
      <c r="J1254" s="340"/>
    </row>
    <row r="1255" spans="1:10" s="341" customFormat="1">
      <c r="A1255" s="280"/>
      <c r="B1255" s="280"/>
      <c r="C1255" s="280"/>
      <c r="E1255" s="340"/>
      <c r="F1255" s="340"/>
      <c r="H1255" s="340"/>
      <c r="I1255" s="340"/>
      <c r="J1255" s="340"/>
    </row>
    <row r="1256" spans="1:10" s="341" customFormat="1">
      <c r="A1256" s="280"/>
      <c r="B1256" s="280"/>
      <c r="C1256" s="280"/>
      <c r="E1256" s="340"/>
      <c r="F1256" s="340"/>
      <c r="H1256" s="340"/>
      <c r="I1256" s="340"/>
      <c r="J1256" s="340"/>
    </row>
    <row r="1257" spans="1:10" s="341" customFormat="1">
      <c r="A1257" s="280"/>
      <c r="B1257" s="280"/>
      <c r="C1257" s="280"/>
      <c r="E1257" s="340"/>
      <c r="F1257" s="340"/>
      <c r="H1257" s="340"/>
      <c r="I1257" s="340"/>
      <c r="J1257" s="340"/>
    </row>
    <row r="1258" spans="1:10" s="341" customFormat="1">
      <c r="A1258" s="280"/>
      <c r="B1258" s="280"/>
      <c r="C1258" s="280"/>
      <c r="E1258" s="340"/>
      <c r="F1258" s="340"/>
      <c r="H1258" s="340"/>
      <c r="I1258" s="340"/>
      <c r="J1258" s="340"/>
    </row>
    <row r="1259" spans="1:10" s="341" customFormat="1">
      <c r="A1259" s="280"/>
      <c r="B1259" s="280"/>
      <c r="C1259" s="280"/>
      <c r="E1259" s="340"/>
      <c r="F1259" s="340"/>
      <c r="H1259" s="340"/>
      <c r="I1259" s="340"/>
      <c r="J1259" s="340"/>
    </row>
    <row r="1260" spans="1:10" s="341" customFormat="1">
      <c r="A1260" s="280"/>
      <c r="B1260" s="280"/>
      <c r="C1260" s="280"/>
      <c r="E1260" s="340"/>
      <c r="F1260" s="340"/>
      <c r="H1260" s="340"/>
      <c r="I1260" s="340"/>
      <c r="J1260" s="340"/>
    </row>
    <row r="1261" spans="1:10" s="341" customFormat="1">
      <c r="A1261" s="280"/>
      <c r="B1261" s="280"/>
      <c r="C1261" s="280"/>
      <c r="E1261" s="340"/>
      <c r="F1261" s="340"/>
      <c r="H1261" s="340"/>
      <c r="I1261" s="340"/>
      <c r="J1261" s="340"/>
    </row>
    <row r="1262" spans="1:10" s="341" customFormat="1">
      <c r="A1262" s="280"/>
      <c r="B1262" s="280"/>
      <c r="C1262" s="280"/>
      <c r="E1262" s="340"/>
      <c r="F1262" s="340"/>
      <c r="H1262" s="340"/>
      <c r="I1262" s="340"/>
      <c r="J1262" s="340"/>
    </row>
    <row r="1263" spans="1:10" s="341" customFormat="1">
      <c r="A1263" s="280"/>
      <c r="B1263" s="280"/>
      <c r="C1263" s="280"/>
      <c r="E1263" s="340"/>
      <c r="F1263" s="340"/>
      <c r="H1263" s="340"/>
      <c r="I1263" s="340"/>
      <c r="J1263" s="340"/>
    </row>
    <row r="1264" spans="1:10" s="341" customFormat="1">
      <c r="A1264" s="280"/>
      <c r="B1264" s="280"/>
      <c r="C1264" s="280"/>
      <c r="E1264" s="340"/>
      <c r="F1264" s="340"/>
      <c r="H1264" s="340"/>
      <c r="I1264" s="340"/>
      <c r="J1264" s="340"/>
    </row>
    <row r="1265" spans="1:10" s="341" customFormat="1">
      <c r="A1265" s="280"/>
      <c r="B1265" s="280"/>
      <c r="C1265" s="280"/>
      <c r="E1265" s="340"/>
      <c r="F1265" s="340"/>
      <c r="H1265" s="340"/>
      <c r="I1265" s="340"/>
      <c r="J1265" s="340"/>
    </row>
    <row r="1266" spans="1:10" s="341" customFormat="1">
      <c r="A1266" s="280"/>
      <c r="B1266" s="280"/>
      <c r="C1266" s="280"/>
      <c r="E1266" s="340"/>
      <c r="F1266" s="340"/>
      <c r="H1266" s="340"/>
      <c r="I1266" s="340"/>
      <c r="J1266" s="340"/>
    </row>
    <row r="1267" spans="1:10" s="341" customFormat="1">
      <c r="A1267" s="280"/>
      <c r="B1267" s="280"/>
      <c r="C1267" s="280"/>
      <c r="E1267" s="340"/>
      <c r="F1267" s="340"/>
      <c r="H1267" s="340"/>
      <c r="I1267" s="340"/>
      <c r="J1267" s="340"/>
    </row>
    <row r="1268" spans="1:10" s="341" customFormat="1">
      <c r="A1268" s="280"/>
      <c r="B1268" s="280"/>
      <c r="C1268" s="280"/>
      <c r="E1268" s="340"/>
      <c r="F1268" s="340"/>
      <c r="H1268" s="340"/>
      <c r="I1268" s="340"/>
      <c r="J1268" s="340"/>
    </row>
    <row r="1269" spans="1:10" s="341" customFormat="1">
      <c r="A1269" s="280"/>
      <c r="B1269" s="280"/>
      <c r="C1269" s="280"/>
      <c r="E1269" s="340"/>
      <c r="F1269" s="340"/>
      <c r="H1269" s="340"/>
      <c r="I1269" s="340"/>
      <c r="J1269" s="340"/>
    </row>
    <row r="1270" spans="1:10" s="341" customFormat="1">
      <c r="A1270" s="280"/>
      <c r="B1270" s="280"/>
      <c r="C1270" s="280"/>
      <c r="E1270" s="340"/>
      <c r="F1270" s="340"/>
      <c r="H1270" s="340"/>
      <c r="I1270" s="340"/>
      <c r="J1270" s="340"/>
    </row>
    <row r="1271" spans="1:10" s="341" customFormat="1">
      <c r="A1271" s="280"/>
      <c r="B1271" s="280"/>
      <c r="C1271" s="280"/>
      <c r="E1271" s="340"/>
      <c r="F1271" s="340"/>
      <c r="H1271" s="340"/>
      <c r="I1271" s="340"/>
      <c r="J1271" s="340"/>
    </row>
    <row r="1272" spans="1:10" s="341" customFormat="1">
      <c r="A1272" s="280"/>
      <c r="B1272" s="280"/>
      <c r="C1272" s="280"/>
      <c r="E1272" s="340"/>
      <c r="F1272" s="340"/>
      <c r="H1272" s="340"/>
      <c r="I1272" s="340"/>
      <c r="J1272" s="340"/>
    </row>
    <row r="1273" spans="1:10" s="341" customFormat="1">
      <c r="A1273" s="280"/>
      <c r="B1273" s="280"/>
      <c r="C1273" s="280"/>
      <c r="E1273" s="340"/>
      <c r="F1273" s="340"/>
      <c r="H1273" s="340"/>
      <c r="I1273" s="340"/>
      <c r="J1273" s="340"/>
    </row>
    <row r="1274" spans="1:10" s="341" customFormat="1">
      <c r="A1274" s="280"/>
      <c r="B1274" s="280"/>
      <c r="C1274" s="280"/>
      <c r="E1274" s="340"/>
      <c r="F1274" s="340"/>
      <c r="H1274" s="340"/>
      <c r="I1274" s="340"/>
      <c r="J1274" s="340"/>
    </row>
    <row r="1275" spans="1:10" s="341" customFormat="1">
      <c r="A1275" s="280"/>
      <c r="B1275" s="280"/>
      <c r="C1275" s="280"/>
      <c r="E1275" s="340"/>
      <c r="F1275" s="340"/>
      <c r="H1275" s="340"/>
      <c r="I1275" s="340"/>
      <c r="J1275" s="340"/>
    </row>
    <row r="1276" spans="1:10" s="341" customFormat="1">
      <c r="A1276" s="280"/>
      <c r="B1276" s="280"/>
      <c r="C1276" s="280"/>
      <c r="E1276" s="340"/>
      <c r="F1276" s="340"/>
      <c r="H1276" s="340"/>
      <c r="I1276" s="340"/>
      <c r="J1276" s="340"/>
    </row>
    <row r="1277" spans="1:10" s="341" customFormat="1">
      <c r="A1277" s="280"/>
      <c r="B1277" s="280"/>
      <c r="C1277" s="280"/>
      <c r="E1277" s="340"/>
      <c r="F1277" s="340"/>
      <c r="H1277" s="340"/>
      <c r="I1277" s="340"/>
      <c r="J1277" s="340"/>
    </row>
    <row r="1278" spans="1:10" s="341" customFormat="1">
      <c r="A1278" s="280"/>
      <c r="B1278" s="280"/>
      <c r="C1278" s="280"/>
      <c r="E1278" s="340"/>
      <c r="F1278" s="340"/>
      <c r="H1278" s="340"/>
      <c r="I1278" s="340"/>
      <c r="J1278" s="340"/>
    </row>
    <row r="1279" spans="1:10" s="341" customFormat="1">
      <c r="A1279" s="280"/>
      <c r="B1279" s="280"/>
      <c r="C1279" s="280"/>
      <c r="E1279" s="340"/>
      <c r="F1279" s="340"/>
      <c r="H1279" s="340"/>
      <c r="I1279" s="340"/>
      <c r="J1279" s="340"/>
    </row>
    <row r="1280" spans="1:10" s="341" customFormat="1">
      <c r="A1280" s="280"/>
      <c r="B1280" s="280"/>
      <c r="C1280" s="280"/>
      <c r="E1280" s="340"/>
      <c r="F1280" s="340"/>
      <c r="H1280" s="340"/>
      <c r="I1280" s="340"/>
      <c r="J1280" s="340"/>
    </row>
    <row r="1281" spans="1:10" s="341" customFormat="1">
      <c r="A1281" s="280"/>
      <c r="B1281" s="280"/>
      <c r="C1281" s="280"/>
      <c r="E1281" s="340"/>
      <c r="F1281" s="340"/>
      <c r="H1281" s="340"/>
      <c r="I1281" s="340"/>
      <c r="J1281" s="340"/>
    </row>
    <row r="1282" spans="1:10" s="341" customFormat="1">
      <c r="A1282" s="280"/>
      <c r="B1282" s="280"/>
      <c r="C1282" s="280"/>
      <c r="E1282" s="340"/>
      <c r="F1282" s="340"/>
      <c r="H1282" s="340"/>
      <c r="I1282" s="340"/>
      <c r="J1282" s="340"/>
    </row>
    <row r="1283" spans="1:10" s="341" customFormat="1">
      <c r="A1283" s="280"/>
      <c r="B1283" s="280"/>
      <c r="C1283" s="280"/>
      <c r="E1283" s="340"/>
      <c r="F1283" s="340"/>
      <c r="H1283" s="340"/>
      <c r="I1283" s="340"/>
      <c r="J1283" s="340"/>
    </row>
    <row r="1284" spans="1:10" s="341" customFormat="1">
      <c r="A1284" s="280"/>
      <c r="B1284" s="280"/>
      <c r="C1284" s="280"/>
      <c r="E1284" s="340"/>
      <c r="F1284" s="340"/>
      <c r="H1284" s="340"/>
      <c r="I1284" s="340"/>
      <c r="J1284" s="340"/>
    </row>
    <row r="1285" spans="1:10" s="341" customFormat="1">
      <c r="A1285" s="280"/>
      <c r="B1285" s="280"/>
      <c r="C1285" s="280"/>
      <c r="E1285" s="340"/>
      <c r="F1285" s="340"/>
      <c r="H1285" s="340"/>
      <c r="I1285" s="340"/>
      <c r="J1285" s="340"/>
    </row>
    <row r="1286" spans="1:10" s="341" customFormat="1">
      <c r="A1286" s="280"/>
      <c r="B1286" s="280"/>
      <c r="C1286" s="280"/>
      <c r="E1286" s="340"/>
      <c r="F1286" s="340"/>
      <c r="H1286" s="340"/>
      <c r="I1286" s="340"/>
      <c r="J1286" s="340"/>
    </row>
    <row r="1287" spans="1:10" s="341" customFormat="1">
      <c r="A1287" s="280"/>
      <c r="B1287" s="280"/>
      <c r="C1287" s="280"/>
      <c r="E1287" s="340"/>
      <c r="F1287" s="340"/>
      <c r="H1287" s="340"/>
      <c r="I1287" s="340"/>
      <c r="J1287" s="340"/>
    </row>
    <row r="1288" spans="1:10" s="341" customFormat="1">
      <c r="A1288" s="280"/>
      <c r="B1288" s="280"/>
      <c r="C1288" s="280"/>
      <c r="E1288" s="340"/>
      <c r="F1288" s="340"/>
      <c r="H1288" s="340"/>
      <c r="I1288" s="340"/>
      <c r="J1288" s="340"/>
    </row>
    <row r="1289" spans="1:10" s="341" customFormat="1">
      <c r="A1289" s="280"/>
      <c r="B1289" s="280"/>
      <c r="C1289" s="280"/>
      <c r="E1289" s="340"/>
      <c r="F1289" s="340"/>
      <c r="H1289" s="340"/>
      <c r="I1289" s="340"/>
      <c r="J1289" s="340"/>
    </row>
    <row r="1290" spans="1:10" s="341" customFormat="1">
      <c r="A1290" s="280"/>
      <c r="B1290" s="280"/>
      <c r="C1290" s="280"/>
      <c r="E1290" s="340"/>
      <c r="F1290" s="340"/>
      <c r="H1290" s="340"/>
      <c r="I1290" s="340"/>
      <c r="J1290" s="340"/>
    </row>
    <row r="1291" spans="1:10" s="341" customFormat="1">
      <c r="A1291" s="280"/>
      <c r="B1291" s="280"/>
      <c r="C1291" s="280"/>
      <c r="E1291" s="340"/>
      <c r="F1291" s="340"/>
      <c r="H1291" s="340"/>
      <c r="I1291" s="340"/>
      <c r="J1291" s="340"/>
    </row>
    <row r="1292" spans="1:10" s="341" customFormat="1">
      <c r="A1292" s="280"/>
      <c r="B1292" s="280"/>
      <c r="C1292" s="280"/>
      <c r="E1292" s="340"/>
      <c r="F1292" s="340"/>
      <c r="H1292" s="340"/>
      <c r="I1292" s="340"/>
      <c r="J1292" s="340"/>
    </row>
    <row r="1293" spans="1:10" s="341" customFormat="1">
      <c r="A1293" s="280"/>
      <c r="B1293" s="280"/>
      <c r="C1293" s="280"/>
      <c r="E1293" s="340"/>
      <c r="F1293" s="340"/>
      <c r="H1293" s="340"/>
      <c r="I1293" s="340"/>
      <c r="J1293" s="340"/>
    </row>
    <row r="1294" spans="1:10" s="341" customFormat="1">
      <c r="A1294" s="280"/>
      <c r="B1294" s="280"/>
      <c r="C1294" s="280"/>
      <c r="E1294" s="340"/>
      <c r="F1294" s="340"/>
      <c r="H1294" s="340"/>
      <c r="I1294" s="340"/>
      <c r="J1294" s="340"/>
    </row>
    <row r="1295" spans="1:10" s="341" customFormat="1">
      <c r="A1295" s="280"/>
      <c r="B1295" s="280"/>
      <c r="C1295" s="280"/>
      <c r="E1295" s="340"/>
      <c r="F1295" s="340"/>
      <c r="H1295" s="340"/>
      <c r="I1295" s="340"/>
      <c r="J1295" s="340"/>
    </row>
    <row r="1296" spans="1:10" s="341" customFormat="1">
      <c r="A1296" s="280"/>
      <c r="B1296" s="280"/>
      <c r="C1296" s="280"/>
      <c r="E1296" s="340"/>
      <c r="F1296" s="340"/>
      <c r="H1296" s="340"/>
      <c r="I1296" s="340"/>
      <c r="J1296" s="340"/>
    </row>
    <row r="1297" spans="1:10" s="341" customFormat="1">
      <c r="A1297" s="280"/>
      <c r="B1297" s="280"/>
      <c r="C1297" s="280"/>
      <c r="E1297" s="340"/>
      <c r="F1297" s="340"/>
      <c r="H1297" s="340"/>
      <c r="I1297" s="340"/>
      <c r="J1297" s="340"/>
    </row>
    <row r="1298" spans="1:10" s="341" customFormat="1">
      <c r="A1298" s="280"/>
      <c r="B1298" s="280"/>
      <c r="C1298" s="280"/>
      <c r="E1298" s="340"/>
      <c r="F1298" s="340"/>
      <c r="H1298" s="340"/>
      <c r="I1298" s="340"/>
      <c r="J1298" s="340"/>
    </row>
    <row r="1299" spans="1:10" s="341" customFormat="1">
      <c r="A1299" s="280"/>
      <c r="B1299" s="280"/>
      <c r="C1299" s="280"/>
      <c r="E1299" s="340"/>
      <c r="F1299" s="340"/>
      <c r="H1299" s="340"/>
      <c r="I1299" s="340"/>
      <c r="J1299" s="340"/>
    </row>
    <row r="1300" spans="1:10" s="341" customFormat="1">
      <c r="A1300" s="280"/>
      <c r="B1300" s="280"/>
      <c r="C1300" s="280"/>
      <c r="E1300" s="340"/>
      <c r="F1300" s="340"/>
      <c r="H1300" s="340"/>
      <c r="I1300" s="340"/>
      <c r="J1300" s="340"/>
    </row>
    <row r="1301" spans="1:10" s="341" customFormat="1">
      <c r="A1301" s="280"/>
      <c r="B1301" s="280"/>
      <c r="C1301" s="280"/>
      <c r="E1301" s="340"/>
      <c r="F1301" s="340"/>
      <c r="H1301" s="340"/>
      <c r="I1301" s="340"/>
      <c r="J1301" s="340"/>
    </row>
    <row r="1302" spans="1:10" s="341" customFormat="1">
      <c r="A1302" s="280"/>
      <c r="B1302" s="280"/>
      <c r="C1302" s="280"/>
      <c r="E1302" s="340"/>
      <c r="F1302" s="340"/>
      <c r="H1302" s="340"/>
      <c r="I1302" s="340"/>
      <c r="J1302" s="340"/>
    </row>
    <row r="1303" spans="1:10" s="341" customFormat="1">
      <c r="A1303" s="280"/>
      <c r="B1303" s="280"/>
      <c r="C1303" s="280"/>
      <c r="E1303" s="340"/>
      <c r="F1303" s="340"/>
      <c r="H1303" s="340"/>
      <c r="I1303" s="340"/>
      <c r="J1303" s="340"/>
    </row>
    <row r="1304" spans="1:10" s="341" customFormat="1">
      <c r="A1304" s="280"/>
      <c r="B1304" s="280"/>
      <c r="C1304" s="280"/>
      <c r="E1304" s="340"/>
      <c r="F1304" s="340"/>
      <c r="H1304" s="340"/>
      <c r="I1304" s="340"/>
      <c r="J1304" s="340"/>
    </row>
    <row r="1305" spans="1:10" s="341" customFormat="1">
      <c r="A1305" s="280"/>
      <c r="B1305" s="280"/>
      <c r="C1305" s="280"/>
      <c r="E1305" s="340"/>
      <c r="F1305" s="340"/>
      <c r="H1305" s="340"/>
      <c r="I1305" s="340"/>
      <c r="J1305" s="340"/>
    </row>
    <row r="1306" spans="1:10" s="341" customFormat="1">
      <c r="A1306" s="280"/>
      <c r="B1306" s="280"/>
      <c r="C1306" s="280"/>
      <c r="E1306" s="340"/>
      <c r="F1306" s="340"/>
      <c r="H1306" s="340"/>
      <c r="I1306" s="340"/>
      <c r="J1306" s="340"/>
    </row>
    <row r="1307" spans="1:10" s="341" customFormat="1">
      <c r="A1307" s="280"/>
      <c r="B1307" s="280"/>
      <c r="C1307" s="280"/>
      <c r="E1307" s="340"/>
      <c r="F1307" s="340"/>
      <c r="H1307" s="340"/>
      <c r="I1307" s="340"/>
      <c r="J1307" s="340"/>
    </row>
    <row r="1308" spans="1:10" s="341" customFormat="1">
      <c r="A1308" s="280"/>
      <c r="B1308" s="280"/>
      <c r="C1308" s="280"/>
      <c r="E1308" s="340"/>
      <c r="F1308" s="340"/>
      <c r="H1308" s="340"/>
      <c r="I1308" s="340"/>
      <c r="J1308" s="340"/>
    </row>
    <row r="1309" spans="1:10" s="341" customFormat="1">
      <c r="A1309" s="280"/>
      <c r="B1309" s="280"/>
      <c r="C1309" s="280"/>
      <c r="E1309" s="340"/>
      <c r="F1309" s="340"/>
      <c r="H1309" s="340"/>
      <c r="I1309" s="340"/>
      <c r="J1309" s="340"/>
    </row>
    <row r="1310" spans="1:10" s="341" customFormat="1">
      <c r="A1310" s="280"/>
      <c r="B1310" s="280"/>
      <c r="C1310" s="280"/>
      <c r="E1310" s="340"/>
      <c r="F1310" s="340"/>
      <c r="H1310" s="340"/>
      <c r="I1310" s="340"/>
      <c r="J1310" s="340"/>
    </row>
    <row r="1311" spans="1:10" s="341" customFormat="1">
      <c r="A1311" s="280"/>
      <c r="B1311" s="280"/>
      <c r="C1311" s="280"/>
      <c r="E1311" s="340"/>
      <c r="F1311" s="340"/>
      <c r="H1311" s="340"/>
      <c r="I1311" s="340"/>
      <c r="J1311" s="340"/>
    </row>
    <row r="1312" spans="1:10" s="341" customFormat="1">
      <c r="A1312" s="280"/>
      <c r="B1312" s="280"/>
      <c r="C1312" s="280"/>
      <c r="E1312" s="340"/>
      <c r="F1312" s="340"/>
      <c r="H1312" s="340"/>
      <c r="I1312" s="340"/>
      <c r="J1312" s="340"/>
    </row>
    <row r="1313" spans="1:10" s="341" customFormat="1">
      <c r="A1313" s="280"/>
      <c r="B1313" s="280"/>
      <c r="C1313" s="280"/>
      <c r="E1313" s="340"/>
      <c r="F1313" s="340"/>
      <c r="H1313" s="340"/>
      <c r="I1313" s="340"/>
      <c r="J1313" s="340"/>
    </row>
    <row r="1314" spans="1:10" s="341" customFormat="1">
      <c r="A1314" s="280"/>
      <c r="B1314" s="280"/>
      <c r="C1314" s="280"/>
      <c r="E1314" s="340"/>
      <c r="F1314" s="340"/>
      <c r="H1314" s="340"/>
      <c r="I1314" s="340"/>
      <c r="J1314" s="340"/>
    </row>
    <row r="1315" spans="1:10" s="341" customFormat="1">
      <c r="A1315" s="280"/>
      <c r="B1315" s="280"/>
      <c r="C1315" s="280"/>
      <c r="E1315" s="340"/>
      <c r="F1315" s="340"/>
      <c r="H1315" s="340"/>
      <c r="I1315" s="340"/>
      <c r="J1315" s="340"/>
    </row>
    <row r="1316" spans="1:10" s="341" customFormat="1">
      <c r="A1316" s="280"/>
      <c r="B1316" s="280"/>
      <c r="C1316" s="280"/>
      <c r="E1316" s="340"/>
      <c r="F1316" s="340"/>
      <c r="H1316" s="340"/>
      <c r="I1316" s="340"/>
      <c r="J1316" s="340"/>
    </row>
    <row r="1317" spans="1:10" s="341" customFormat="1">
      <c r="A1317" s="280"/>
      <c r="B1317" s="280"/>
      <c r="C1317" s="280"/>
      <c r="E1317" s="340"/>
      <c r="F1317" s="340"/>
      <c r="H1317" s="340"/>
      <c r="I1317" s="340"/>
      <c r="J1317" s="340"/>
    </row>
    <row r="1318" spans="1:10" s="341" customFormat="1">
      <c r="A1318" s="280"/>
      <c r="B1318" s="280"/>
      <c r="C1318" s="280"/>
      <c r="E1318" s="340"/>
      <c r="F1318" s="340"/>
      <c r="H1318" s="340"/>
      <c r="I1318" s="340"/>
      <c r="J1318" s="340"/>
    </row>
    <row r="1319" spans="1:10" s="341" customFormat="1">
      <c r="A1319" s="280"/>
      <c r="B1319" s="280"/>
      <c r="C1319" s="280"/>
      <c r="E1319" s="340"/>
      <c r="F1319" s="340"/>
      <c r="H1319" s="340"/>
      <c r="I1319" s="340"/>
      <c r="J1319" s="340"/>
    </row>
    <row r="1320" spans="1:10" s="341" customFormat="1">
      <c r="A1320" s="280"/>
      <c r="B1320" s="280"/>
      <c r="C1320" s="280"/>
      <c r="E1320" s="340"/>
      <c r="F1320" s="340"/>
      <c r="H1320" s="340"/>
      <c r="I1320" s="340"/>
      <c r="J1320" s="340"/>
    </row>
    <row r="1321" spans="1:10" s="341" customFormat="1">
      <c r="A1321" s="280"/>
      <c r="B1321" s="280"/>
      <c r="C1321" s="280"/>
      <c r="E1321" s="340"/>
      <c r="F1321" s="340"/>
      <c r="H1321" s="340"/>
      <c r="I1321" s="340"/>
      <c r="J1321" s="340"/>
    </row>
    <row r="1322" spans="1:10" s="341" customFormat="1">
      <c r="A1322" s="280"/>
      <c r="B1322" s="280"/>
      <c r="C1322" s="280"/>
      <c r="E1322" s="340"/>
      <c r="F1322" s="340"/>
      <c r="H1322" s="340"/>
      <c r="I1322" s="340"/>
      <c r="J1322" s="340"/>
    </row>
    <row r="1323" spans="1:10" s="341" customFormat="1">
      <c r="A1323" s="280"/>
      <c r="B1323" s="280"/>
      <c r="C1323" s="280"/>
      <c r="E1323" s="340"/>
      <c r="F1323" s="340"/>
      <c r="H1323" s="340"/>
      <c r="I1323" s="340"/>
      <c r="J1323" s="340"/>
    </row>
    <row r="1324" spans="1:10" s="341" customFormat="1">
      <c r="A1324" s="280"/>
      <c r="B1324" s="280"/>
      <c r="C1324" s="280"/>
      <c r="E1324" s="340"/>
      <c r="F1324" s="340"/>
      <c r="H1324" s="340"/>
      <c r="I1324" s="340"/>
      <c r="J1324" s="340"/>
    </row>
    <row r="1325" spans="1:10" s="341" customFormat="1">
      <c r="A1325" s="280"/>
      <c r="B1325" s="280"/>
      <c r="C1325" s="280"/>
      <c r="E1325" s="340"/>
      <c r="F1325" s="340"/>
      <c r="H1325" s="340"/>
      <c r="I1325" s="340"/>
      <c r="J1325" s="340"/>
    </row>
    <row r="1326" spans="1:10" s="341" customFormat="1">
      <c r="A1326" s="280"/>
      <c r="B1326" s="280"/>
      <c r="C1326" s="280"/>
      <c r="E1326" s="340"/>
      <c r="F1326" s="340"/>
      <c r="H1326" s="340"/>
      <c r="I1326" s="340"/>
      <c r="J1326" s="340"/>
    </row>
    <row r="1327" spans="1:10" s="341" customFormat="1">
      <c r="A1327" s="280"/>
      <c r="B1327" s="280"/>
      <c r="C1327" s="280"/>
      <c r="E1327" s="340"/>
      <c r="F1327" s="340"/>
      <c r="H1327" s="340"/>
      <c r="I1327" s="340"/>
      <c r="J1327" s="340"/>
    </row>
    <row r="1328" spans="1:10" s="341" customFormat="1">
      <c r="A1328" s="280"/>
      <c r="B1328" s="280"/>
      <c r="C1328" s="280"/>
      <c r="E1328" s="340"/>
      <c r="F1328" s="340"/>
      <c r="H1328" s="340"/>
      <c r="I1328" s="340"/>
      <c r="J1328" s="340"/>
    </row>
    <row r="1329" spans="1:10" s="341" customFormat="1">
      <c r="A1329" s="280"/>
      <c r="B1329" s="280"/>
      <c r="C1329" s="280"/>
      <c r="E1329" s="340"/>
      <c r="F1329" s="340"/>
      <c r="H1329" s="340"/>
      <c r="I1329" s="340"/>
      <c r="J1329" s="340"/>
    </row>
    <row r="1330" spans="1:10" s="341" customFormat="1">
      <c r="A1330" s="280"/>
      <c r="B1330" s="280"/>
      <c r="C1330" s="280"/>
      <c r="E1330" s="340"/>
      <c r="F1330" s="340"/>
      <c r="H1330" s="340"/>
      <c r="I1330" s="340"/>
      <c r="J1330" s="340"/>
    </row>
    <row r="1331" spans="1:10" s="341" customFormat="1">
      <c r="A1331" s="280"/>
      <c r="B1331" s="280"/>
      <c r="C1331" s="280"/>
      <c r="E1331" s="340"/>
      <c r="F1331" s="340"/>
      <c r="H1331" s="340"/>
      <c r="I1331" s="340"/>
      <c r="J1331" s="340"/>
    </row>
    <row r="1332" spans="1:10" s="341" customFormat="1">
      <c r="A1332" s="280"/>
      <c r="B1332" s="280"/>
      <c r="C1332" s="280"/>
      <c r="E1332" s="340"/>
      <c r="F1332" s="340"/>
      <c r="H1332" s="340"/>
      <c r="I1332" s="340"/>
      <c r="J1332" s="340"/>
    </row>
    <row r="1333" spans="1:10" s="341" customFormat="1">
      <c r="A1333" s="280"/>
      <c r="B1333" s="280"/>
      <c r="C1333" s="280"/>
      <c r="E1333" s="340"/>
      <c r="F1333" s="340"/>
      <c r="H1333" s="340"/>
      <c r="I1333" s="340"/>
      <c r="J1333" s="340"/>
    </row>
    <row r="1334" spans="1:10" s="341" customFormat="1">
      <c r="A1334" s="280"/>
      <c r="B1334" s="280"/>
      <c r="C1334" s="280"/>
      <c r="E1334" s="340"/>
      <c r="F1334" s="340"/>
      <c r="H1334" s="340"/>
      <c r="I1334" s="340"/>
      <c r="J1334" s="340"/>
    </row>
    <row r="1335" spans="1:10" s="341" customFormat="1">
      <c r="A1335" s="280"/>
      <c r="B1335" s="280"/>
      <c r="C1335" s="280"/>
      <c r="E1335" s="340"/>
      <c r="F1335" s="340"/>
      <c r="H1335" s="340"/>
      <c r="I1335" s="340"/>
      <c r="J1335" s="340"/>
    </row>
    <row r="1336" spans="1:10" s="341" customFormat="1">
      <c r="A1336" s="280"/>
      <c r="B1336" s="280"/>
      <c r="C1336" s="280"/>
      <c r="E1336" s="340"/>
      <c r="F1336" s="340"/>
      <c r="H1336" s="340"/>
      <c r="I1336" s="340"/>
      <c r="J1336" s="340"/>
    </row>
    <row r="1337" spans="1:10" s="341" customFormat="1">
      <c r="A1337" s="280"/>
      <c r="B1337" s="280"/>
      <c r="C1337" s="280"/>
      <c r="E1337" s="340"/>
      <c r="F1337" s="340"/>
      <c r="H1337" s="340"/>
      <c r="I1337" s="340"/>
      <c r="J1337" s="340"/>
    </row>
    <row r="1338" spans="1:10" s="341" customFormat="1">
      <c r="A1338" s="280"/>
      <c r="B1338" s="280"/>
      <c r="C1338" s="280"/>
      <c r="E1338" s="340"/>
      <c r="F1338" s="340"/>
      <c r="H1338" s="340"/>
      <c r="I1338" s="340"/>
      <c r="J1338" s="340"/>
    </row>
    <row r="1339" spans="1:10" s="341" customFormat="1">
      <c r="A1339" s="280"/>
      <c r="B1339" s="280"/>
      <c r="C1339" s="280"/>
      <c r="E1339" s="340"/>
      <c r="F1339" s="340"/>
      <c r="H1339" s="340"/>
      <c r="I1339" s="340"/>
      <c r="J1339" s="340"/>
    </row>
    <row r="1340" spans="1:10" s="341" customFormat="1">
      <c r="A1340" s="280"/>
      <c r="B1340" s="280"/>
      <c r="C1340" s="280"/>
      <c r="E1340" s="340"/>
      <c r="F1340" s="340"/>
      <c r="H1340" s="340"/>
      <c r="I1340" s="340"/>
      <c r="J1340" s="340"/>
    </row>
    <row r="1341" spans="1:10" s="341" customFormat="1">
      <c r="A1341" s="280"/>
      <c r="B1341" s="280"/>
      <c r="C1341" s="280"/>
      <c r="E1341" s="340"/>
      <c r="F1341" s="340"/>
      <c r="H1341" s="340"/>
      <c r="I1341" s="340"/>
      <c r="J1341" s="340"/>
    </row>
    <row r="1342" spans="1:10" s="341" customFormat="1">
      <c r="A1342" s="280"/>
      <c r="B1342" s="280"/>
      <c r="C1342" s="280"/>
      <c r="E1342" s="340"/>
      <c r="F1342" s="340"/>
      <c r="H1342" s="340"/>
      <c r="I1342" s="340"/>
      <c r="J1342" s="340"/>
    </row>
    <row r="1343" spans="1:10" s="341" customFormat="1">
      <c r="A1343" s="280"/>
      <c r="B1343" s="280"/>
      <c r="C1343" s="280"/>
      <c r="E1343" s="340"/>
      <c r="F1343" s="340"/>
      <c r="H1343" s="340"/>
      <c r="I1343" s="340"/>
      <c r="J1343" s="340"/>
    </row>
    <row r="1344" spans="1:10" s="341" customFormat="1">
      <c r="A1344" s="280"/>
      <c r="B1344" s="280"/>
      <c r="C1344" s="280"/>
      <c r="E1344" s="340"/>
      <c r="F1344" s="340"/>
      <c r="H1344" s="340"/>
      <c r="I1344" s="340"/>
      <c r="J1344" s="340"/>
    </row>
    <row r="1345" spans="1:10" s="341" customFormat="1">
      <c r="A1345" s="280"/>
      <c r="B1345" s="280"/>
      <c r="C1345" s="280"/>
      <c r="E1345" s="340"/>
      <c r="F1345" s="340"/>
      <c r="H1345" s="340"/>
      <c r="I1345" s="340"/>
      <c r="J1345" s="340"/>
    </row>
    <row r="1346" spans="1:10" s="341" customFormat="1">
      <c r="A1346" s="280"/>
      <c r="B1346" s="280"/>
      <c r="C1346" s="280"/>
      <c r="E1346" s="340"/>
      <c r="F1346" s="340"/>
      <c r="H1346" s="340"/>
      <c r="I1346" s="340"/>
      <c r="J1346" s="340"/>
    </row>
    <row r="1347" spans="1:10" s="341" customFormat="1">
      <c r="A1347" s="280"/>
      <c r="B1347" s="280"/>
      <c r="C1347" s="280"/>
      <c r="E1347" s="340"/>
      <c r="F1347" s="340"/>
      <c r="H1347" s="340"/>
      <c r="I1347" s="340"/>
      <c r="J1347" s="340"/>
    </row>
    <row r="1348" spans="1:10" s="341" customFormat="1">
      <c r="A1348" s="280"/>
      <c r="B1348" s="280"/>
      <c r="C1348" s="280"/>
      <c r="E1348" s="340"/>
      <c r="F1348" s="340"/>
      <c r="H1348" s="340"/>
      <c r="I1348" s="340"/>
      <c r="J1348" s="340"/>
    </row>
    <row r="1349" spans="1:10" s="341" customFormat="1">
      <c r="A1349" s="280"/>
      <c r="B1349" s="280"/>
      <c r="C1349" s="280"/>
      <c r="E1349" s="340"/>
      <c r="F1349" s="340"/>
      <c r="H1349" s="340"/>
      <c r="I1349" s="340"/>
      <c r="J1349" s="340"/>
    </row>
    <row r="1350" spans="1:10" s="341" customFormat="1">
      <c r="A1350" s="280"/>
      <c r="B1350" s="280"/>
      <c r="C1350" s="280"/>
      <c r="E1350" s="340"/>
      <c r="F1350" s="340"/>
      <c r="H1350" s="340"/>
      <c r="I1350" s="340"/>
      <c r="J1350" s="340"/>
    </row>
    <row r="1351" spans="1:10" s="341" customFormat="1">
      <c r="A1351" s="280"/>
      <c r="B1351" s="280"/>
      <c r="C1351" s="280"/>
      <c r="E1351" s="340"/>
      <c r="F1351" s="340"/>
      <c r="H1351" s="340"/>
      <c r="I1351" s="340"/>
      <c r="J1351" s="340"/>
    </row>
    <row r="1352" spans="1:10" s="341" customFormat="1">
      <c r="A1352" s="280"/>
      <c r="B1352" s="280"/>
      <c r="C1352" s="280"/>
      <c r="E1352" s="340"/>
      <c r="F1352" s="340"/>
      <c r="H1352" s="340"/>
      <c r="I1352" s="340"/>
      <c r="J1352" s="340"/>
    </row>
    <row r="1353" spans="1:10" s="341" customFormat="1">
      <c r="A1353" s="280"/>
      <c r="B1353" s="280"/>
      <c r="C1353" s="280"/>
      <c r="E1353" s="340"/>
      <c r="F1353" s="340"/>
      <c r="H1353" s="340"/>
      <c r="I1353" s="340"/>
      <c r="J1353" s="340"/>
    </row>
    <row r="1354" spans="1:10" s="341" customFormat="1">
      <c r="A1354" s="280"/>
      <c r="B1354" s="280"/>
      <c r="C1354" s="280"/>
      <c r="E1354" s="340"/>
      <c r="F1354" s="340"/>
      <c r="H1354" s="340"/>
      <c r="I1354" s="340"/>
      <c r="J1354" s="340"/>
    </row>
    <row r="1355" spans="1:10" s="341" customFormat="1">
      <c r="A1355" s="280"/>
      <c r="B1355" s="280"/>
      <c r="C1355" s="280"/>
      <c r="E1355" s="340"/>
      <c r="F1355" s="340"/>
      <c r="H1355" s="340"/>
      <c r="I1355" s="340"/>
      <c r="J1355" s="340"/>
    </row>
    <row r="1356" spans="1:10" s="341" customFormat="1">
      <c r="A1356" s="280"/>
      <c r="B1356" s="280"/>
      <c r="C1356" s="280"/>
      <c r="E1356" s="340"/>
      <c r="F1356" s="340"/>
      <c r="H1356" s="340"/>
      <c r="I1356" s="340"/>
      <c r="J1356" s="340"/>
    </row>
    <row r="1357" spans="1:10" s="341" customFormat="1">
      <c r="A1357" s="280"/>
      <c r="B1357" s="280"/>
      <c r="C1357" s="280"/>
      <c r="E1357" s="340"/>
      <c r="F1357" s="340"/>
      <c r="H1357" s="340"/>
      <c r="I1357" s="340"/>
      <c r="J1357" s="340"/>
    </row>
    <row r="1358" spans="1:10" s="341" customFormat="1">
      <c r="A1358" s="280"/>
      <c r="B1358" s="280"/>
      <c r="C1358" s="280"/>
      <c r="E1358" s="340"/>
      <c r="F1358" s="340"/>
      <c r="H1358" s="340"/>
      <c r="I1358" s="340"/>
      <c r="J1358" s="340"/>
    </row>
    <row r="1359" spans="1:10" s="341" customFormat="1">
      <c r="A1359" s="280"/>
      <c r="B1359" s="280"/>
      <c r="C1359" s="280"/>
      <c r="E1359" s="340"/>
      <c r="F1359" s="340"/>
      <c r="H1359" s="340"/>
      <c r="I1359" s="340"/>
      <c r="J1359" s="340"/>
    </row>
    <row r="1360" spans="1:10" s="341" customFormat="1">
      <c r="A1360" s="280"/>
      <c r="B1360" s="280"/>
      <c r="C1360" s="280"/>
      <c r="E1360" s="340"/>
      <c r="F1360" s="340"/>
      <c r="H1360" s="340"/>
      <c r="I1360" s="340"/>
      <c r="J1360" s="340"/>
    </row>
    <row r="1361" spans="1:10" s="341" customFormat="1">
      <c r="A1361" s="280"/>
      <c r="B1361" s="280"/>
      <c r="C1361" s="280"/>
      <c r="E1361" s="340"/>
      <c r="F1361" s="340"/>
      <c r="H1361" s="340"/>
      <c r="I1361" s="340"/>
      <c r="J1361" s="340"/>
    </row>
    <row r="1362" spans="1:10" s="341" customFormat="1">
      <c r="A1362" s="280"/>
      <c r="B1362" s="280"/>
      <c r="C1362" s="280"/>
      <c r="E1362" s="340"/>
      <c r="F1362" s="340"/>
      <c r="H1362" s="340"/>
      <c r="I1362" s="340"/>
      <c r="J1362" s="340"/>
    </row>
    <row r="1363" spans="1:10" s="341" customFormat="1">
      <c r="A1363" s="280"/>
      <c r="B1363" s="280"/>
      <c r="C1363" s="280"/>
      <c r="E1363" s="340"/>
      <c r="F1363" s="340"/>
      <c r="H1363" s="340"/>
      <c r="I1363" s="340"/>
      <c r="J1363" s="340"/>
    </row>
    <row r="1364" spans="1:10" s="341" customFormat="1">
      <c r="A1364" s="280"/>
      <c r="B1364" s="280"/>
      <c r="C1364" s="280"/>
      <c r="E1364" s="340"/>
      <c r="F1364" s="340"/>
      <c r="H1364" s="340"/>
      <c r="I1364" s="340"/>
      <c r="J1364" s="340"/>
    </row>
    <row r="1365" spans="1:10" s="341" customFormat="1">
      <c r="A1365" s="280"/>
      <c r="B1365" s="280"/>
      <c r="C1365" s="280"/>
      <c r="E1365" s="340"/>
      <c r="F1365" s="340"/>
      <c r="H1365" s="340"/>
      <c r="I1365" s="340"/>
      <c r="J1365" s="340"/>
    </row>
    <row r="1366" spans="1:10" s="341" customFormat="1">
      <c r="A1366" s="280"/>
      <c r="B1366" s="280"/>
      <c r="C1366" s="280"/>
      <c r="E1366" s="340"/>
      <c r="F1366" s="340"/>
      <c r="H1366" s="340"/>
      <c r="I1366" s="340"/>
      <c r="J1366" s="340"/>
    </row>
    <row r="1367" spans="1:10" s="341" customFormat="1">
      <c r="A1367" s="280"/>
      <c r="B1367" s="280"/>
      <c r="C1367" s="280"/>
      <c r="E1367" s="340"/>
      <c r="F1367" s="340"/>
      <c r="H1367" s="340"/>
      <c r="I1367" s="340"/>
      <c r="J1367" s="340"/>
    </row>
    <row r="1368" spans="1:10" s="341" customFormat="1">
      <c r="A1368" s="280"/>
      <c r="B1368" s="280"/>
      <c r="C1368" s="280"/>
      <c r="E1368" s="340"/>
      <c r="F1368" s="340"/>
      <c r="H1368" s="340"/>
      <c r="I1368" s="340"/>
      <c r="J1368" s="340"/>
    </row>
    <row r="1369" spans="1:10" s="341" customFormat="1">
      <c r="A1369" s="280"/>
      <c r="B1369" s="280"/>
      <c r="C1369" s="280"/>
      <c r="E1369" s="340"/>
      <c r="F1369" s="340"/>
      <c r="H1369" s="340"/>
      <c r="I1369" s="340"/>
      <c r="J1369" s="340"/>
    </row>
    <row r="1370" spans="1:10" s="341" customFormat="1">
      <c r="A1370" s="280"/>
      <c r="B1370" s="280"/>
      <c r="C1370" s="280"/>
      <c r="E1370" s="340"/>
      <c r="F1370" s="340"/>
      <c r="H1370" s="340"/>
      <c r="I1370" s="340"/>
      <c r="J1370" s="340"/>
    </row>
    <row r="1371" spans="1:10" s="341" customFormat="1">
      <c r="A1371" s="280"/>
      <c r="B1371" s="280"/>
      <c r="C1371" s="280"/>
      <c r="E1371" s="340"/>
      <c r="F1371" s="340"/>
      <c r="H1371" s="340"/>
      <c r="I1371" s="340"/>
      <c r="J1371" s="340"/>
    </row>
    <row r="1372" spans="1:10" s="341" customFormat="1">
      <c r="A1372" s="280"/>
      <c r="B1372" s="280"/>
      <c r="C1372" s="280"/>
      <c r="E1372" s="340"/>
      <c r="F1372" s="340"/>
      <c r="H1372" s="340"/>
      <c r="I1372" s="340"/>
      <c r="J1372" s="340"/>
    </row>
    <row r="1373" spans="1:10" s="341" customFormat="1">
      <c r="A1373" s="280"/>
      <c r="B1373" s="280"/>
      <c r="C1373" s="280"/>
      <c r="E1373" s="340"/>
      <c r="F1373" s="340"/>
      <c r="H1373" s="340"/>
      <c r="I1373" s="340"/>
      <c r="J1373" s="340"/>
    </row>
    <row r="1374" spans="1:10" s="341" customFormat="1">
      <c r="A1374" s="280"/>
      <c r="B1374" s="280"/>
      <c r="C1374" s="280"/>
      <c r="E1374" s="340"/>
      <c r="F1374" s="340"/>
      <c r="H1374" s="340"/>
      <c r="I1374" s="340"/>
      <c r="J1374" s="340"/>
    </row>
    <row r="1375" spans="1:10" s="341" customFormat="1">
      <c r="A1375" s="280"/>
      <c r="B1375" s="280"/>
      <c r="C1375" s="280"/>
      <c r="E1375" s="340"/>
      <c r="F1375" s="340"/>
      <c r="H1375" s="340"/>
      <c r="I1375" s="340"/>
      <c r="J1375" s="340"/>
    </row>
    <row r="1376" spans="1:10" s="341" customFormat="1">
      <c r="A1376" s="280"/>
      <c r="B1376" s="280"/>
      <c r="C1376" s="280"/>
      <c r="E1376" s="340"/>
      <c r="F1376" s="340"/>
      <c r="H1376" s="340"/>
      <c r="I1376" s="340"/>
      <c r="J1376" s="340"/>
    </row>
    <row r="1377" spans="1:10" s="341" customFormat="1">
      <c r="A1377" s="280"/>
      <c r="B1377" s="280"/>
      <c r="C1377" s="280"/>
      <c r="E1377" s="340"/>
      <c r="F1377" s="340"/>
      <c r="H1377" s="340"/>
      <c r="I1377" s="340"/>
      <c r="J1377" s="340"/>
    </row>
    <row r="1378" spans="1:10" s="341" customFormat="1">
      <c r="A1378" s="280"/>
      <c r="B1378" s="280"/>
      <c r="C1378" s="280"/>
      <c r="E1378" s="340"/>
      <c r="F1378" s="340"/>
      <c r="H1378" s="340"/>
      <c r="I1378" s="340"/>
      <c r="J1378" s="340"/>
    </row>
    <row r="1379" spans="1:10" s="341" customFormat="1">
      <c r="A1379" s="280"/>
      <c r="B1379" s="280"/>
      <c r="C1379" s="280"/>
      <c r="E1379" s="340"/>
      <c r="F1379" s="340"/>
      <c r="H1379" s="340"/>
      <c r="I1379" s="340"/>
      <c r="J1379" s="340"/>
    </row>
    <row r="1380" spans="1:10" s="341" customFormat="1">
      <c r="A1380" s="280"/>
      <c r="B1380" s="280"/>
      <c r="C1380" s="280"/>
      <c r="E1380" s="340"/>
      <c r="F1380" s="340"/>
      <c r="H1380" s="340"/>
      <c r="I1380" s="340"/>
      <c r="J1380" s="340"/>
    </row>
    <row r="1381" spans="1:10" s="341" customFormat="1">
      <c r="A1381" s="280"/>
      <c r="B1381" s="280"/>
      <c r="C1381" s="280"/>
      <c r="E1381" s="340"/>
      <c r="F1381" s="340"/>
      <c r="H1381" s="340"/>
      <c r="I1381" s="340"/>
      <c r="J1381" s="340"/>
    </row>
    <row r="1382" spans="1:10" s="341" customFormat="1">
      <c r="A1382" s="280"/>
      <c r="B1382" s="280"/>
      <c r="C1382" s="280"/>
      <c r="E1382" s="340"/>
      <c r="F1382" s="340"/>
      <c r="H1382" s="340"/>
      <c r="I1382" s="340"/>
      <c r="J1382" s="340"/>
    </row>
    <row r="1383" spans="1:10" s="341" customFormat="1">
      <c r="A1383" s="280"/>
      <c r="B1383" s="280"/>
      <c r="C1383" s="280"/>
      <c r="E1383" s="340"/>
      <c r="F1383" s="340"/>
      <c r="H1383" s="340"/>
      <c r="I1383" s="340"/>
      <c r="J1383" s="340"/>
    </row>
    <row r="1384" spans="1:10" s="341" customFormat="1">
      <c r="A1384" s="280"/>
      <c r="B1384" s="280"/>
      <c r="C1384" s="280"/>
      <c r="E1384" s="340"/>
      <c r="F1384" s="340"/>
      <c r="H1384" s="340"/>
      <c r="I1384" s="340"/>
      <c r="J1384" s="340"/>
    </row>
    <row r="1385" spans="1:10" s="341" customFormat="1">
      <c r="A1385" s="280"/>
      <c r="B1385" s="280"/>
      <c r="C1385" s="280"/>
      <c r="E1385" s="340"/>
      <c r="F1385" s="340"/>
      <c r="H1385" s="340"/>
      <c r="I1385" s="340"/>
      <c r="J1385" s="340"/>
    </row>
    <row r="1386" spans="1:10" s="341" customFormat="1">
      <c r="A1386" s="280"/>
      <c r="B1386" s="280"/>
      <c r="C1386" s="280"/>
      <c r="E1386" s="340"/>
      <c r="F1386" s="340"/>
      <c r="H1386" s="340"/>
      <c r="I1386" s="340"/>
      <c r="J1386" s="340"/>
    </row>
    <row r="1387" spans="1:10" s="341" customFormat="1">
      <c r="A1387" s="280"/>
      <c r="B1387" s="280"/>
      <c r="C1387" s="280"/>
      <c r="E1387" s="340"/>
      <c r="F1387" s="340"/>
      <c r="H1387" s="340"/>
      <c r="I1387" s="340"/>
      <c r="J1387" s="340"/>
    </row>
    <row r="1388" spans="1:10" s="341" customFormat="1">
      <c r="A1388" s="280"/>
      <c r="B1388" s="280"/>
      <c r="C1388" s="280"/>
      <c r="E1388" s="340"/>
      <c r="F1388" s="340"/>
      <c r="H1388" s="340"/>
      <c r="I1388" s="340"/>
      <c r="J1388" s="340"/>
    </row>
    <row r="1389" spans="1:10" s="341" customFormat="1">
      <c r="A1389" s="280"/>
      <c r="B1389" s="280"/>
      <c r="C1389" s="280"/>
      <c r="E1389" s="340"/>
      <c r="F1389" s="340"/>
      <c r="H1389" s="340"/>
      <c r="I1389" s="340"/>
      <c r="J1389" s="340"/>
    </row>
    <row r="1390" spans="1:10" s="341" customFormat="1">
      <c r="A1390" s="280"/>
      <c r="B1390" s="280"/>
      <c r="C1390" s="280"/>
      <c r="E1390" s="340"/>
      <c r="F1390" s="340"/>
      <c r="H1390" s="340"/>
      <c r="I1390" s="340"/>
      <c r="J1390" s="340"/>
    </row>
    <row r="1391" spans="1:10" s="341" customFormat="1">
      <c r="A1391" s="280"/>
      <c r="B1391" s="280"/>
      <c r="C1391" s="280"/>
      <c r="E1391" s="340"/>
      <c r="F1391" s="340"/>
      <c r="H1391" s="340"/>
      <c r="I1391" s="340"/>
      <c r="J1391" s="340"/>
    </row>
    <row r="1392" spans="1:10" s="341" customFormat="1">
      <c r="A1392" s="280"/>
      <c r="B1392" s="280"/>
      <c r="C1392" s="280"/>
      <c r="E1392" s="340"/>
      <c r="F1392" s="340"/>
      <c r="H1392" s="340"/>
      <c r="I1392" s="340"/>
      <c r="J1392" s="340"/>
    </row>
    <row r="1393" spans="1:10" s="341" customFormat="1">
      <c r="A1393" s="280"/>
      <c r="B1393" s="280"/>
      <c r="C1393" s="280"/>
      <c r="E1393" s="340"/>
      <c r="F1393" s="340"/>
      <c r="H1393" s="340"/>
      <c r="I1393" s="340"/>
      <c r="J1393" s="340"/>
    </row>
    <row r="1394" spans="1:10" s="341" customFormat="1">
      <c r="A1394" s="280"/>
      <c r="B1394" s="280"/>
      <c r="C1394" s="280"/>
      <c r="E1394" s="340"/>
      <c r="F1394" s="340"/>
      <c r="H1394" s="340"/>
      <c r="I1394" s="340"/>
      <c r="J1394" s="340"/>
    </row>
    <row r="1395" spans="1:10" s="341" customFormat="1">
      <c r="A1395" s="280"/>
      <c r="B1395" s="280"/>
      <c r="C1395" s="280"/>
      <c r="E1395" s="340"/>
      <c r="F1395" s="340"/>
      <c r="H1395" s="340"/>
      <c r="I1395" s="340"/>
      <c r="J1395" s="340"/>
    </row>
    <row r="1396" spans="1:10" s="341" customFormat="1">
      <c r="A1396" s="280"/>
      <c r="B1396" s="280"/>
      <c r="C1396" s="280"/>
      <c r="E1396" s="340"/>
      <c r="F1396" s="340"/>
      <c r="H1396" s="340"/>
      <c r="I1396" s="340"/>
      <c r="J1396" s="340"/>
    </row>
    <row r="1397" spans="1:10" s="341" customFormat="1">
      <c r="A1397" s="280"/>
      <c r="B1397" s="280"/>
      <c r="C1397" s="280"/>
      <c r="E1397" s="340"/>
      <c r="F1397" s="340"/>
      <c r="H1397" s="340"/>
      <c r="I1397" s="340"/>
      <c r="J1397" s="340"/>
    </row>
    <row r="1398" spans="1:10" s="341" customFormat="1">
      <c r="A1398" s="280"/>
      <c r="B1398" s="280"/>
      <c r="C1398" s="280"/>
      <c r="E1398" s="340"/>
      <c r="F1398" s="340"/>
      <c r="H1398" s="340"/>
      <c r="I1398" s="340"/>
      <c r="J1398" s="340"/>
    </row>
    <row r="1399" spans="1:10" s="341" customFormat="1">
      <c r="A1399" s="280"/>
      <c r="B1399" s="280"/>
      <c r="C1399" s="280"/>
      <c r="E1399" s="340"/>
      <c r="F1399" s="340"/>
      <c r="H1399" s="340"/>
      <c r="I1399" s="340"/>
      <c r="J1399" s="340"/>
    </row>
    <row r="1400" spans="1:10" s="341" customFormat="1">
      <c r="A1400" s="280"/>
      <c r="B1400" s="280"/>
      <c r="C1400" s="280"/>
      <c r="E1400" s="340"/>
      <c r="F1400" s="340"/>
      <c r="H1400" s="340"/>
      <c r="I1400" s="340"/>
      <c r="J1400" s="340"/>
    </row>
    <row r="1401" spans="1:10" s="341" customFormat="1">
      <c r="A1401" s="280"/>
      <c r="B1401" s="280"/>
      <c r="C1401" s="280"/>
      <c r="E1401" s="340"/>
      <c r="F1401" s="340"/>
      <c r="H1401" s="340"/>
      <c r="I1401" s="340"/>
      <c r="J1401" s="340"/>
    </row>
    <row r="1402" spans="1:10" s="341" customFormat="1">
      <c r="A1402" s="280"/>
      <c r="B1402" s="280"/>
      <c r="C1402" s="280"/>
      <c r="E1402" s="340"/>
      <c r="F1402" s="340"/>
      <c r="H1402" s="340"/>
      <c r="I1402" s="340"/>
      <c r="J1402" s="340"/>
    </row>
    <row r="1403" spans="1:10" s="341" customFormat="1">
      <c r="A1403" s="280"/>
      <c r="B1403" s="280"/>
      <c r="C1403" s="280"/>
      <c r="E1403" s="340"/>
      <c r="F1403" s="340"/>
      <c r="H1403" s="340"/>
      <c r="I1403" s="340"/>
      <c r="J1403" s="340"/>
    </row>
    <row r="1404" spans="1:10" s="341" customFormat="1">
      <c r="A1404" s="280"/>
      <c r="B1404" s="280"/>
      <c r="C1404" s="280"/>
      <c r="E1404" s="340"/>
      <c r="F1404" s="340"/>
      <c r="H1404" s="340"/>
      <c r="I1404" s="340"/>
      <c r="J1404" s="340"/>
    </row>
    <row r="1405" spans="1:10" s="341" customFormat="1">
      <c r="A1405" s="280"/>
      <c r="B1405" s="280"/>
      <c r="C1405" s="280"/>
      <c r="E1405" s="340"/>
      <c r="F1405" s="340"/>
      <c r="H1405" s="340"/>
      <c r="I1405" s="340"/>
      <c r="J1405" s="340"/>
    </row>
    <row r="1406" spans="1:10" s="341" customFormat="1">
      <c r="A1406" s="280"/>
      <c r="B1406" s="280"/>
      <c r="C1406" s="280"/>
      <c r="E1406" s="340"/>
      <c r="F1406" s="340"/>
      <c r="H1406" s="340"/>
      <c r="I1406" s="340"/>
      <c r="J1406" s="340"/>
    </row>
    <row r="1407" spans="1:10" s="341" customFormat="1">
      <c r="A1407" s="280"/>
      <c r="B1407" s="280"/>
      <c r="C1407" s="280"/>
      <c r="E1407" s="340"/>
      <c r="F1407" s="340"/>
      <c r="H1407" s="340"/>
      <c r="I1407" s="340"/>
      <c r="J1407" s="340"/>
    </row>
    <row r="1408" spans="1:10" s="341" customFormat="1">
      <c r="A1408" s="280"/>
      <c r="B1408" s="280"/>
      <c r="C1408" s="280"/>
      <c r="E1408" s="340"/>
      <c r="F1408" s="340"/>
      <c r="H1408" s="340"/>
      <c r="I1408" s="340"/>
      <c r="J1408" s="340"/>
    </row>
    <row r="1409" spans="1:10" s="341" customFormat="1">
      <c r="A1409" s="280"/>
      <c r="B1409" s="280"/>
      <c r="C1409" s="280"/>
      <c r="E1409" s="340"/>
      <c r="F1409" s="340"/>
      <c r="H1409" s="340"/>
      <c r="I1409" s="340"/>
      <c r="J1409" s="340"/>
    </row>
    <row r="1410" spans="1:10" s="341" customFormat="1">
      <c r="A1410" s="280"/>
      <c r="B1410" s="280"/>
      <c r="C1410" s="280"/>
      <c r="E1410" s="340"/>
      <c r="F1410" s="340"/>
      <c r="H1410" s="340"/>
      <c r="I1410" s="340"/>
      <c r="J1410" s="340"/>
    </row>
    <row r="1411" spans="1:10" s="341" customFormat="1">
      <c r="A1411" s="280"/>
      <c r="B1411" s="280"/>
      <c r="C1411" s="280"/>
      <c r="E1411" s="340"/>
      <c r="F1411" s="340"/>
      <c r="H1411" s="340"/>
      <c r="I1411" s="340"/>
      <c r="J1411" s="340"/>
    </row>
    <row r="1412" spans="1:10" s="341" customFormat="1">
      <c r="A1412" s="280"/>
      <c r="B1412" s="280"/>
      <c r="C1412" s="280"/>
      <c r="E1412" s="340"/>
      <c r="F1412" s="340"/>
      <c r="H1412" s="340"/>
      <c r="I1412" s="340"/>
      <c r="J1412" s="340"/>
    </row>
    <row r="1413" spans="1:10" s="341" customFormat="1">
      <c r="A1413" s="280"/>
      <c r="B1413" s="280"/>
      <c r="C1413" s="280"/>
      <c r="E1413" s="340"/>
      <c r="F1413" s="340"/>
      <c r="H1413" s="340"/>
      <c r="I1413" s="340"/>
      <c r="J1413" s="340"/>
    </row>
    <row r="1414" spans="1:10" s="341" customFormat="1">
      <c r="A1414" s="280"/>
      <c r="B1414" s="280"/>
      <c r="C1414" s="280"/>
      <c r="E1414" s="340"/>
      <c r="F1414" s="340"/>
      <c r="H1414" s="340"/>
      <c r="I1414" s="340"/>
      <c r="J1414" s="340"/>
    </row>
    <row r="1415" spans="1:10" s="341" customFormat="1">
      <c r="A1415" s="280"/>
      <c r="B1415" s="280"/>
      <c r="C1415" s="280"/>
      <c r="E1415" s="340"/>
      <c r="F1415" s="340"/>
      <c r="H1415" s="340"/>
      <c r="I1415" s="340"/>
      <c r="J1415" s="340"/>
    </row>
    <row r="1416" spans="1:10" s="341" customFormat="1">
      <c r="A1416" s="280"/>
      <c r="B1416" s="280"/>
      <c r="C1416" s="280"/>
      <c r="E1416" s="340"/>
      <c r="F1416" s="340"/>
      <c r="H1416" s="340"/>
      <c r="I1416" s="340"/>
      <c r="J1416" s="340"/>
    </row>
    <row r="1417" spans="1:10" s="341" customFormat="1">
      <c r="A1417" s="280"/>
      <c r="B1417" s="280"/>
      <c r="C1417" s="280"/>
      <c r="E1417" s="340"/>
      <c r="F1417" s="340"/>
      <c r="H1417" s="340"/>
      <c r="I1417" s="340"/>
      <c r="J1417" s="340"/>
    </row>
    <row r="1418" spans="1:10" s="341" customFormat="1">
      <c r="A1418" s="280"/>
      <c r="B1418" s="280"/>
      <c r="C1418" s="280"/>
      <c r="E1418" s="340"/>
      <c r="F1418" s="340"/>
      <c r="H1418" s="340"/>
      <c r="I1418" s="340"/>
      <c r="J1418" s="340"/>
    </row>
    <row r="1419" spans="1:10" s="341" customFormat="1">
      <c r="A1419" s="280"/>
      <c r="B1419" s="280"/>
      <c r="C1419" s="280"/>
      <c r="E1419" s="340"/>
      <c r="F1419" s="340"/>
      <c r="H1419" s="340"/>
      <c r="I1419" s="340"/>
      <c r="J1419" s="340"/>
    </row>
    <row r="1420" spans="1:10" s="341" customFormat="1">
      <c r="A1420" s="280"/>
      <c r="B1420" s="280"/>
      <c r="C1420" s="280"/>
      <c r="E1420" s="340"/>
      <c r="F1420" s="340"/>
      <c r="H1420" s="340"/>
      <c r="I1420" s="340"/>
      <c r="J1420" s="340"/>
    </row>
    <row r="1421" spans="1:10" s="341" customFormat="1">
      <c r="A1421" s="280"/>
      <c r="B1421" s="280"/>
      <c r="C1421" s="280"/>
      <c r="E1421" s="340"/>
      <c r="F1421" s="340"/>
      <c r="H1421" s="340"/>
      <c r="I1421" s="340"/>
      <c r="J1421" s="340"/>
    </row>
    <row r="1422" spans="1:10" s="341" customFormat="1">
      <c r="A1422" s="280"/>
      <c r="B1422" s="280"/>
      <c r="C1422" s="280"/>
      <c r="E1422" s="340"/>
      <c r="F1422" s="340"/>
      <c r="H1422" s="340"/>
      <c r="I1422" s="340"/>
      <c r="J1422" s="340"/>
    </row>
    <row r="1423" spans="1:10" s="341" customFormat="1">
      <c r="A1423" s="280"/>
      <c r="B1423" s="280"/>
      <c r="C1423" s="280"/>
      <c r="E1423" s="340"/>
      <c r="F1423" s="340"/>
      <c r="H1423" s="340"/>
      <c r="I1423" s="340"/>
      <c r="J1423" s="340"/>
    </row>
    <row r="1424" spans="1:10" s="341" customFormat="1">
      <c r="A1424" s="280"/>
      <c r="B1424" s="280"/>
      <c r="C1424" s="280"/>
      <c r="E1424" s="340"/>
      <c r="F1424" s="340"/>
      <c r="H1424" s="340"/>
      <c r="I1424" s="340"/>
      <c r="J1424" s="340"/>
    </row>
    <row r="1425" spans="1:10" s="341" customFormat="1">
      <c r="A1425" s="280"/>
      <c r="B1425" s="280"/>
      <c r="C1425" s="280"/>
      <c r="E1425" s="340"/>
      <c r="F1425" s="340"/>
      <c r="H1425" s="340"/>
      <c r="I1425" s="340"/>
      <c r="J1425" s="340"/>
    </row>
    <row r="1426" spans="1:10" s="341" customFormat="1">
      <c r="A1426" s="280"/>
      <c r="B1426" s="280"/>
      <c r="C1426" s="280"/>
      <c r="E1426" s="340"/>
      <c r="F1426" s="340"/>
      <c r="H1426" s="340"/>
      <c r="I1426" s="340"/>
      <c r="J1426" s="340"/>
    </row>
    <row r="1427" spans="1:10" s="341" customFormat="1">
      <c r="A1427" s="280"/>
      <c r="B1427" s="280"/>
      <c r="C1427" s="280"/>
      <c r="E1427" s="340"/>
      <c r="F1427" s="340"/>
      <c r="H1427" s="340"/>
      <c r="I1427" s="340"/>
      <c r="J1427" s="340"/>
    </row>
    <row r="1428" spans="1:10" s="341" customFormat="1">
      <c r="A1428" s="280"/>
      <c r="B1428" s="280"/>
      <c r="C1428" s="280"/>
      <c r="E1428" s="340"/>
      <c r="F1428" s="340"/>
      <c r="H1428" s="340"/>
      <c r="I1428" s="340"/>
      <c r="J1428" s="340"/>
    </row>
    <row r="1429" spans="1:10" s="341" customFormat="1">
      <c r="A1429" s="280"/>
      <c r="B1429" s="280"/>
      <c r="C1429" s="280"/>
      <c r="E1429" s="340"/>
      <c r="F1429" s="340"/>
      <c r="H1429" s="340"/>
      <c r="I1429" s="340"/>
      <c r="J1429" s="340"/>
    </row>
    <row r="1430" spans="1:10" s="341" customFormat="1">
      <c r="A1430" s="280"/>
      <c r="B1430" s="280"/>
      <c r="C1430" s="280"/>
      <c r="E1430" s="340"/>
      <c r="F1430" s="340"/>
      <c r="H1430" s="340"/>
      <c r="I1430" s="340"/>
      <c r="J1430" s="340"/>
    </row>
    <row r="1431" spans="1:10" s="341" customFormat="1">
      <c r="A1431" s="280"/>
      <c r="B1431" s="280"/>
      <c r="C1431" s="280"/>
      <c r="E1431" s="340"/>
      <c r="F1431" s="340"/>
      <c r="H1431" s="340"/>
      <c r="I1431" s="340"/>
      <c r="J1431" s="340"/>
    </row>
    <row r="1432" spans="1:10" s="341" customFormat="1">
      <c r="A1432" s="280"/>
      <c r="B1432" s="280"/>
      <c r="C1432" s="280"/>
      <c r="E1432" s="340"/>
      <c r="F1432" s="340"/>
      <c r="H1432" s="340"/>
      <c r="I1432" s="340"/>
      <c r="J1432" s="340"/>
    </row>
    <row r="1433" spans="1:10" s="341" customFormat="1">
      <c r="A1433" s="280"/>
      <c r="B1433" s="280"/>
      <c r="C1433" s="280"/>
      <c r="E1433" s="340"/>
      <c r="F1433" s="340"/>
      <c r="H1433" s="340"/>
      <c r="I1433" s="340"/>
      <c r="J1433" s="340"/>
    </row>
    <row r="1434" spans="1:10" s="341" customFormat="1">
      <c r="A1434" s="280"/>
      <c r="B1434" s="280"/>
      <c r="C1434" s="280"/>
      <c r="E1434" s="340"/>
      <c r="F1434" s="340"/>
      <c r="H1434" s="340"/>
      <c r="I1434" s="340"/>
      <c r="J1434" s="340"/>
    </row>
    <row r="1435" spans="1:10" s="341" customFormat="1">
      <c r="A1435" s="280"/>
      <c r="B1435" s="280"/>
      <c r="C1435" s="280"/>
      <c r="E1435" s="340"/>
      <c r="F1435" s="340"/>
      <c r="H1435" s="340"/>
      <c r="I1435" s="340"/>
      <c r="J1435" s="340"/>
    </row>
    <row r="1436" spans="1:10" s="341" customFormat="1">
      <c r="A1436" s="280"/>
      <c r="B1436" s="280"/>
      <c r="C1436" s="280"/>
      <c r="E1436" s="340"/>
      <c r="F1436" s="340"/>
      <c r="H1436" s="340"/>
      <c r="I1436" s="340"/>
      <c r="J1436" s="340"/>
    </row>
    <row r="1437" spans="1:10" s="341" customFormat="1">
      <c r="A1437" s="280"/>
      <c r="B1437" s="280"/>
      <c r="C1437" s="280"/>
      <c r="E1437" s="340"/>
      <c r="F1437" s="340"/>
      <c r="H1437" s="340"/>
      <c r="I1437" s="340"/>
      <c r="J1437" s="340"/>
    </row>
    <row r="1438" spans="1:10" s="341" customFormat="1">
      <c r="A1438" s="280"/>
      <c r="B1438" s="280"/>
      <c r="C1438" s="280"/>
      <c r="E1438" s="340"/>
      <c r="F1438" s="340"/>
      <c r="H1438" s="340"/>
      <c r="I1438" s="340"/>
      <c r="J1438" s="340"/>
    </row>
    <row r="1439" spans="1:10" s="341" customFormat="1">
      <c r="A1439" s="280"/>
      <c r="B1439" s="280"/>
      <c r="C1439" s="280"/>
      <c r="E1439" s="340"/>
      <c r="F1439" s="340"/>
      <c r="H1439" s="340"/>
      <c r="I1439" s="340"/>
      <c r="J1439" s="340"/>
    </row>
    <row r="1440" spans="1:10" s="341" customFormat="1">
      <c r="A1440" s="280"/>
      <c r="B1440" s="280"/>
      <c r="C1440" s="280"/>
      <c r="E1440" s="340"/>
      <c r="F1440" s="340"/>
      <c r="H1440" s="340"/>
      <c r="I1440" s="340"/>
      <c r="J1440" s="340"/>
    </row>
    <row r="1441" spans="1:10" s="341" customFormat="1">
      <c r="A1441" s="280"/>
      <c r="B1441" s="280"/>
      <c r="C1441" s="280"/>
      <c r="E1441" s="340"/>
      <c r="F1441" s="340"/>
      <c r="H1441" s="340"/>
      <c r="I1441" s="340"/>
      <c r="J1441" s="340"/>
    </row>
    <row r="1442" spans="1:10" s="341" customFormat="1">
      <c r="A1442" s="280"/>
      <c r="B1442" s="280"/>
      <c r="C1442" s="280"/>
      <c r="E1442" s="340"/>
      <c r="F1442" s="340"/>
      <c r="H1442" s="340"/>
      <c r="I1442" s="340"/>
      <c r="J1442" s="340"/>
    </row>
    <row r="1443" spans="1:10" s="341" customFormat="1">
      <c r="A1443" s="280"/>
      <c r="B1443" s="280"/>
      <c r="C1443" s="280"/>
      <c r="E1443" s="340"/>
      <c r="F1443" s="340"/>
      <c r="H1443" s="340"/>
      <c r="I1443" s="340"/>
      <c r="J1443" s="340"/>
    </row>
    <row r="1444" spans="1:10" s="341" customFormat="1">
      <c r="A1444" s="280"/>
      <c r="B1444" s="280"/>
      <c r="C1444" s="280"/>
      <c r="E1444" s="340"/>
      <c r="F1444" s="340"/>
      <c r="H1444" s="340"/>
      <c r="I1444" s="340"/>
      <c r="J1444" s="340"/>
    </row>
    <row r="1445" spans="1:10" s="341" customFormat="1">
      <c r="A1445" s="280"/>
      <c r="B1445" s="280"/>
      <c r="C1445" s="280"/>
      <c r="E1445" s="340"/>
      <c r="F1445" s="340"/>
      <c r="H1445" s="340"/>
      <c r="I1445" s="340"/>
      <c r="J1445" s="340"/>
    </row>
    <row r="1446" spans="1:10" s="341" customFormat="1">
      <c r="A1446" s="280"/>
      <c r="B1446" s="280"/>
      <c r="C1446" s="280"/>
      <c r="E1446" s="340"/>
      <c r="F1446" s="340"/>
      <c r="H1446" s="340"/>
      <c r="I1446" s="340"/>
      <c r="J1446" s="340"/>
    </row>
    <row r="1447" spans="1:10" s="341" customFormat="1">
      <c r="A1447" s="280"/>
      <c r="B1447" s="280"/>
      <c r="C1447" s="280"/>
      <c r="E1447" s="340"/>
      <c r="F1447" s="340"/>
      <c r="H1447" s="340"/>
      <c r="I1447" s="340"/>
      <c r="J1447" s="340"/>
    </row>
    <row r="1448" spans="1:10" s="341" customFormat="1">
      <c r="A1448" s="280"/>
      <c r="B1448" s="280"/>
      <c r="C1448" s="280"/>
      <c r="E1448" s="340"/>
      <c r="F1448" s="340"/>
      <c r="H1448" s="340"/>
      <c r="I1448" s="340"/>
      <c r="J1448" s="340"/>
    </row>
    <row r="1449" spans="1:10" s="341" customFormat="1">
      <c r="A1449" s="280"/>
      <c r="B1449" s="280"/>
      <c r="C1449" s="280"/>
      <c r="E1449" s="340"/>
      <c r="F1449" s="340"/>
      <c r="H1449" s="340"/>
      <c r="I1449" s="340"/>
      <c r="J1449" s="340"/>
    </row>
    <row r="1450" spans="1:10" s="341" customFormat="1">
      <c r="A1450" s="280"/>
      <c r="B1450" s="280"/>
      <c r="C1450" s="280"/>
      <c r="E1450" s="340"/>
      <c r="F1450" s="340"/>
      <c r="H1450" s="340"/>
      <c r="I1450" s="340"/>
      <c r="J1450" s="340"/>
    </row>
    <row r="1451" spans="1:10" s="341" customFormat="1">
      <c r="A1451" s="280"/>
      <c r="B1451" s="280"/>
      <c r="C1451" s="280"/>
      <c r="E1451" s="340"/>
      <c r="F1451" s="340"/>
      <c r="H1451" s="340"/>
      <c r="I1451" s="340"/>
      <c r="J1451" s="340"/>
    </row>
    <row r="1452" spans="1:10" s="341" customFormat="1">
      <c r="A1452" s="280"/>
      <c r="B1452" s="280"/>
      <c r="C1452" s="280"/>
      <c r="E1452" s="340"/>
      <c r="F1452" s="340"/>
      <c r="H1452" s="340"/>
      <c r="I1452" s="340"/>
      <c r="J1452" s="340"/>
    </row>
    <row r="1453" spans="1:10" s="341" customFormat="1">
      <c r="A1453" s="280"/>
      <c r="B1453" s="280"/>
      <c r="C1453" s="280"/>
      <c r="E1453" s="340"/>
      <c r="F1453" s="340"/>
      <c r="H1453" s="340"/>
      <c r="I1453" s="340"/>
      <c r="J1453" s="340"/>
    </row>
    <row r="1454" spans="1:10" s="341" customFormat="1">
      <c r="A1454" s="280"/>
      <c r="B1454" s="280"/>
      <c r="C1454" s="280"/>
      <c r="E1454" s="340"/>
      <c r="F1454" s="340"/>
      <c r="H1454" s="340"/>
      <c r="I1454" s="340"/>
      <c r="J1454" s="340"/>
    </row>
    <row r="1455" spans="1:10" s="341" customFormat="1">
      <c r="A1455" s="280"/>
      <c r="B1455" s="280"/>
      <c r="C1455" s="280"/>
      <c r="E1455" s="340"/>
      <c r="F1455" s="340"/>
      <c r="H1455" s="340"/>
      <c r="I1455" s="340"/>
      <c r="J1455" s="340"/>
    </row>
    <row r="1456" spans="1:10" s="341" customFormat="1">
      <c r="A1456" s="280"/>
      <c r="B1456" s="280"/>
      <c r="C1456" s="280"/>
      <c r="E1456" s="340"/>
      <c r="F1456" s="340"/>
      <c r="H1456" s="340"/>
      <c r="I1456" s="340"/>
      <c r="J1456" s="340"/>
    </row>
    <row r="1457" spans="1:10" s="341" customFormat="1">
      <c r="A1457" s="280"/>
      <c r="B1457" s="280"/>
      <c r="C1457" s="280"/>
      <c r="E1457" s="340"/>
      <c r="F1457" s="340"/>
      <c r="H1457" s="340"/>
      <c r="I1457" s="340"/>
      <c r="J1457" s="340"/>
    </row>
    <row r="1458" spans="1:10" s="341" customFormat="1">
      <c r="A1458" s="280"/>
      <c r="B1458" s="280"/>
      <c r="C1458" s="280"/>
      <c r="E1458" s="340"/>
      <c r="F1458" s="340"/>
      <c r="H1458" s="340"/>
      <c r="I1458" s="340"/>
      <c r="J1458" s="340"/>
    </row>
    <row r="1459" spans="1:10" s="341" customFormat="1">
      <c r="A1459" s="280"/>
      <c r="B1459" s="280"/>
      <c r="C1459" s="280"/>
      <c r="E1459" s="340"/>
      <c r="F1459" s="340"/>
      <c r="H1459" s="340"/>
      <c r="I1459" s="340"/>
      <c r="J1459" s="340"/>
    </row>
    <row r="1460" spans="1:10" s="341" customFormat="1">
      <c r="A1460" s="280"/>
      <c r="B1460" s="280"/>
      <c r="C1460" s="280"/>
      <c r="E1460" s="340"/>
      <c r="F1460" s="340"/>
      <c r="H1460" s="340"/>
      <c r="I1460" s="340"/>
      <c r="J1460" s="340"/>
    </row>
    <row r="1461" spans="1:10" s="341" customFormat="1">
      <c r="A1461" s="280"/>
      <c r="B1461" s="280"/>
      <c r="C1461" s="280"/>
      <c r="E1461" s="340"/>
      <c r="F1461" s="340"/>
      <c r="H1461" s="340"/>
      <c r="I1461" s="340"/>
      <c r="J1461" s="340"/>
    </row>
    <row r="1462" spans="1:10" s="341" customFormat="1">
      <c r="A1462" s="280"/>
      <c r="B1462" s="280"/>
      <c r="C1462" s="280"/>
      <c r="E1462" s="340"/>
      <c r="F1462" s="340"/>
      <c r="H1462" s="340"/>
      <c r="I1462" s="340"/>
      <c r="J1462" s="340"/>
    </row>
    <row r="1463" spans="1:10" s="341" customFormat="1">
      <c r="A1463" s="280"/>
      <c r="B1463" s="280"/>
      <c r="C1463" s="280"/>
      <c r="E1463" s="340"/>
      <c r="F1463" s="340"/>
      <c r="H1463" s="340"/>
      <c r="I1463" s="340"/>
      <c r="J1463" s="340"/>
    </row>
    <row r="1464" spans="1:10" s="341" customFormat="1">
      <c r="A1464" s="280"/>
      <c r="B1464" s="280"/>
      <c r="C1464" s="280"/>
      <c r="E1464" s="340"/>
      <c r="F1464" s="340"/>
      <c r="H1464" s="340"/>
      <c r="I1464" s="340"/>
      <c r="J1464" s="340"/>
    </row>
    <row r="1465" spans="1:10" s="341" customFormat="1">
      <c r="A1465" s="280"/>
      <c r="B1465" s="280"/>
      <c r="C1465" s="280"/>
      <c r="E1465" s="340"/>
      <c r="F1465" s="340"/>
      <c r="H1465" s="340"/>
      <c r="I1465" s="340"/>
      <c r="J1465" s="340"/>
    </row>
    <row r="1466" spans="1:10" s="341" customFormat="1">
      <c r="A1466" s="280"/>
      <c r="B1466" s="280"/>
      <c r="C1466" s="280"/>
      <c r="E1466" s="340"/>
      <c r="F1466" s="340"/>
      <c r="H1466" s="340"/>
      <c r="I1466" s="340"/>
      <c r="J1466" s="340"/>
    </row>
    <row r="1467" spans="1:10" s="341" customFormat="1">
      <c r="A1467" s="280"/>
      <c r="B1467" s="280"/>
      <c r="C1467" s="280"/>
      <c r="E1467" s="340"/>
      <c r="F1467" s="340"/>
      <c r="H1467" s="340"/>
      <c r="I1467" s="340"/>
      <c r="J1467" s="340"/>
    </row>
    <row r="1468" spans="1:10" s="341" customFormat="1">
      <c r="A1468" s="280"/>
      <c r="B1468" s="280"/>
      <c r="C1468" s="280"/>
      <c r="E1468" s="340"/>
      <c r="F1468" s="340"/>
      <c r="H1468" s="340"/>
      <c r="I1468" s="340"/>
      <c r="J1468" s="340"/>
    </row>
    <row r="1469" spans="1:10" s="341" customFormat="1">
      <c r="A1469" s="280"/>
      <c r="B1469" s="280"/>
      <c r="C1469" s="280"/>
      <c r="E1469" s="340"/>
      <c r="F1469" s="340"/>
      <c r="H1469" s="340"/>
      <c r="I1469" s="340"/>
      <c r="J1469" s="340"/>
    </row>
    <row r="1470" spans="1:10" s="341" customFormat="1">
      <c r="A1470" s="280"/>
      <c r="B1470" s="280"/>
      <c r="C1470" s="280"/>
      <c r="E1470" s="340"/>
      <c r="F1470" s="340"/>
      <c r="H1470" s="340"/>
      <c r="I1470" s="340"/>
      <c r="J1470" s="340"/>
    </row>
    <row r="1471" spans="1:10" s="341" customFormat="1">
      <c r="A1471" s="280"/>
      <c r="B1471" s="280"/>
      <c r="C1471" s="280"/>
      <c r="E1471" s="340"/>
      <c r="F1471" s="340"/>
      <c r="H1471" s="340"/>
      <c r="I1471" s="340"/>
      <c r="J1471" s="340"/>
    </row>
    <row r="1472" spans="1:10" s="341" customFormat="1">
      <c r="A1472" s="280"/>
      <c r="B1472" s="280"/>
      <c r="C1472" s="280"/>
      <c r="E1472" s="340"/>
      <c r="F1472" s="340"/>
      <c r="H1472" s="340"/>
      <c r="I1472" s="340"/>
      <c r="J1472" s="340"/>
    </row>
    <row r="1473" spans="1:10" s="341" customFormat="1">
      <c r="A1473" s="280"/>
      <c r="B1473" s="280"/>
      <c r="C1473" s="280"/>
      <c r="E1473" s="340"/>
      <c r="F1473" s="340"/>
      <c r="H1473" s="340"/>
      <c r="I1473" s="340"/>
      <c r="J1473" s="340"/>
    </row>
    <row r="1474" spans="1:10" s="341" customFormat="1">
      <c r="A1474" s="280"/>
      <c r="B1474" s="280"/>
      <c r="C1474" s="280"/>
      <c r="E1474" s="340"/>
      <c r="F1474" s="340"/>
      <c r="H1474" s="340"/>
      <c r="I1474" s="340"/>
      <c r="J1474" s="340"/>
    </row>
    <row r="1475" spans="1:10" s="341" customFormat="1">
      <c r="A1475" s="280"/>
      <c r="B1475" s="280"/>
      <c r="C1475" s="280"/>
      <c r="E1475" s="340"/>
      <c r="F1475" s="340"/>
      <c r="H1475" s="340"/>
      <c r="I1475" s="340"/>
      <c r="J1475" s="340"/>
    </row>
    <row r="1476" spans="1:10" s="341" customFormat="1">
      <c r="A1476" s="280"/>
      <c r="B1476" s="280"/>
      <c r="C1476" s="280"/>
      <c r="E1476" s="340"/>
      <c r="F1476" s="340"/>
      <c r="H1476" s="340"/>
      <c r="I1476" s="340"/>
      <c r="J1476" s="340"/>
    </row>
    <row r="1477" spans="1:10" s="341" customFormat="1">
      <c r="A1477" s="280"/>
      <c r="B1477" s="280"/>
      <c r="C1477" s="280"/>
      <c r="E1477" s="340"/>
      <c r="F1477" s="340"/>
      <c r="H1477" s="340"/>
      <c r="I1477" s="340"/>
      <c r="J1477" s="340"/>
    </row>
    <row r="1478" spans="1:10" s="341" customFormat="1">
      <c r="A1478" s="280"/>
      <c r="B1478" s="280"/>
      <c r="C1478" s="280"/>
      <c r="E1478" s="340"/>
      <c r="F1478" s="340"/>
      <c r="H1478" s="340"/>
      <c r="I1478" s="340"/>
      <c r="J1478" s="340"/>
    </row>
    <row r="1479" spans="1:10" s="341" customFormat="1">
      <c r="A1479" s="280"/>
      <c r="B1479" s="280"/>
      <c r="C1479" s="280"/>
      <c r="E1479" s="340"/>
      <c r="F1479" s="340"/>
      <c r="H1479" s="340"/>
      <c r="I1479" s="340"/>
      <c r="J1479" s="340"/>
    </row>
    <row r="1480" spans="1:10" s="341" customFormat="1">
      <c r="A1480" s="280"/>
      <c r="B1480" s="280"/>
      <c r="C1480" s="280"/>
      <c r="E1480" s="340"/>
      <c r="F1480" s="340"/>
      <c r="H1480" s="340"/>
      <c r="I1480" s="340"/>
      <c r="J1480" s="340"/>
    </row>
    <row r="1481" spans="1:10" s="341" customFormat="1">
      <c r="A1481" s="280"/>
      <c r="B1481" s="280"/>
      <c r="C1481" s="280"/>
      <c r="E1481" s="340"/>
      <c r="F1481" s="340"/>
      <c r="H1481" s="340"/>
      <c r="I1481" s="340"/>
      <c r="J1481" s="340"/>
    </row>
    <row r="1482" spans="1:10" s="341" customFormat="1">
      <c r="A1482" s="280"/>
      <c r="B1482" s="280"/>
      <c r="C1482" s="280"/>
      <c r="E1482" s="340"/>
      <c r="F1482" s="340"/>
      <c r="H1482" s="340"/>
      <c r="I1482" s="340"/>
      <c r="J1482" s="340"/>
    </row>
    <row r="1483" spans="1:10" s="341" customFormat="1">
      <c r="A1483" s="280"/>
      <c r="B1483" s="280"/>
      <c r="C1483" s="280"/>
      <c r="E1483" s="340"/>
      <c r="F1483" s="340"/>
      <c r="H1483" s="340"/>
      <c r="I1483" s="340"/>
      <c r="J1483" s="340"/>
    </row>
    <row r="1484" spans="1:10" s="341" customFormat="1">
      <c r="A1484" s="280"/>
      <c r="B1484" s="280"/>
      <c r="C1484" s="280"/>
      <c r="E1484" s="340"/>
      <c r="F1484" s="340"/>
      <c r="H1484" s="340"/>
      <c r="I1484" s="340"/>
      <c r="J1484" s="340"/>
    </row>
    <row r="1485" spans="1:10" s="341" customFormat="1">
      <c r="A1485" s="280"/>
      <c r="B1485" s="280"/>
      <c r="C1485" s="280"/>
      <c r="E1485" s="340"/>
      <c r="F1485" s="340"/>
      <c r="H1485" s="340"/>
      <c r="I1485" s="340"/>
      <c r="J1485" s="340"/>
    </row>
    <row r="1486" spans="1:10" s="341" customFormat="1">
      <c r="A1486" s="280"/>
      <c r="B1486" s="280"/>
      <c r="C1486" s="280"/>
      <c r="E1486" s="340"/>
      <c r="F1486" s="340"/>
      <c r="H1486" s="340"/>
      <c r="I1486" s="340"/>
      <c r="J1486" s="340"/>
    </row>
    <row r="1487" spans="1:10" s="341" customFormat="1">
      <c r="A1487" s="280"/>
      <c r="B1487" s="280"/>
      <c r="C1487" s="280"/>
      <c r="E1487" s="340"/>
      <c r="F1487" s="340"/>
      <c r="H1487" s="340"/>
      <c r="I1487" s="340"/>
      <c r="J1487" s="340"/>
    </row>
    <row r="1488" spans="1:10" s="341" customFormat="1">
      <c r="A1488" s="280"/>
      <c r="B1488" s="280"/>
      <c r="C1488" s="280"/>
      <c r="E1488" s="340"/>
      <c r="F1488" s="340"/>
      <c r="H1488" s="340"/>
      <c r="I1488" s="340"/>
      <c r="J1488" s="340"/>
    </row>
    <row r="1489" spans="1:10" s="341" customFormat="1">
      <c r="A1489" s="280"/>
      <c r="B1489" s="280"/>
      <c r="C1489" s="280"/>
      <c r="E1489" s="340"/>
      <c r="F1489" s="340"/>
      <c r="H1489" s="340"/>
      <c r="I1489" s="340"/>
      <c r="J1489" s="340"/>
    </row>
    <row r="1490" spans="1:10" s="341" customFormat="1">
      <c r="A1490" s="280"/>
      <c r="B1490" s="280"/>
      <c r="C1490" s="280"/>
      <c r="E1490" s="340"/>
      <c r="F1490" s="340"/>
      <c r="H1490" s="340"/>
      <c r="I1490" s="340"/>
      <c r="J1490" s="340"/>
    </row>
    <row r="1491" spans="1:10" s="341" customFormat="1">
      <c r="A1491" s="280"/>
      <c r="B1491" s="280"/>
      <c r="C1491" s="280"/>
      <c r="E1491" s="340"/>
      <c r="F1491" s="340"/>
      <c r="H1491" s="340"/>
      <c r="I1491" s="340"/>
      <c r="J1491" s="340"/>
    </row>
    <row r="1492" spans="1:10" s="341" customFormat="1">
      <c r="A1492" s="280"/>
      <c r="B1492" s="280"/>
      <c r="C1492" s="280"/>
      <c r="E1492" s="340"/>
      <c r="F1492" s="340"/>
      <c r="H1492" s="340"/>
      <c r="I1492" s="340"/>
      <c r="J1492" s="340"/>
    </row>
    <row r="1493" spans="1:10" s="341" customFormat="1">
      <c r="A1493" s="280"/>
      <c r="B1493" s="280"/>
      <c r="C1493" s="280"/>
      <c r="E1493" s="340"/>
      <c r="F1493" s="340"/>
      <c r="H1493" s="340"/>
      <c r="I1493" s="340"/>
      <c r="J1493" s="340"/>
    </row>
    <row r="1494" spans="1:10" s="341" customFormat="1">
      <c r="A1494" s="280"/>
      <c r="B1494" s="280"/>
      <c r="C1494" s="280"/>
      <c r="E1494" s="340"/>
      <c r="F1494" s="340"/>
      <c r="H1494" s="340"/>
      <c r="I1494" s="340"/>
      <c r="J1494" s="340"/>
    </row>
    <row r="1495" spans="1:10" s="341" customFormat="1">
      <c r="A1495" s="280"/>
      <c r="B1495" s="280"/>
      <c r="C1495" s="280"/>
      <c r="E1495" s="340"/>
      <c r="F1495" s="340"/>
      <c r="H1495" s="340"/>
      <c r="I1495" s="340"/>
      <c r="J1495" s="340"/>
    </row>
    <row r="1496" spans="1:10" s="341" customFormat="1">
      <c r="A1496" s="280"/>
      <c r="B1496" s="280"/>
      <c r="C1496" s="280"/>
      <c r="E1496" s="340"/>
      <c r="F1496" s="340"/>
      <c r="H1496" s="340"/>
      <c r="I1496" s="340"/>
      <c r="J1496" s="340"/>
    </row>
    <row r="1497" spans="1:10" s="341" customFormat="1">
      <c r="A1497" s="280"/>
      <c r="B1497" s="280"/>
      <c r="C1497" s="280"/>
      <c r="E1497" s="340"/>
      <c r="F1497" s="340"/>
      <c r="H1497" s="340"/>
      <c r="I1497" s="340"/>
      <c r="J1497" s="340"/>
    </row>
    <row r="1498" spans="1:10" s="341" customFormat="1">
      <c r="A1498" s="280"/>
      <c r="B1498" s="280"/>
      <c r="C1498" s="280"/>
      <c r="E1498" s="340"/>
      <c r="F1498" s="340"/>
      <c r="H1498" s="340"/>
      <c r="I1498" s="340"/>
      <c r="J1498" s="340"/>
    </row>
    <row r="1499" spans="1:10" s="341" customFormat="1">
      <c r="A1499" s="280"/>
      <c r="B1499" s="280"/>
      <c r="C1499" s="280"/>
      <c r="E1499" s="340"/>
      <c r="F1499" s="340"/>
      <c r="H1499" s="340"/>
      <c r="I1499" s="340"/>
      <c r="J1499" s="340"/>
    </row>
    <row r="1500" spans="1:10" s="341" customFormat="1">
      <c r="A1500" s="280"/>
      <c r="B1500" s="280"/>
      <c r="C1500" s="280"/>
      <c r="E1500" s="340"/>
      <c r="F1500" s="340"/>
      <c r="H1500" s="340"/>
      <c r="I1500" s="340"/>
      <c r="J1500" s="340"/>
    </row>
    <row r="1501" spans="1:10" s="341" customFormat="1">
      <c r="A1501" s="280"/>
      <c r="B1501" s="280"/>
      <c r="C1501" s="280"/>
      <c r="E1501" s="340"/>
      <c r="F1501" s="340"/>
      <c r="H1501" s="340"/>
      <c r="I1501" s="340"/>
      <c r="J1501" s="340"/>
    </row>
    <row r="1502" spans="1:10" s="341" customFormat="1">
      <c r="A1502" s="280"/>
      <c r="B1502" s="280"/>
      <c r="C1502" s="280"/>
      <c r="E1502" s="340"/>
      <c r="F1502" s="340"/>
      <c r="H1502" s="340"/>
      <c r="I1502" s="340"/>
      <c r="J1502" s="340"/>
    </row>
    <row r="1503" spans="1:10" s="341" customFormat="1">
      <c r="A1503" s="280"/>
      <c r="B1503" s="280"/>
      <c r="C1503" s="280"/>
      <c r="E1503" s="340"/>
      <c r="F1503" s="340"/>
      <c r="H1503" s="340"/>
      <c r="I1503" s="340"/>
      <c r="J1503" s="340"/>
    </row>
    <row r="1504" spans="1:10" s="341" customFormat="1">
      <c r="A1504" s="280"/>
      <c r="B1504" s="280"/>
      <c r="C1504" s="280"/>
      <c r="E1504" s="340"/>
      <c r="F1504" s="340"/>
      <c r="H1504" s="340"/>
      <c r="I1504" s="340"/>
      <c r="J1504" s="340"/>
    </row>
    <row r="1505" spans="1:10" s="341" customFormat="1">
      <c r="A1505" s="280"/>
      <c r="B1505" s="280"/>
      <c r="C1505" s="280"/>
      <c r="E1505" s="340"/>
      <c r="F1505" s="340"/>
      <c r="H1505" s="340"/>
      <c r="I1505" s="340"/>
      <c r="J1505" s="340"/>
    </row>
    <row r="1506" spans="1:10" s="341" customFormat="1">
      <c r="A1506" s="280"/>
      <c r="B1506" s="280"/>
      <c r="C1506" s="280"/>
      <c r="E1506" s="340"/>
      <c r="F1506" s="340"/>
      <c r="H1506" s="340"/>
      <c r="I1506" s="340"/>
      <c r="J1506" s="340"/>
    </row>
    <row r="1507" spans="1:10" s="341" customFormat="1">
      <c r="A1507" s="280"/>
      <c r="B1507" s="280"/>
      <c r="C1507" s="280"/>
      <c r="E1507" s="340"/>
      <c r="F1507" s="340"/>
      <c r="H1507" s="340"/>
      <c r="I1507" s="340"/>
      <c r="J1507" s="340"/>
    </row>
    <row r="1508" spans="1:10" s="341" customFormat="1">
      <c r="A1508" s="280"/>
      <c r="B1508" s="280"/>
      <c r="C1508" s="280"/>
      <c r="E1508" s="340"/>
      <c r="F1508" s="340"/>
      <c r="H1508" s="340"/>
      <c r="I1508" s="340"/>
      <c r="J1508" s="340"/>
    </row>
    <row r="1509" spans="1:10" s="341" customFormat="1">
      <c r="A1509" s="280"/>
      <c r="B1509" s="280"/>
      <c r="C1509" s="280"/>
      <c r="E1509" s="340"/>
      <c r="F1509" s="340"/>
      <c r="H1509" s="340"/>
      <c r="I1509" s="340"/>
      <c r="J1509" s="340"/>
    </row>
    <row r="1510" spans="1:10" s="341" customFormat="1">
      <c r="A1510" s="280"/>
      <c r="B1510" s="280"/>
      <c r="C1510" s="280"/>
      <c r="E1510" s="340"/>
      <c r="F1510" s="340"/>
      <c r="H1510" s="340"/>
      <c r="I1510" s="340"/>
      <c r="J1510" s="340"/>
    </row>
    <row r="1511" spans="1:10" s="341" customFormat="1">
      <c r="A1511" s="280"/>
      <c r="B1511" s="280"/>
      <c r="C1511" s="280"/>
      <c r="E1511" s="340"/>
      <c r="F1511" s="340"/>
      <c r="H1511" s="340"/>
      <c r="I1511" s="340"/>
      <c r="J1511" s="340"/>
    </row>
    <row r="1512" spans="1:10" s="341" customFormat="1">
      <c r="A1512" s="280"/>
      <c r="B1512" s="280"/>
      <c r="C1512" s="280"/>
      <c r="E1512" s="340"/>
      <c r="F1512" s="340"/>
      <c r="H1512" s="340"/>
      <c r="I1512" s="340"/>
      <c r="J1512" s="340"/>
    </row>
    <row r="1513" spans="1:10" s="341" customFormat="1">
      <c r="A1513" s="280"/>
      <c r="B1513" s="280"/>
      <c r="C1513" s="280"/>
      <c r="E1513" s="340"/>
      <c r="F1513" s="340"/>
      <c r="H1513" s="340"/>
      <c r="I1513" s="340"/>
      <c r="J1513" s="340"/>
    </row>
    <row r="1514" spans="1:10" s="341" customFormat="1">
      <c r="A1514" s="280"/>
      <c r="B1514" s="280"/>
      <c r="C1514" s="280"/>
      <c r="E1514" s="340"/>
      <c r="F1514" s="340"/>
      <c r="H1514" s="340"/>
      <c r="I1514" s="340"/>
      <c r="J1514" s="340"/>
    </row>
    <row r="1515" spans="1:10" s="341" customFormat="1">
      <c r="A1515" s="280"/>
      <c r="B1515" s="280"/>
      <c r="C1515" s="280"/>
      <c r="E1515" s="340"/>
      <c r="F1515" s="340"/>
      <c r="H1515" s="340"/>
      <c r="I1515" s="340"/>
      <c r="J1515" s="340"/>
    </row>
    <row r="1516" spans="1:10" s="341" customFormat="1">
      <c r="A1516" s="280"/>
      <c r="B1516" s="280"/>
      <c r="C1516" s="280"/>
      <c r="E1516" s="340"/>
      <c r="F1516" s="340"/>
      <c r="H1516" s="340"/>
      <c r="I1516" s="340"/>
      <c r="J1516" s="340"/>
    </row>
    <row r="1517" spans="1:10" s="341" customFormat="1">
      <c r="A1517" s="280"/>
      <c r="B1517" s="280"/>
      <c r="C1517" s="280"/>
      <c r="E1517" s="340"/>
      <c r="F1517" s="340"/>
      <c r="H1517" s="340"/>
      <c r="I1517" s="340"/>
      <c r="J1517" s="340"/>
    </row>
    <row r="1518" spans="1:10" s="341" customFormat="1">
      <c r="A1518" s="280"/>
      <c r="B1518" s="280"/>
      <c r="C1518" s="280"/>
      <c r="E1518" s="340"/>
      <c r="F1518" s="340"/>
      <c r="H1518" s="340"/>
      <c r="I1518" s="340"/>
      <c r="J1518" s="340"/>
    </row>
    <row r="1519" spans="1:10" s="341" customFormat="1">
      <c r="A1519" s="280"/>
      <c r="B1519" s="280"/>
      <c r="C1519" s="280"/>
      <c r="E1519" s="340"/>
      <c r="F1519" s="340"/>
      <c r="H1519" s="340"/>
      <c r="I1519" s="340"/>
      <c r="J1519" s="340"/>
    </row>
    <row r="1520" spans="1:10" s="341" customFormat="1">
      <c r="A1520" s="280"/>
      <c r="B1520" s="280"/>
      <c r="C1520" s="280"/>
      <c r="E1520" s="340"/>
      <c r="F1520" s="340"/>
      <c r="H1520" s="340"/>
      <c r="I1520" s="340"/>
      <c r="J1520" s="340"/>
    </row>
    <row r="1521" spans="1:10" s="341" customFormat="1">
      <c r="A1521" s="280"/>
      <c r="B1521" s="280"/>
      <c r="C1521" s="280"/>
      <c r="E1521" s="340"/>
      <c r="F1521" s="340"/>
      <c r="H1521" s="340"/>
      <c r="I1521" s="340"/>
      <c r="J1521" s="340"/>
    </row>
    <row r="1522" spans="1:10" s="341" customFormat="1">
      <c r="A1522" s="280"/>
      <c r="B1522" s="280"/>
      <c r="C1522" s="280"/>
      <c r="E1522" s="340"/>
      <c r="F1522" s="340"/>
      <c r="H1522" s="340"/>
      <c r="I1522" s="340"/>
      <c r="J1522" s="340"/>
    </row>
    <row r="1523" spans="1:10" s="341" customFormat="1">
      <c r="A1523" s="280"/>
      <c r="B1523" s="280"/>
      <c r="C1523" s="280"/>
      <c r="E1523" s="340"/>
      <c r="F1523" s="340"/>
      <c r="H1523" s="340"/>
      <c r="I1523" s="340"/>
      <c r="J1523" s="340"/>
    </row>
    <row r="1524" spans="1:10" s="341" customFormat="1">
      <c r="A1524" s="280"/>
      <c r="B1524" s="280"/>
      <c r="C1524" s="280"/>
      <c r="E1524" s="340"/>
      <c r="F1524" s="340"/>
      <c r="H1524" s="340"/>
      <c r="I1524" s="340"/>
      <c r="J1524" s="340"/>
    </row>
    <row r="1525" spans="1:10" s="341" customFormat="1">
      <c r="A1525" s="280"/>
      <c r="B1525" s="280"/>
      <c r="C1525" s="280"/>
      <c r="E1525" s="340"/>
      <c r="F1525" s="340"/>
      <c r="H1525" s="340"/>
      <c r="I1525" s="340"/>
      <c r="J1525" s="340"/>
    </row>
    <row r="1526" spans="1:10" s="341" customFormat="1">
      <c r="A1526" s="280"/>
      <c r="B1526" s="280"/>
      <c r="C1526" s="280"/>
      <c r="E1526" s="340"/>
      <c r="F1526" s="340"/>
      <c r="H1526" s="340"/>
      <c r="I1526" s="340"/>
      <c r="J1526" s="340"/>
    </row>
    <row r="1527" spans="1:10" s="341" customFormat="1">
      <c r="A1527" s="280"/>
      <c r="B1527" s="280"/>
      <c r="C1527" s="280"/>
      <c r="E1527" s="340"/>
      <c r="F1527" s="340"/>
      <c r="H1527" s="340"/>
      <c r="I1527" s="340"/>
      <c r="J1527" s="340"/>
    </row>
    <row r="1528" spans="1:10" s="341" customFormat="1">
      <c r="A1528" s="280"/>
      <c r="B1528" s="280"/>
      <c r="C1528" s="280"/>
      <c r="E1528" s="340"/>
      <c r="F1528" s="340"/>
      <c r="H1528" s="340"/>
      <c r="I1528" s="340"/>
      <c r="J1528" s="340"/>
    </row>
    <row r="1529" spans="1:10" s="341" customFormat="1">
      <c r="A1529" s="280"/>
      <c r="B1529" s="280"/>
      <c r="C1529" s="280"/>
      <c r="E1529" s="340"/>
      <c r="F1529" s="340"/>
      <c r="H1529" s="340"/>
      <c r="I1529" s="340"/>
      <c r="J1529" s="340"/>
    </row>
    <row r="1530" spans="1:10" s="341" customFormat="1">
      <c r="A1530" s="280"/>
      <c r="B1530" s="280"/>
      <c r="C1530" s="280"/>
      <c r="E1530" s="340"/>
      <c r="F1530" s="340"/>
      <c r="H1530" s="340"/>
      <c r="I1530" s="340"/>
      <c r="J1530" s="340"/>
    </row>
    <row r="1531" spans="1:10" s="341" customFormat="1">
      <c r="A1531" s="280"/>
      <c r="B1531" s="280"/>
      <c r="C1531" s="280"/>
      <c r="E1531" s="340"/>
      <c r="F1531" s="340"/>
      <c r="H1531" s="340"/>
      <c r="I1531" s="340"/>
      <c r="J1531" s="340"/>
    </row>
    <row r="1532" spans="1:10" s="341" customFormat="1">
      <c r="A1532" s="280"/>
      <c r="B1532" s="280"/>
      <c r="C1532" s="280"/>
      <c r="E1532" s="340"/>
      <c r="F1532" s="340"/>
      <c r="H1532" s="340"/>
      <c r="I1532" s="340"/>
      <c r="J1532" s="340"/>
    </row>
    <row r="1533" spans="1:10" s="341" customFormat="1">
      <c r="A1533" s="280"/>
      <c r="B1533" s="280"/>
      <c r="C1533" s="280"/>
      <c r="E1533" s="340"/>
      <c r="F1533" s="340"/>
      <c r="H1533" s="340"/>
      <c r="I1533" s="340"/>
      <c r="J1533" s="340"/>
    </row>
    <row r="1534" spans="1:10" s="341" customFormat="1">
      <c r="A1534" s="280"/>
      <c r="B1534" s="280"/>
      <c r="C1534" s="280"/>
      <c r="E1534" s="340"/>
      <c r="F1534" s="340"/>
      <c r="H1534" s="340"/>
      <c r="I1534" s="340"/>
      <c r="J1534" s="340"/>
    </row>
    <row r="1535" spans="1:10" s="341" customFormat="1">
      <c r="A1535" s="280"/>
      <c r="B1535" s="280"/>
      <c r="C1535" s="280"/>
      <c r="E1535" s="340"/>
      <c r="F1535" s="340"/>
      <c r="H1535" s="340"/>
      <c r="I1535" s="340"/>
      <c r="J1535" s="340"/>
    </row>
    <row r="1536" spans="1:10" s="341" customFormat="1">
      <c r="A1536" s="280"/>
      <c r="B1536" s="280"/>
      <c r="C1536" s="280"/>
      <c r="E1536" s="340"/>
      <c r="F1536" s="340"/>
      <c r="H1536" s="340"/>
      <c r="I1536" s="340"/>
      <c r="J1536" s="340"/>
    </row>
    <row r="1537" spans="1:10" s="341" customFormat="1">
      <c r="A1537" s="280"/>
      <c r="B1537" s="280"/>
      <c r="C1537" s="280"/>
      <c r="E1537" s="340"/>
      <c r="F1537" s="340"/>
      <c r="H1537" s="340"/>
      <c r="I1537" s="340"/>
      <c r="J1537" s="340"/>
    </row>
    <row r="1538" spans="1:10" s="341" customFormat="1">
      <c r="A1538" s="280"/>
      <c r="B1538" s="280"/>
      <c r="C1538" s="280"/>
      <c r="E1538" s="340"/>
      <c r="F1538" s="340"/>
      <c r="H1538" s="340"/>
      <c r="I1538" s="340"/>
      <c r="J1538" s="340"/>
    </row>
    <row r="1539" spans="1:10" s="341" customFormat="1">
      <c r="A1539" s="280"/>
      <c r="B1539" s="280"/>
      <c r="C1539" s="280"/>
      <c r="E1539" s="340"/>
      <c r="F1539" s="340"/>
      <c r="H1539" s="340"/>
      <c r="I1539" s="340"/>
      <c r="J1539" s="340"/>
    </row>
    <row r="1540" spans="1:10" s="341" customFormat="1">
      <c r="A1540" s="280"/>
      <c r="B1540" s="280"/>
      <c r="C1540" s="280"/>
      <c r="E1540" s="340"/>
      <c r="F1540" s="340"/>
      <c r="H1540" s="340"/>
      <c r="I1540" s="340"/>
      <c r="J1540" s="340"/>
    </row>
    <row r="1541" spans="1:10" s="341" customFormat="1">
      <c r="A1541" s="280"/>
      <c r="B1541" s="280"/>
      <c r="C1541" s="280"/>
      <c r="E1541" s="340"/>
      <c r="F1541" s="340"/>
      <c r="H1541" s="340"/>
      <c r="I1541" s="340"/>
      <c r="J1541" s="340"/>
    </row>
    <row r="1542" spans="1:10" s="341" customFormat="1">
      <c r="A1542" s="280"/>
      <c r="B1542" s="280"/>
      <c r="C1542" s="280"/>
      <c r="E1542" s="340"/>
      <c r="F1542" s="340"/>
      <c r="H1542" s="340"/>
      <c r="I1542" s="340"/>
      <c r="J1542" s="340"/>
    </row>
    <row r="1543" spans="1:10" s="341" customFormat="1">
      <c r="A1543" s="280"/>
      <c r="B1543" s="280"/>
      <c r="C1543" s="280"/>
      <c r="E1543" s="340"/>
      <c r="F1543" s="340"/>
      <c r="H1543" s="340"/>
      <c r="I1543" s="340"/>
      <c r="J1543" s="340"/>
    </row>
    <row r="1544" spans="1:10" s="341" customFormat="1">
      <c r="A1544" s="280"/>
      <c r="B1544" s="280"/>
      <c r="C1544" s="280"/>
      <c r="E1544" s="340"/>
      <c r="F1544" s="340"/>
      <c r="H1544" s="340"/>
      <c r="I1544" s="340"/>
      <c r="J1544" s="340"/>
    </row>
    <row r="1545" spans="1:10" s="341" customFormat="1">
      <c r="A1545" s="280"/>
      <c r="B1545" s="280"/>
      <c r="C1545" s="280"/>
      <c r="E1545" s="340"/>
      <c r="F1545" s="340"/>
      <c r="H1545" s="340"/>
      <c r="I1545" s="340"/>
      <c r="J1545" s="340"/>
    </row>
    <row r="1546" spans="1:10" s="341" customFormat="1">
      <c r="A1546" s="280"/>
      <c r="B1546" s="280"/>
      <c r="C1546" s="280"/>
      <c r="E1546" s="340"/>
      <c r="F1546" s="340"/>
      <c r="H1546" s="340"/>
      <c r="I1546" s="340"/>
      <c r="J1546" s="340"/>
    </row>
    <row r="1547" spans="1:10" s="341" customFormat="1">
      <c r="A1547" s="280"/>
      <c r="B1547" s="280"/>
      <c r="C1547" s="280"/>
      <c r="E1547" s="340"/>
      <c r="F1547" s="340"/>
      <c r="H1547" s="340"/>
      <c r="I1547" s="340"/>
      <c r="J1547" s="340"/>
    </row>
    <row r="1548" spans="1:10" s="341" customFormat="1">
      <c r="A1548" s="280"/>
      <c r="B1548" s="280"/>
      <c r="C1548" s="280"/>
      <c r="E1548" s="340"/>
      <c r="F1548" s="340"/>
      <c r="H1548" s="340"/>
      <c r="I1548" s="340"/>
      <c r="J1548" s="340"/>
    </row>
    <row r="1549" spans="1:10" s="341" customFormat="1">
      <c r="A1549" s="280"/>
      <c r="B1549" s="280"/>
      <c r="C1549" s="280"/>
      <c r="E1549" s="340"/>
      <c r="F1549" s="340"/>
      <c r="H1549" s="340"/>
      <c r="I1549" s="340"/>
      <c r="J1549" s="340"/>
    </row>
    <row r="1550" spans="1:10" s="341" customFormat="1">
      <c r="A1550" s="280"/>
      <c r="B1550" s="280"/>
      <c r="C1550" s="280"/>
      <c r="E1550" s="340"/>
      <c r="F1550" s="340"/>
      <c r="H1550" s="340"/>
      <c r="I1550" s="340"/>
      <c r="J1550" s="340"/>
    </row>
    <row r="1551" spans="1:10" s="341" customFormat="1">
      <c r="A1551" s="280"/>
      <c r="B1551" s="280"/>
      <c r="C1551" s="280"/>
      <c r="E1551" s="340"/>
      <c r="F1551" s="340"/>
      <c r="H1551" s="340"/>
      <c r="I1551" s="340"/>
      <c r="J1551" s="340"/>
    </row>
    <row r="1552" spans="1:10" s="341" customFormat="1">
      <c r="A1552" s="280"/>
      <c r="B1552" s="280"/>
      <c r="C1552" s="280"/>
      <c r="E1552" s="340"/>
      <c r="F1552" s="340"/>
      <c r="H1552" s="340"/>
      <c r="I1552" s="340"/>
      <c r="J1552" s="340"/>
    </row>
    <row r="1553" spans="1:10" s="341" customFormat="1">
      <c r="A1553" s="280"/>
      <c r="B1553" s="280"/>
      <c r="C1553" s="280"/>
      <c r="E1553" s="340"/>
      <c r="F1553" s="340"/>
      <c r="H1553" s="340"/>
      <c r="I1553" s="340"/>
      <c r="J1553" s="340"/>
    </row>
    <row r="1554" spans="1:10" s="341" customFormat="1">
      <c r="A1554" s="280"/>
      <c r="B1554" s="280"/>
      <c r="C1554" s="280"/>
      <c r="E1554" s="340"/>
      <c r="F1554" s="340"/>
      <c r="H1554" s="340"/>
      <c r="I1554" s="340"/>
      <c r="J1554" s="340"/>
    </row>
    <row r="1555" spans="1:10" s="341" customFormat="1">
      <c r="A1555" s="280"/>
      <c r="B1555" s="280"/>
      <c r="C1555" s="280"/>
      <c r="E1555" s="340"/>
      <c r="F1555" s="340"/>
      <c r="H1555" s="340"/>
      <c r="I1555" s="340"/>
      <c r="J1555" s="340"/>
    </row>
    <row r="1556" spans="1:10" s="341" customFormat="1">
      <c r="A1556" s="280"/>
      <c r="B1556" s="280"/>
      <c r="C1556" s="280"/>
      <c r="E1556" s="340"/>
      <c r="F1556" s="340"/>
      <c r="H1556" s="340"/>
      <c r="I1556" s="340"/>
      <c r="J1556" s="340"/>
    </row>
    <row r="1557" spans="1:10" s="341" customFormat="1">
      <c r="A1557" s="280"/>
      <c r="B1557" s="280"/>
      <c r="C1557" s="280"/>
      <c r="E1557" s="340"/>
      <c r="F1557" s="340"/>
      <c r="H1557" s="340"/>
      <c r="I1557" s="340"/>
      <c r="J1557" s="340"/>
    </row>
    <row r="1558" spans="1:10" s="341" customFormat="1">
      <c r="A1558" s="280"/>
      <c r="B1558" s="280"/>
      <c r="C1558" s="280"/>
      <c r="E1558" s="340"/>
      <c r="F1558" s="340"/>
      <c r="H1558" s="340"/>
      <c r="I1558" s="340"/>
      <c r="J1558" s="340"/>
    </row>
    <row r="1559" spans="1:10" s="341" customFormat="1">
      <c r="A1559" s="280"/>
      <c r="B1559" s="280"/>
      <c r="C1559" s="280"/>
      <c r="E1559" s="340"/>
      <c r="F1559" s="340"/>
      <c r="H1559" s="340"/>
      <c r="I1559" s="340"/>
      <c r="J1559" s="340"/>
    </row>
    <row r="1560" spans="1:10" s="341" customFormat="1">
      <c r="A1560" s="280"/>
      <c r="B1560" s="280"/>
      <c r="C1560" s="280"/>
      <c r="E1560" s="340"/>
      <c r="F1560" s="340"/>
      <c r="H1560" s="340"/>
      <c r="I1560" s="340"/>
      <c r="J1560" s="340"/>
    </row>
    <row r="1561" spans="1:10" s="341" customFormat="1">
      <c r="A1561" s="280"/>
      <c r="B1561" s="280"/>
      <c r="C1561" s="280"/>
      <c r="E1561" s="340"/>
      <c r="F1561" s="340"/>
      <c r="H1561" s="340"/>
      <c r="I1561" s="340"/>
      <c r="J1561" s="340"/>
    </row>
    <row r="1562" spans="1:10" s="341" customFormat="1">
      <c r="A1562" s="280"/>
      <c r="B1562" s="280"/>
      <c r="C1562" s="280"/>
      <c r="E1562" s="340"/>
      <c r="F1562" s="340"/>
      <c r="H1562" s="340"/>
      <c r="I1562" s="340"/>
      <c r="J1562" s="340"/>
    </row>
    <row r="1563" spans="1:10" s="341" customFormat="1">
      <c r="A1563" s="280"/>
      <c r="B1563" s="280"/>
      <c r="C1563" s="280"/>
      <c r="E1563" s="340"/>
      <c r="F1563" s="340"/>
      <c r="H1563" s="340"/>
      <c r="I1563" s="340"/>
      <c r="J1563" s="340"/>
    </row>
    <row r="1564" spans="1:10" s="341" customFormat="1">
      <c r="A1564" s="280"/>
      <c r="B1564" s="280"/>
      <c r="C1564" s="280"/>
      <c r="E1564" s="340"/>
      <c r="F1564" s="340"/>
      <c r="H1564" s="340"/>
      <c r="I1564" s="340"/>
      <c r="J1564" s="340"/>
    </row>
    <row r="1565" spans="1:10" s="341" customFormat="1">
      <c r="A1565" s="280"/>
      <c r="B1565" s="280"/>
      <c r="C1565" s="280"/>
      <c r="E1565" s="340"/>
      <c r="F1565" s="340"/>
      <c r="H1565" s="340"/>
      <c r="I1565" s="340"/>
      <c r="J1565" s="340"/>
    </row>
    <row r="1566" spans="1:10" s="341" customFormat="1">
      <c r="A1566" s="280"/>
      <c r="B1566" s="280"/>
      <c r="C1566" s="280"/>
      <c r="E1566" s="340"/>
      <c r="F1566" s="340"/>
      <c r="H1566" s="340"/>
      <c r="I1566" s="340"/>
      <c r="J1566" s="340"/>
    </row>
    <row r="1567" spans="1:10" s="341" customFormat="1">
      <c r="A1567" s="280"/>
      <c r="B1567" s="280"/>
      <c r="C1567" s="280"/>
      <c r="E1567" s="340"/>
      <c r="F1567" s="340"/>
      <c r="H1567" s="340"/>
      <c r="I1567" s="340"/>
      <c r="J1567" s="340"/>
    </row>
    <row r="1568" spans="1:10" s="341" customFormat="1">
      <c r="A1568" s="280"/>
      <c r="B1568" s="280"/>
      <c r="C1568" s="280"/>
      <c r="E1568" s="340"/>
      <c r="F1568" s="340"/>
      <c r="H1568" s="340"/>
      <c r="I1568" s="340"/>
      <c r="J1568" s="340"/>
    </row>
    <row r="1569" spans="1:10" s="341" customFormat="1">
      <c r="A1569" s="280"/>
      <c r="B1569" s="280"/>
      <c r="C1569" s="280"/>
      <c r="E1569" s="340"/>
      <c r="F1569" s="340"/>
      <c r="H1569" s="340"/>
      <c r="I1569" s="340"/>
      <c r="J1569" s="340"/>
    </row>
    <row r="1570" spans="1:10" s="341" customFormat="1">
      <c r="A1570" s="280"/>
      <c r="B1570" s="280"/>
      <c r="C1570" s="280"/>
      <c r="E1570" s="340"/>
      <c r="F1570" s="340"/>
      <c r="H1570" s="340"/>
      <c r="I1570" s="340"/>
      <c r="J1570" s="340"/>
    </row>
    <row r="1571" spans="1:10" s="341" customFormat="1">
      <c r="A1571" s="280"/>
      <c r="B1571" s="280"/>
      <c r="C1571" s="280"/>
      <c r="E1571" s="340"/>
      <c r="F1571" s="340"/>
      <c r="H1571" s="340"/>
      <c r="I1571" s="340"/>
      <c r="J1571" s="340"/>
    </row>
    <row r="1572" spans="1:10" s="341" customFormat="1">
      <c r="A1572" s="280"/>
      <c r="B1572" s="280"/>
      <c r="C1572" s="280"/>
      <c r="E1572" s="340"/>
      <c r="F1572" s="340"/>
      <c r="H1572" s="340"/>
      <c r="I1572" s="340"/>
      <c r="J1572" s="340"/>
    </row>
    <row r="1573" spans="1:10" s="341" customFormat="1">
      <c r="A1573" s="280"/>
      <c r="B1573" s="280"/>
      <c r="C1573" s="280"/>
      <c r="E1573" s="340"/>
      <c r="F1573" s="340"/>
      <c r="H1573" s="340"/>
      <c r="I1573" s="340"/>
      <c r="J1573" s="340"/>
    </row>
    <row r="1574" spans="1:10" s="341" customFormat="1">
      <c r="A1574" s="280"/>
      <c r="B1574" s="280"/>
      <c r="C1574" s="280"/>
      <c r="E1574" s="340"/>
      <c r="F1574" s="340"/>
      <c r="H1574" s="340"/>
      <c r="I1574" s="340"/>
      <c r="J1574" s="340"/>
    </row>
    <row r="1575" spans="1:10" s="341" customFormat="1">
      <c r="A1575" s="280"/>
      <c r="B1575" s="280"/>
      <c r="C1575" s="280"/>
      <c r="E1575" s="340"/>
      <c r="F1575" s="340"/>
      <c r="H1575" s="340"/>
      <c r="I1575" s="340"/>
      <c r="J1575" s="340"/>
    </row>
    <row r="1576" spans="1:10" s="341" customFormat="1">
      <c r="A1576" s="280"/>
      <c r="B1576" s="280"/>
      <c r="C1576" s="280"/>
      <c r="E1576" s="340"/>
      <c r="F1576" s="340"/>
      <c r="H1576" s="340"/>
      <c r="I1576" s="340"/>
      <c r="J1576" s="340"/>
    </row>
    <row r="1577" spans="1:10" s="341" customFormat="1">
      <c r="A1577" s="280"/>
      <c r="B1577" s="280"/>
      <c r="C1577" s="280"/>
      <c r="E1577" s="340"/>
      <c r="F1577" s="340"/>
      <c r="H1577" s="340"/>
      <c r="I1577" s="340"/>
      <c r="J1577" s="340"/>
    </row>
    <row r="1578" spans="1:10" s="341" customFormat="1">
      <c r="A1578" s="280"/>
      <c r="B1578" s="280"/>
      <c r="C1578" s="280"/>
      <c r="E1578" s="340"/>
      <c r="F1578" s="340"/>
      <c r="H1578" s="340"/>
      <c r="I1578" s="340"/>
      <c r="J1578" s="340"/>
    </row>
    <row r="1579" spans="1:10" s="341" customFormat="1">
      <c r="A1579" s="280"/>
      <c r="B1579" s="280"/>
      <c r="C1579" s="280"/>
      <c r="E1579" s="340"/>
      <c r="F1579" s="340"/>
      <c r="H1579" s="340"/>
      <c r="I1579" s="340"/>
      <c r="J1579" s="340"/>
    </row>
    <row r="1580" spans="1:10" s="341" customFormat="1">
      <c r="A1580" s="280"/>
      <c r="B1580" s="280"/>
      <c r="C1580" s="280"/>
      <c r="E1580" s="340"/>
      <c r="F1580" s="340"/>
      <c r="H1580" s="340"/>
      <c r="I1580" s="340"/>
      <c r="J1580" s="340"/>
    </row>
    <row r="1581" spans="1:10" s="341" customFormat="1">
      <c r="A1581" s="280"/>
      <c r="B1581" s="280"/>
      <c r="C1581" s="280"/>
      <c r="E1581" s="340"/>
      <c r="F1581" s="340"/>
      <c r="H1581" s="340"/>
      <c r="I1581" s="340"/>
      <c r="J1581" s="340"/>
    </row>
    <row r="1582" spans="1:10" s="341" customFormat="1">
      <c r="A1582" s="280"/>
      <c r="B1582" s="280"/>
      <c r="C1582" s="280"/>
      <c r="E1582" s="340"/>
      <c r="F1582" s="340"/>
      <c r="H1582" s="340"/>
      <c r="I1582" s="340"/>
      <c r="J1582" s="340"/>
    </row>
    <row r="1583" spans="1:10" s="341" customFormat="1">
      <c r="A1583" s="280"/>
      <c r="B1583" s="280"/>
      <c r="C1583" s="280"/>
      <c r="E1583" s="340"/>
      <c r="F1583" s="340"/>
      <c r="H1583" s="340"/>
      <c r="I1583" s="340"/>
      <c r="J1583" s="340"/>
    </row>
    <row r="1584" spans="1:10" s="341" customFormat="1">
      <c r="A1584" s="280"/>
      <c r="B1584" s="280"/>
      <c r="C1584" s="280"/>
      <c r="E1584" s="340"/>
      <c r="F1584" s="340"/>
      <c r="H1584" s="340"/>
      <c r="I1584" s="340"/>
      <c r="J1584" s="340"/>
    </row>
    <row r="1585" spans="1:10" s="341" customFormat="1">
      <c r="A1585" s="280"/>
      <c r="B1585" s="280"/>
      <c r="C1585" s="280"/>
      <c r="E1585" s="340"/>
      <c r="F1585" s="340"/>
      <c r="H1585" s="340"/>
      <c r="I1585" s="340"/>
      <c r="J1585" s="340"/>
    </row>
    <row r="1586" spans="1:10" s="341" customFormat="1">
      <c r="A1586" s="280"/>
      <c r="B1586" s="280"/>
      <c r="C1586" s="280"/>
      <c r="E1586" s="340"/>
      <c r="F1586" s="340"/>
      <c r="H1586" s="340"/>
      <c r="I1586" s="340"/>
      <c r="J1586" s="340"/>
    </row>
    <row r="1587" spans="1:10" s="341" customFormat="1">
      <c r="A1587" s="280"/>
      <c r="B1587" s="280"/>
      <c r="C1587" s="280"/>
      <c r="E1587" s="340"/>
      <c r="F1587" s="340"/>
      <c r="H1587" s="340"/>
      <c r="I1587" s="340"/>
      <c r="J1587" s="340"/>
    </row>
    <row r="1588" spans="1:10" s="341" customFormat="1">
      <c r="A1588" s="280"/>
      <c r="B1588" s="280"/>
      <c r="C1588" s="280"/>
      <c r="E1588" s="340"/>
      <c r="F1588" s="340"/>
      <c r="H1588" s="340"/>
      <c r="I1588" s="340"/>
      <c r="J1588" s="340"/>
    </row>
    <row r="1589" spans="1:10" s="341" customFormat="1">
      <c r="A1589" s="280"/>
      <c r="B1589" s="280"/>
      <c r="C1589" s="280"/>
      <c r="E1589" s="340"/>
      <c r="F1589" s="340"/>
      <c r="H1589" s="340"/>
      <c r="I1589" s="340"/>
      <c r="J1589" s="340"/>
    </row>
    <row r="1590" spans="1:10" s="341" customFormat="1">
      <c r="A1590" s="280"/>
      <c r="B1590" s="280"/>
      <c r="C1590" s="280"/>
      <c r="E1590" s="340"/>
      <c r="F1590" s="340"/>
      <c r="H1590" s="340"/>
      <c r="I1590" s="340"/>
      <c r="J1590" s="340"/>
    </row>
    <row r="1591" spans="1:10" s="341" customFormat="1">
      <c r="A1591" s="280"/>
      <c r="B1591" s="280"/>
      <c r="C1591" s="280"/>
      <c r="E1591" s="340"/>
      <c r="F1591" s="340"/>
      <c r="H1591" s="340"/>
      <c r="I1591" s="340"/>
      <c r="J1591" s="340"/>
    </row>
    <row r="1592" spans="1:10" s="341" customFormat="1">
      <c r="A1592" s="280"/>
      <c r="B1592" s="280"/>
      <c r="C1592" s="280"/>
      <c r="E1592" s="340"/>
      <c r="F1592" s="340"/>
      <c r="H1592" s="340"/>
      <c r="I1592" s="340"/>
      <c r="J1592" s="340"/>
    </row>
    <row r="1593" spans="1:10" s="341" customFormat="1">
      <c r="A1593" s="280"/>
      <c r="B1593" s="280"/>
      <c r="C1593" s="280"/>
      <c r="E1593" s="340"/>
      <c r="F1593" s="340"/>
      <c r="H1593" s="340"/>
      <c r="I1593" s="340"/>
      <c r="J1593" s="340"/>
    </row>
    <row r="1594" spans="1:10" s="341" customFormat="1">
      <c r="A1594" s="280"/>
      <c r="B1594" s="280"/>
      <c r="C1594" s="280"/>
      <c r="E1594" s="340"/>
      <c r="F1594" s="340"/>
      <c r="H1594" s="340"/>
      <c r="I1594" s="340"/>
      <c r="J1594" s="340"/>
    </row>
    <row r="1595" spans="1:10" s="341" customFormat="1">
      <c r="A1595" s="280"/>
      <c r="B1595" s="280"/>
      <c r="C1595" s="280"/>
      <c r="E1595" s="340"/>
      <c r="F1595" s="340"/>
      <c r="H1595" s="340"/>
      <c r="I1595" s="340"/>
      <c r="J1595" s="340"/>
    </row>
    <row r="1596" spans="1:10" s="341" customFormat="1">
      <c r="A1596" s="280"/>
      <c r="B1596" s="280"/>
      <c r="C1596" s="280"/>
      <c r="E1596" s="340"/>
      <c r="F1596" s="340"/>
      <c r="H1596" s="340"/>
      <c r="I1596" s="340"/>
      <c r="J1596" s="340"/>
    </row>
    <row r="1597" spans="1:10" s="341" customFormat="1">
      <c r="A1597" s="280"/>
      <c r="B1597" s="280"/>
      <c r="C1597" s="280"/>
      <c r="E1597" s="340"/>
      <c r="F1597" s="340"/>
      <c r="H1597" s="340"/>
      <c r="I1597" s="340"/>
      <c r="J1597" s="340"/>
    </row>
    <row r="1598" spans="1:10" s="341" customFormat="1">
      <c r="A1598" s="280"/>
      <c r="B1598" s="280"/>
      <c r="C1598" s="280"/>
      <c r="E1598" s="340"/>
      <c r="F1598" s="340"/>
      <c r="H1598" s="340"/>
      <c r="I1598" s="340"/>
      <c r="J1598" s="340"/>
    </row>
    <row r="1599" spans="1:10" s="341" customFormat="1">
      <c r="A1599" s="280"/>
      <c r="B1599" s="280"/>
      <c r="C1599" s="280"/>
      <c r="E1599" s="340"/>
      <c r="F1599" s="340"/>
      <c r="H1599" s="340"/>
      <c r="I1599" s="340"/>
      <c r="J1599" s="340"/>
    </row>
    <row r="1600" spans="1:10" s="341" customFormat="1">
      <c r="A1600" s="280"/>
      <c r="B1600" s="280"/>
      <c r="C1600" s="280"/>
      <c r="E1600" s="340"/>
      <c r="F1600" s="340"/>
      <c r="H1600" s="340"/>
      <c r="I1600" s="340"/>
      <c r="J1600" s="340"/>
    </row>
    <row r="1601" spans="1:10" s="341" customFormat="1">
      <c r="A1601" s="280"/>
      <c r="B1601" s="280"/>
      <c r="C1601" s="280"/>
      <c r="E1601" s="340"/>
      <c r="F1601" s="340"/>
      <c r="H1601" s="340"/>
      <c r="I1601" s="340"/>
      <c r="J1601" s="340"/>
    </row>
    <row r="1602" spans="1:10" s="341" customFormat="1">
      <c r="A1602" s="280"/>
      <c r="B1602" s="280"/>
      <c r="C1602" s="280"/>
      <c r="E1602" s="340"/>
      <c r="F1602" s="340"/>
      <c r="H1602" s="340"/>
      <c r="I1602" s="340"/>
      <c r="J1602" s="340"/>
    </row>
    <row r="1603" spans="1:10" s="341" customFormat="1">
      <c r="A1603" s="280"/>
      <c r="B1603" s="280"/>
      <c r="C1603" s="280"/>
      <c r="E1603" s="340"/>
      <c r="F1603" s="340"/>
      <c r="H1603" s="340"/>
      <c r="I1603" s="340"/>
      <c r="J1603" s="340"/>
    </row>
    <row r="1604" spans="1:10" s="341" customFormat="1">
      <c r="A1604" s="280"/>
      <c r="B1604" s="280"/>
      <c r="C1604" s="280"/>
      <c r="E1604" s="340"/>
      <c r="F1604" s="340"/>
      <c r="H1604" s="340"/>
      <c r="I1604" s="340"/>
      <c r="J1604" s="340"/>
    </row>
    <row r="1605" spans="1:10" s="341" customFormat="1">
      <c r="A1605" s="280"/>
      <c r="B1605" s="280"/>
      <c r="C1605" s="280"/>
      <c r="E1605" s="340"/>
      <c r="F1605" s="340"/>
      <c r="H1605" s="340"/>
      <c r="I1605" s="340"/>
      <c r="J1605" s="340"/>
    </row>
    <row r="1606" spans="1:10" s="341" customFormat="1">
      <c r="A1606" s="280"/>
      <c r="B1606" s="280"/>
      <c r="C1606" s="280"/>
      <c r="E1606" s="340"/>
      <c r="F1606" s="340"/>
      <c r="H1606" s="340"/>
      <c r="I1606" s="340"/>
      <c r="J1606" s="340"/>
    </row>
    <row r="1607" spans="1:10" s="341" customFormat="1">
      <c r="A1607" s="280"/>
      <c r="B1607" s="280"/>
      <c r="C1607" s="280"/>
      <c r="E1607" s="340"/>
      <c r="F1607" s="340"/>
      <c r="H1607" s="340"/>
      <c r="I1607" s="340"/>
      <c r="J1607" s="340"/>
    </row>
    <row r="1608" spans="1:10" s="341" customFormat="1">
      <c r="A1608" s="280"/>
      <c r="B1608" s="280"/>
      <c r="C1608" s="280"/>
      <c r="E1608" s="340"/>
      <c r="F1608" s="340"/>
      <c r="H1608" s="340"/>
      <c r="I1608" s="340"/>
      <c r="J1608" s="340"/>
    </row>
    <row r="1609" spans="1:10" s="341" customFormat="1">
      <c r="A1609" s="280"/>
      <c r="B1609" s="280"/>
      <c r="C1609" s="280"/>
      <c r="E1609" s="340"/>
      <c r="F1609" s="340"/>
      <c r="H1609" s="340"/>
      <c r="I1609" s="340"/>
      <c r="J1609" s="340"/>
    </row>
    <row r="1610" spans="1:10" s="341" customFormat="1">
      <c r="A1610" s="280"/>
      <c r="B1610" s="280"/>
      <c r="C1610" s="280"/>
      <c r="E1610" s="340"/>
      <c r="F1610" s="340"/>
      <c r="H1610" s="340"/>
      <c r="I1610" s="340"/>
      <c r="J1610" s="340"/>
    </row>
    <row r="1611" spans="1:10" s="341" customFormat="1">
      <c r="A1611" s="280"/>
      <c r="B1611" s="280"/>
      <c r="C1611" s="280"/>
      <c r="E1611" s="340"/>
      <c r="F1611" s="340"/>
      <c r="H1611" s="340"/>
      <c r="I1611" s="340"/>
      <c r="J1611" s="340"/>
    </row>
    <row r="1612" spans="1:10" s="341" customFormat="1">
      <c r="A1612" s="280"/>
      <c r="B1612" s="280"/>
      <c r="C1612" s="280"/>
      <c r="E1612" s="340"/>
      <c r="F1612" s="340"/>
      <c r="H1612" s="340"/>
      <c r="I1612" s="340"/>
      <c r="J1612" s="340"/>
    </row>
    <row r="1613" spans="1:10" s="341" customFormat="1">
      <c r="A1613" s="280"/>
      <c r="B1613" s="280"/>
      <c r="C1613" s="280"/>
      <c r="E1613" s="340"/>
      <c r="F1613" s="340"/>
      <c r="H1613" s="340"/>
      <c r="I1613" s="340"/>
      <c r="J1613" s="340"/>
    </row>
    <row r="1614" spans="1:10" s="341" customFormat="1">
      <c r="A1614" s="280"/>
      <c r="B1614" s="280"/>
      <c r="C1614" s="280"/>
      <c r="E1614" s="340"/>
      <c r="F1614" s="340"/>
      <c r="H1614" s="340"/>
      <c r="I1614" s="340"/>
      <c r="J1614" s="340"/>
    </row>
    <row r="1615" spans="1:10" s="341" customFormat="1">
      <c r="A1615" s="280"/>
      <c r="B1615" s="280"/>
      <c r="C1615" s="280"/>
      <c r="E1615" s="340"/>
      <c r="F1615" s="340"/>
      <c r="H1615" s="340"/>
      <c r="I1615" s="340"/>
      <c r="J1615" s="340"/>
    </row>
    <row r="1616" spans="1:10" s="341" customFormat="1">
      <c r="A1616" s="280"/>
      <c r="B1616" s="280"/>
      <c r="C1616" s="280"/>
      <c r="E1616" s="340"/>
      <c r="F1616" s="340"/>
      <c r="H1616" s="340"/>
      <c r="I1616" s="340"/>
      <c r="J1616" s="340"/>
    </row>
    <row r="1617" spans="1:10" s="341" customFormat="1">
      <c r="A1617" s="280"/>
      <c r="B1617" s="280"/>
      <c r="C1617" s="280"/>
      <c r="E1617" s="340"/>
      <c r="F1617" s="340"/>
      <c r="H1617" s="340"/>
      <c r="I1617" s="340"/>
      <c r="J1617" s="340"/>
    </row>
    <row r="1618" spans="1:10" s="341" customFormat="1">
      <c r="A1618" s="280"/>
      <c r="B1618" s="280"/>
      <c r="C1618" s="280"/>
      <c r="E1618" s="340"/>
      <c r="F1618" s="340"/>
      <c r="H1618" s="340"/>
      <c r="I1618" s="340"/>
      <c r="J1618" s="340"/>
    </row>
    <row r="1619" spans="1:10" s="341" customFormat="1">
      <c r="A1619" s="280"/>
      <c r="B1619" s="280"/>
      <c r="C1619" s="280"/>
      <c r="E1619" s="340"/>
      <c r="F1619" s="340"/>
      <c r="H1619" s="340"/>
      <c r="I1619" s="340"/>
      <c r="J1619" s="340"/>
    </row>
    <row r="1620" spans="1:10" s="341" customFormat="1">
      <c r="A1620" s="280"/>
      <c r="B1620" s="280"/>
      <c r="C1620" s="280"/>
      <c r="E1620" s="340"/>
      <c r="F1620" s="340"/>
      <c r="H1620" s="340"/>
      <c r="I1620" s="340"/>
      <c r="J1620" s="340"/>
    </row>
    <row r="1621" spans="1:10" s="341" customFormat="1">
      <c r="A1621" s="280"/>
      <c r="B1621" s="280"/>
      <c r="C1621" s="280"/>
      <c r="E1621" s="340"/>
      <c r="F1621" s="340"/>
      <c r="H1621" s="340"/>
      <c r="I1621" s="340"/>
      <c r="J1621" s="340"/>
    </row>
    <row r="1622" spans="1:10" s="341" customFormat="1">
      <c r="A1622" s="280"/>
      <c r="B1622" s="280"/>
      <c r="C1622" s="280"/>
      <c r="E1622" s="340"/>
      <c r="F1622" s="340"/>
      <c r="H1622" s="340"/>
      <c r="I1622" s="340"/>
      <c r="J1622" s="340"/>
    </row>
    <row r="1623" spans="1:10" s="341" customFormat="1">
      <c r="A1623" s="280"/>
      <c r="B1623" s="280"/>
      <c r="C1623" s="280"/>
      <c r="E1623" s="340"/>
      <c r="F1623" s="340"/>
      <c r="H1623" s="340"/>
      <c r="I1623" s="340"/>
      <c r="J1623" s="340"/>
    </row>
    <row r="1624" spans="1:10" s="341" customFormat="1">
      <c r="A1624" s="280"/>
      <c r="B1624" s="280"/>
      <c r="C1624" s="280"/>
      <c r="E1624" s="340"/>
      <c r="F1624" s="340"/>
      <c r="H1624" s="340"/>
      <c r="I1624" s="340"/>
      <c r="J1624" s="340"/>
    </row>
    <row r="1625" spans="1:10" s="341" customFormat="1">
      <c r="A1625" s="280"/>
      <c r="B1625" s="280"/>
      <c r="C1625" s="280"/>
      <c r="E1625" s="340"/>
      <c r="F1625" s="340"/>
      <c r="H1625" s="340"/>
      <c r="I1625" s="340"/>
      <c r="J1625" s="340"/>
    </row>
    <row r="1626" spans="1:10" s="341" customFormat="1">
      <c r="A1626" s="280"/>
      <c r="B1626" s="280"/>
      <c r="C1626" s="280"/>
      <c r="E1626" s="340"/>
      <c r="F1626" s="340"/>
      <c r="H1626" s="340"/>
      <c r="I1626" s="340"/>
      <c r="J1626" s="340"/>
    </row>
    <row r="1627" spans="1:10" s="341" customFormat="1">
      <c r="A1627" s="280"/>
      <c r="B1627" s="280"/>
      <c r="C1627" s="280"/>
      <c r="E1627" s="340"/>
      <c r="F1627" s="340"/>
      <c r="H1627" s="340"/>
      <c r="I1627" s="340"/>
      <c r="J1627" s="340"/>
    </row>
    <row r="1628" spans="1:10" s="341" customFormat="1">
      <c r="A1628" s="280"/>
      <c r="B1628" s="280"/>
      <c r="C1628" s="280"/>
      <c r="E1628" s="340"/>
      <c r="F1628" s="340"/>
      <c r="H1628" s="340"/>
      <c r="I1628" s="340"/>
      <c r="J1628" s="340"/>
    </row>
    <row r="1629" spans="1:10" s="341" customFormat="1">
      <c r="A1629" s="280"/>
      <c r="B1629" s="280"/>
      <c r="C1629" s="280"/>
      <c r="E1629" s="340"/>
      <c r="F1629" s="340"/>
      <c r="H1629" s="340"/>
      <c r="I1629" s="340"/>
      <c r="J1629" s="340"/>
    </row>
    <row r="1630" spans="1:10" s="341" customFormat="1">
      <c r="A1630" s="280"/>
      <c r="B1630" s="280"/>
      <c r="C1630" s="280"/>
      <c r="E1630" s="340"/>
      <c r="F1630" s="340"/>
      <c r="H1630" s="340"/>
      <c r="I1630" s="340"/>
      <c r="J1630" s="340"/>
    </row>
    <row r="1631" spans="1:10" s="341" customFormat="1">
      <c r="A1631" s="280"/>
      <c r="B1631" s="280"/>
      <c r="C1631" s="280"/>
      <c r="E1631" s="340"/>
      <c r="F1631" s="340"/>
      <c r="H1631" s="340"/>
      <c r="I1631" s="340"/>
      <c r="J1631" s="340"/>
    </row>
    <row r="1632" spans="1:10" s="341" customFormat="1">
      <c r="A1632" s="280"/>
      <c r="B1632" s="280"/>
      <c r="C1632" s="280"/>
      <c r="E1632" s="340"/>
      <c r="F1632" s="340"/>
      <c r="H1632" s="340"/>
      <c r="I1632" s="340"/>
      <c r="J1632" s="340"/>
    </row>
    <row r="1633" spans="1:10" s="341" customFormat="1">
      <c r="A1633" s="280"/>
      <c r="B1633" s="280"/>
      <c r="C1633" s="280"/>
      <c r="E1633" s="340"/>
      <c r="F1633" s="340"/>
      <c r="H1633" s="340"/>
      <c r="I1633" s="340"/>
      <c r="J1633" s="340"/>
    </row>
    <row r="1634" spans="1:10" s="341" customFormat="1">
      <c r="A1634" s="280"/>
      <c r="B1634" s="280"/>
      <c r="C1634" s="280"/>
      <c r="E1634" s="340"/>
      <c r="F1634" s="340"/>
      <c r="H1634" s="340"/>
      <c r="I1634" s="340"/>
      <c r="J1634" s="340"/>
    </row>
    <row r="1635" spans="1:10" s="341" customFormat="1">
      <c r="A1635" s="280"/>
      <c r="B1635" s="280"/>
      <c r="C1635" s="280"/>
      <c r="E1635" s="340"/>
      <c r="F1635" s="340"/>
      <c r="H1635" s="340"/>
      <c r="I1635" s="340"/>
      <c r="J1635" s="340"/>
    </row>
    <row r="1636" spans="1:10" s="341" customFormat="1">
      <c r="A1636" s="280"/>
      <c r="B1636" s="280"/>
      <c r="C1636" s="280"/>
      <c r="E1636" s="340"/>
      <c r="F1636" s="340"/>
      <c r="H1636" s="340"/>
      <c r="I1636" s="340"/>
      <c r="J1636" s="340"/>
    </row>
    <row r="1637" spans="1:10" s="341" customFormat="1">
      <c r="A1637" s="280"/>
      <c r="B1637" s="280"/>
      <c r="C1637" s="280"/>
      <c r="E1637" s="340"/>
      <c r="F1637" s="340"/>
      <c r="H1637" s="340"/>
      <c r="I1637" s="340"/>
      <c r="J1637" s="340"/>
    </row>
    <row r="1638" spans="1:10" s="341" customFormat="1">
      <c r="A1638" s="280"/>
      <c r="B1638" s="280"/>
      <c r="C1638" s="280"/>
      <c r="E1638" s="340"/>
      <c r="F1638" s="340"/>
      <c r="H1638" s="340"/>
      <c r="I1638" s="340"/>
      <c r="J1638" s="340"/>
    </row>
    <row r="1639" spans="1:10" s="341" customFormat="1">
      <c r="A1639" s="280"/>
      <c r="B1639" s="280"/>
      <c r="C1639" s="280"/>
      <c r="E1639" s="340"/>
      <c r="F1639" s="340"/>
      <c r="H1639" s="340"/>
      <c r="I1639" s="340"/>
      <c r="J1639" s="340"/>
    </row>
    <row r="1640" spans="1:10" s="341" customFormat="1">
      <c r="A1640" s="280"/>
      <c r="B1640" s="280"/>
      <c r="C1640" s="280"/>
      <c r="E1640" s="340"/>
      <c r="F1640" s="340"/>
      <c r="H1640" s="340"/>
      <c r="I1640" s="340"/>
      <c r="J1640" s="340"/>
    </row>
    <row r="1641" spans="1:10" s="341" customFormat="1">
      <c r="A1641" s="280"/>
      <c r="B1641" s="280"/>
      <c r="C1641" s="280"/>
      <c r="E1641" s="340"/>
      <c r="F1641" s="340"/>
      <c r="H1641" s="340"/>
      <c r="I1641" s="340"/>
      <c r="J1641" s="340"/>
    </row>
    <row r="1642" spans="1:10" s="341" customFormat="1">
      <c r="A1642" s="280"/>
      <c r="B1642" s="280"/>
      <c r="C1642" s="280"/>
      <c r="E1642" s="340"/>
      <c r="F1642" s="340"/>
      <c r="H1642" s="340"/>
      <c r="I1642" s="340"/>
      <c r="J1642" s="340"/>
    </row>
    <row r="1643" spans="1:10" s="341" customFormat="1">
      <c r="A1643" s="280"/>
      <c r="B1643" s="280"/>
      <c r="C1643" s="280"/>
      <c r="E1643" s="340"/>
      <c r="F1643" s="340"/>
      <c r="H1643" s="340"/>
      <c r="I1643" s="340"/>
      <c r="J1643" s="340"/>
    </row>
    <row r="1644" spans="1:10" s="341" customFormat="1">
      <c r="A1644" s="280"/>
      <c r="B1644" s="280"/>
      <c r="C1644" s="280"/>
      <c r="E1644" s="340"/>
      <c r="F1644" s="340"/>
      <c r="H1644" s="340"/>
      <c r="I1644" s="340"/>
      <c r="J1644" s="340"/>
    </row>
    <row r="1645" spans="1:10" s="341" customFormat="1">
      <c r="A1645" s="280"/>
      <c r="B1645" s="280"/>
      <c r="C1645" s="280"/>
      <c r="E1645" s="340"/>
      <c r="F1645" s="340"/>
      <c r="H1645" s="340"/>
      <c r="I1645" s="340"/>
      <c r="J1645" s="340"/>
    </row>
    <row r="1646" spans="1:10" s="341" customFormat="1">
      <c r="A1646" s="280"/>
      <c r="B1646" s="280"/>
      <c r="C1646" s="280"/>
      <c r="E1646" s="340"/>
      <c r="F1646" s="340"/>
      <c r="H1646" s="340"/>
      <c r="I1646" s="340"/>
      <c r="J1646" s="340"/>
    </row>
    <row r="1647" spans="1:10" s="341" customFormat="1">
      <c r="A1647" s="280"/>
      <c r="B1647" s="280"/>
      <c r="C1647" s="280"/>
      <c r="E1647" s="340"/>
      <c r="F1647" s="340"/>
      <c r="H1647" s="340"/>
      <c r="I1647" s="340"/>
      <c r="J1647" s="340"/>
    </row>
    <row r="1648" spans="1:10" s="341" customFormat="1">
      <c r="A1648" s="280"/>
      <c r="B1648" s="280"/>
      <c r="C1648" s="280"/>
      <c r="E1648" s="340"/>
      <c r="F1648" s="340"/>
      <c r="H1648" s="340"/>
      <c r="I1648" s="340"/>
      <c r="J1648" s="340"/>
    </row>
    <row r="1649" spans="1:10" s="341" customFormat="1">
      <c r="A1649" s="280"/>
      <c r="B1649" s="280"/>
      <c r="C1649" s="280"/>
      <c r="E1649" s="340"/>
      <c r="F1649" s="340"/>
      <c r="H1649" s="340"/>
      <c r="I1649" s="340"/>
      <c r="J1649" s="340"/>
    </row>
    <row r="1650" spans="1:10" s="341" customFormat="1">
      <c r="A1650" s="280"/>
      <c r="B1650" s="280"/>
      <c r="C1650" s="280"/>
      <c r="E1650" s="340"/>
      <c r="F1650" s="340"/>
      <c r="H1650" s="340"/>
      <c r="I1650" s="340"/>
      <c r="J1650" s="340"/>
    </row>
    <row r="1651" spans="1:10" s="341" customFormat="1">
      <c r="A1651" s="280"/>
      <c r="B1651" s="280"/>
      <c r="C1651" s="280"/>
      <c r="E1651" s="340"/>
      <c r="F1651" s="340"/>
      <c r="H1651" s="340"/>
      <c r="I1651" s="340"/>
      <c r="J1651" s="340"/>
    </row>
    <row r="1652" spans="1:10" s="341" customFormat="1">
      <c r="A1652" s="280"/>
      <c r="B1652" s="280"/>
      <c r="C1652" s="280"/>
      <c r="E1652" s="340"/>
      <c r="F1652" s="340"/>
      <c r="H1652" s="340"/>
      <c r="I1652" s="340"/>
      <c r="J1652" s="340"/>
    </row>
    <row r="1653" spans="1:10" s="341" customFormat="1">
      <c r="A1653" s="280"/>
      <c r="B1653" s="280"/>
      <c r="C1653" s="280"/>
      <c r="E1653" s="340"/>
      <c r="F1653" s="340"/>
      <c r="H1653" s="340"/>
      <c r="I1653" s="340"/>
      <c r="J1653" s="340"/>
    </row>
    <row r="1654" spans="1:10" s="341" customFormat="1">
      <c r="A1654" s="280"/>
      <c r="B1654" s="280"/>
      <c r="C1654" s="280"/>
      <c r="E1654" s="340"/>
      <c r="F1654" s="340"/>
      <c r="H1654" s="340"/>
      <c r="I1654" s="340"/>
      <c r="J1654" s="340"/>
    </row>
    <row r="1655" spans="1:10" s="341" customFormat="1">
      <c r="A1655" s="280"/>
      <c r="B1655" s="280"/>
      <c r="C1655" s="280"/>
      <c r="E1655" s="340"/>
      <c r="F1655" s="340"/>
      <c r="H1655" s="340"/>
      <c r="I1655" s="340"/>
      <c r="J1655" s="340"/>
    </row>
    <row r="1656" spans="1:10" s="341" customFormat="1">
      <c r="A1656" s="280"/>
      <c r="B1656" s="280"/>
      <c r="C1656" s="280"/>
      <c r="E1656" s="340"/>
      <c r="F1656" s="340"/>
      <c r="H1656" s="340"/>
      <c r="I1656" s="340"/>
      <c r="J1656" s="340"/>
    </row>
    <row r="1657" spans="1:10" s="341" customFormat="1">
      <c r="A1657" s="280"/>
      <c r="B1657" s="280"/>
      <c r="C1657" s="280"/>
      <c r="E1657" s="340"/>
      <c r="F1657" s="340"/>
      <c r="H1657" s="340"/>
      <c r="I1657" s="340"/>
      <c r="J1657" s="340"/>
    </row>
    <row r="1658" spans="1:10" s="341" customFormat="1">
      <c r="A1658" s="280"/>
      <c r="B1658" s="280"/>
      <c r="C1658" s="280"/>
      <c r="E1658" s="340"/>
      <c r="F1658" s="340"/>
      <c r="H1658" s="340"/>
      <c r="I1658" s="340"/>
      <c r="J1658" s="340"/>
    </row>
    <row r="1659" spans="1:10" s="341" customFormat="1">
      <c r="A1659" s="280"/>
      <c r="B1659" s="280"/>
      <c r="C1659" s="280"/>
      <c r="E1659" s="340"/>
      <c r="F1659" s="340"/>
      <c r="H1659" s="340"/>
      <c r="I1659" s="340"/>
      <c r="J1659" s="340"/>
    </row>
    <row r="1660" spans="1:10" s="341" customFormat="1">
      <c r="A1660" s="280"/>
      <c r="B1660" s="280"/>
      <c r="C1660" s="280"/>
      <c r="E1660" s="340"/>
      <c r="F1660" s="340"/>
      <c r="H1660" s="340"/>
      <c r="I1660" s="340"/>
      <c r="J1660" s="340"/>
    </row>
    <row r="1661" spans="1:10" s="341" customFormat="1">
      <c r="A1661" s="280"/>
      <c r="B1661" s="280"/>
      <c r="C1661" s="280"/>
      <c r="E1661" s="340"/>
      <c r="F1661" s="340"/>
      <c r="H1661" s="340"/>
      <c r="I1661" s="340"/>
      <c r="J1661" s="340"/>
    </row>
    <row r="1662" spans="1:10" s="341" customFormat="1">
      <c r="A1662" s="280"/>
      <c r="B1662" s="280"/>
      <c r="C1662" s="280"/>
      <c r="E1662" s="340"/>
      <c r="F1662" s="340"/>
      <c r="H1662" s="340"/>
      <c r="I1662" s="340"/>
      <c r="J1662" s="340"/>
    </row>
    <row r="1663" spans="1:10" s="341" customFormat="1">
      <c r="A1663" s="280"/>
      <c r="B1663" s="280"/>
      <c r="C1663" s="280"/>
      <c r="E1663" s="340"/>
      <c r="F1663" s="340"/>
      <c r="H1663" s="340"/>
      <c r="I1663" s="340"/>
      <c r="J1663" s="340"/>
    </row>
    <row r="1664" spans="1:10" s="341" customFormat="1">
      <c r="A1664" s="280"/>
      <c r="B1664" s="280"/>
      <c r="C1664" s="280"/>
      <c r="E1664" s="340"/>
      <c r="F1664" s="340"/>
      <c r="H1664" s="340"/>
      <c r="I1664" s="340"/>
      <c r="J1664" s="340"/>
    </row>
    <row r="1665" spans="1:10" s="341" customFormat="1">
      <c r="A1665" s="280"/>
      <c r="B1665" s="280"/>
      <c r="C1665" s="280"/>
      <c r="E1665" s="340"/>
      <c r="F1665" s="340"/>
      <c r="H1665" s="340"/>
      <c r="I1665" s="340"/>
      <c r="J1665" s="340"/>
    </row>
    <row r="1666" spans="1:10" s="341" customFormat="1">
      <c r="A1666" s="280"/>
      <c r="B1666" s="280"/>
      <c r="C1666" s="280"/>
      <c r="E1666" s="340"/>
      <c r="F1666" s="340"/>
      <c r="H1666" s="340"/>
      <c r="I1666" s="340"/>
      <c r="J1666" s="340"/>
    </row>
    <row r="1667" spans="1:10" s="341" customFormat="1">
      <c r="A1667" s="280"/>
      <c r="B1667" s="280"/>
      <c r="C1667" s="280"/>
      <c r="E1667" s="340"/>
      <c r="F1667" s="340"/>
      <c r="H1667" s="340"/>
      <c r="I1667" s="340"/>
      <c r="J1667" s="340"/>
    </row>
    <row r="1668" spans="1:10" s="341" customFormat="1">
      <c r="A1668" s="280"/>
      <c r="B1668" s="280"/>
      <c r="C1668" s="280"/>
      <c r="E1668" s="340"/>
      <c r="F1668" s="340"/>
      <c r="H1668" s="340"/>
      <c r="I1668" s="340"/>
      <c r="J1668" s="340"/>
    </row>
    <row r="1669" spans="1:10" s="341" customFormat="1">
      <c r="A1669" s="280"/>
      <c r="B1669" s="280"/>
      <c r="C1669" s="280"/>
      <c r="E1669" s="340"/>
      <c r="F1669" s="340"/>
      <c r="H1669" s="340"/>
      <c r="I1669" s="340"/>
      <c r="J1669" s="340"/>
    </row>
    <row r="1670" spans="1:10" s="341" customFormat="1">
      <c r="A1670" s="280"/>
      <c r="B1670" s="280"/>
      <c r="C1670" s="280"/>
      <c r="E1670" s="340"/>
      <c r="F1670" s="340"/>
      <c r="H1670" s="340"/>
      <c r="I1670" s="340"/>
      <c r="J1670" s="340"/>
    </row>
    <row r="1671" spans="1:10" s="341" customFormat="1">
      <c r="A1671" s="280"/>
      <c r="B1671" s="280"/>
      <c r="C1671" s="280"/>
      <c r="E1671" s="340"/>
      <c r="F1671" s="340"/>
      <c r="H1671" s="340"/>
      <c r="I1671" s="340"/>
      <c r="J1671" s="340"/>
    </row>
    <row r="1672" spans="1:10" s="341" customFormat="1">
      <c r="A1672" s="280"/>
      <c r="B1672" s="280"/>
      <c r="C1672" s="280"/>
      <c r="E1672" s="340"/>
      <c r="F1672" s="340"/>
      <c r="H1672" s="340"/>
      <c r="I1672" s="340"/>
      <c r="J1672" s="340"/>
    </row>
    <row r="1673" spans="1:10" s="341" customFormat="1">
      <c r="A1673" s="280"/>
      <c r="B1673" s="280"/>
      <c r="C1673" s="280"/>
      <c r="E1673" s="340"/>
      <c r="F1673" s="340"/>
      <c r="H1673" s="340"/>
      <c r="I1673" s="340"/>
      <c r="J1673" s="340"/>
    </row>
    <row r="1674" spans="1:10" s="341" customFormat="1">
      <c r="A1674" s="280"/>
      <c r="B1674" s="280"/>
      <c r="C1674" s="280"/>
      <c r="E1674" s="340"/>
      <c r="F1674" s="340"/>
      <c r="H1674" s="340"/>
      <c r="I1674" s="340"/>
      <c r="J1674" s="340"/>
    </row>
    <row r="1675" spans="1:10" s="341" customFormat="1">
      <c r="A1675" s="280"/>
      <c r="B1675" s="280"/>
      <c r="C1675" s="280"/>
      <c r="E1675" s="340"/>
      <c r="F1675" s="340"/>
      <c r="H1675" s="340"/>
      <c r="I1675" s="340"/>
      <c r="J1675" s="340"/>
    </row>
    <row r="1676" spans="1:10" s="341" customFormat="1">
      <c r="A1676" s="280"/>
      <c r="B1676" s="280"/>
      <c r="C1676" s="280"/>
      <c r="E1676" s="340"/>
      <c r="F1676" s="340"/>
      <c r="H1676" s="340"/>
      <c r="I1676" s="340"/>
      <c r="J1676" s="340"/>
    </row>
    <row r="1677" spans="1:10" s="341" customFormat="1">
      <c r="A1677" s="280"/>
      <c r="B1677" s="280"/>
      <c r="C1677" s="280"/>
      <c r="E1677" s="340"/>
      <c r="F1677" s="340"/>
      <c r="H1677" s="340"/>
      <c r="I1677" s="340"/>
      <c r="J1677" s="340"/>
    </row>
    <row r="1678" spans="1:10" s="341" customFormat="1">
      <c r="A1678" s="280"/>
      <c r="B1678" s="280"/>
      <c r="C1678" s="280"/>
      <c r="E1678" s="340"/>
      <c r="F1678" s="340"/>
      <c r="H1678" s="340"/>
      <c r="I1678" s="340"/>
      <c r="J1678" s="340"/>
    </row>
    <row r="1679" spans="1:10" s="341" customFormat="1">
      <c r="A1679" s="280"/>
      <c r="B1679" s="280"/>
      <c r="C1679" s="280"/>
      <c r="E1679" s="340"/>
      <c r="F1679" s="340"/>
      <c r="H1679" s="340"/>
      <c r="I1679" s="340"/>
      <c r="J1679" s="340"/>
    </row>
    <row r="1680" spans="1:10" s="341" customFormat="1">
      <c r="A1680" s="280"/>
      <c r="B1680" s="280"/>
      <c r="C1680" s="280"/>
      <c r="E1680" s="340"/>
      <c r="F1680" s="340"/>
      <c r="H1680" s="340"/>
      <c r="I1680" s="340"/>
      <c r="J1680" s="340"/>
    </row>
    <row r="1681" spans="1:10" s="341" customFormat="1">
      <c r="A1681" s="280"/>
      <c r="B1681" s="280"/>
      <c r="C1681" s="280"/>
      <c r="E1681" s="340"/>
      <c r="F1681" s="340"/>
      <c r="H1681" s="340"/>
      <c r="I1681" s="340"/>
      <c r="J1681" s="340"/>
    </row>
    <row r="1682" spans="1:10" s="341" customFormat="1">
      <c r="A1682" s="280"/>
      <c r="B1682" s="280"/>
      <c r="C1682" s="280"/>
      <c r="E1682" s="340"/>
      <c r="F1682" s="340"/>
      <c r="H1682" s="340"/>
      <c r="I1682" s="340"/>
      <c r="J1682" s="340"/>
    </row>
    <row r="1683" spans="1:10" s="341" customFormat="1">
      <c r="A1683" s="280"/>
      <c r="B1683" s="280"/>
      <c r="C1683" s="280"/>
      <c r="E1683" s="340"/>
      <c r="F1683" s="340"/>
      <c r="H1683" s="340"/>
      <c r="I1683" s="340"/>
      <c r="J1683" s="340"/>
    </row>
    <row r="1684" spans="1:10" s="341" customFormat="1">
      <c r="A1684" s="280"/>
      <c r="B1684" s="280"/>
      <c r="C1684" s="280"/>
      <c r="E1684" s="340"/>
      <c r="F1684" s="340"/>
      <c r="H1684" s="340"/>
      <c r="I1684" s="340"/>
      <c r="J1684" s="340"/>
    </row>
    <row r="1685" spans="1:10" s="341" customFormat="1">
      <c r="A1685" s="280"/>
      <c r="B1685" s="280"/>
      <c r="C1685" s="280"/>
      <c r="E1685" s="340"/>
      <c r="F1685" s="340"/>
      <c r="H1685" s="340"/>
      <c r="I1685" s="340"/>
      <c r="J1685" s="340"/>
    </row>
    <row r="1686" spans="1:10" s="341" customFormat="1">
      <c r="A1686" s="280"/>
      <c r="B1686" s="280"/>
      <c r="C1686" s="280"/>
      <c r="E1686" s="340"/>
      <c r="F1686" s="340"/>
      <c r="H1686" s="340"/>
      <c r="I1686" s="340"/>
      <c r="J1686" s="340"/>
    </row>
    <row r="1687" spans="1:10" s="341" customFormat="1">
      <c r="A1687" s="280"/>
      <c r="B1687" s="280"/>
      <c r="C1687" s="280"/>
      <c r="E1687" s="340"/>
      <c r="F1687" s="340"/>
      <c r="H1687" s="340"/>
      <c r="I1687" s="340"/>
      <c r="J1687" s="340"/>
    </row>
    <row r="1688" spans="1:10" s="341" customFormat="1">
      <c r="A1688" s="280"/>
      <c r="B1688" s="280"/>
      <c r="C1688" s="280"/>
      <c r="E1688" s="340"/>
      <c r="F1688" s="340"/>
      <c r="H1688" s="340"/>
      <c r="I1688" s="340"/>
      <c r="J1688" s="340"/>
    </row>
    <row r="1689" spans="1:10" s="341" customFormat="1">
      <c r="A1689" s="280"/>
      <c r="B1689" s="280"/>
      <c r="C1689" s="280"/>
      <c r="E1689" s="340"/>
      <c r="F1689" s="340"/>
      <c r="H1689" s="340"/>
      <c r="I1689" s="340"/>
      <c r="J1689" s="340"/>
    </row>
    <row r="1690" spans="1:10" s="341" customFormat="1">
      <c r="A1690" s="280"/>
      <c r="B1690" s="280"/>
      <c r="C1690" s="280"/>
      <c r="E1690" s="340"/>
      <c r="F1690" s="340"/>
      <c r="H1690" s="340"/>
      <c r="I1690" s="340"/>
      <c r="J1690" s="340"/>
    </row>
    <row r="1691" spans="1:10" s="341" customFormat="1">
      <c r="A1691" s="280"/>
      <c r="B1691" s="280"/>
      <c r="C1691" s="280"/>
      <c r="E1691" s="340"/>
      <c r="F1691" s="340"/>
      <c r="H1691" s="340"/>
      <c r="I1691" s="340"/>
      <c r="J1691" s="340"/>
    </row>
    <row r="1692" spans="1:10" s="341" customFormat="1">
      <c r="A1692" s="280"/>
      <c r="B1692" s="280"/>
      <c r="C1692" s="280"/>
      <c r="E1692" s="340"/>
      <c r="F1692" s="340"/>
      <c r="H1692" s="340"/>
      <c r="I1692" s="340"/>
      <c r="J1692" s="340"/>
    </row>
    <row r="1693" spans="1:10" s="341" customFormat="1">
      <c r="A1693" s="280"/>
      <c r="B1693" s="280"/>
      <c r="C1693" s="280"/>
      <c r="E1693" s="340"/>
      <c r="F1693" s="340"/>
      <c r="H1693" s="340"/>
      <c r="I1693" s="340"/>
      <c r="J1693" s="340"/>
    </row>
    <row r="1694" spans="1:10" s="341" customFormat="1">
      <c r="A1694" s="280"/>
      <c r="B1694" s="280"/>
      <c r="C1694" s="280"/>
      <c r="E1694" s="340"/>
      <c r="F1694" s="340"/>
      <c r="H1694" s="340"/>
      <c r="I1694" s="340"/>
      <c r="J1694" s="340"/>
    </row>
    <row r="1695" spans="1:10" s="341" customFormat="1">
      <c r="A1695" s="280"/>
      <c r="B1695" s="280"/>
      <c r="C1695" s="280"/>
      <c r="E1695" s="340"/>
      <c r="F1695" s="340"/>
      <c r="H1695" s="340"/>
      <c r="I1695" s="340"/>
      <c r="J1695" s="340"/>
    </row>
    <row r="1696" spans="1:10" s="341" customFormat="1">
      <c r="A1696" s="280"/>
      <c r="B1696" s="280"/>
      <c r="C1696" s="280"/>
      <c r="E1696" s="340"/>
      <c r="F1696" s="340"/>
      <c r="H1696" s="340"/>
      <c r="I1696" s="340"/>
      <c r="J1696" s="340"/>
    </row>
    <row r="1697" spans="1:10" s="341" customFormat="1">
      <c r="A1697" s="280"/>
      <c r="B1697" s="280"/>
      <c r="C1697" s="280"/>
      <c r="E1697" s="340"/>
      <c r="F1697" s="340"/>
      <c r="H1697" s="340"/>
      <c r="I1697" s="340"/>
      <c r="J1697" s="340"/>
    </row>
    <row r="1698" spans="1:10" s="341" customFormat="1">
      <c r="A1698" s="280"/>
      <c r="B1698" s="280"/>
      <c r="C1698" s="280"/>
      <c r="E1698" s="340"/>
      <c r="F1698" s="340"/>
      <c r="H1698" s="340"/>
      <c r="I1698" s="340"/>
      <c r="J1698" s="340"/>
    </row>
    <row r="1699" spans="1:10" s="341" customFormat="1">
      <c r="A1699" s="280"/>
      <c r="B1699" s="280"/>
      <c r="C1699" s="280"/>
      <c r="E1699" s="340"/>
      <c r="F1699" s="340"/>
      <c r="H1699" s="340"/>
      <c r="I1699" s="340"/>
      <c r="J1699" s="340"/>
    </row>
    <row r="1700" spans="1:10" s="341" customFormat="1">
      <c r="A1700" s="280"/>
      <c r="B1700" s="280"/>
      <c r="C1700" s="280"/>
      <c r="E1700" s="340"/>
      <c r="F1700" s="340"/>
      <c r="H1700" s="340"/>
      <c r="I1700" s="340"/>
      <c r="J1700" s="340"/>
    </row>
    <row r="1701" spans="1:10" s="341" customFormat="1">
      <c r="A1701" s="280"/>
      <c r="B1701" s="280"/>
      <c r="C1701" s="280"/>
      <c r="E1701" s="340"/>
      <c r="F1701" s="340"/>
      <c r="H1701" s="340"/>
      <c r="I1701" s="340"/>
      <c r="J1701" s="340"/>
    </row>
    <row r="1702" spans="1:10" s="341" customFormat="1">
      <c r="A1702" s="280"/>
      <c r="B1702" s="280"/>
      <c r="C1702" s="280"/>
      <c r="E1702" s="340"/>
      <c r="F1702" s="340"/>
      <c r="H1702" s="340"/>
      <c r="I1702" s="340"/>
      <c r="J1702" s="340"/>
    </row>
    <row r="1703" spans="1:10" s="341" customFormat="1">
      <c r="A1703" s="280"/>
      <c r="B1703" s="280"/>
      <c r="C1703" s="280"/>
      <c r="E1703" s="340"/>
      <c r="F1703" s="340"/>
      <c r="H1703" s="340"/>
      <c r="I1703" s="340"/>
      <c r="J1703" s="340"/>
    </row>
    <row r="1704" spans="1:10" s="341" customFormat="1">
      <c r="A1704" s="280"/>
      <c r="B1704" s="280"/>
      <c r="C1704" s="280"/>
      <c r="E1704" s="340"/>
      <c r="F1704" s="340"/>
      <c r="H1704" s="340"/>
      <c r="I1704" s="340"/>
      <c r="J1704" s="340"/>
    </row>
    <row r="1705" spans="1:10" s="341" customFormat="1">
      <c r="A1705" s="280"/>
      <c r="B1705" s="280"/>
      <c r="C1705" s="280"/>
      <c r="E1705" s="340"/>
      <c r="F1705" s="340"/>
      <c r="H1705" s="340"/>
      <c r="I1705" s="340"/>
      <c r="J1705" s="340"/>
    </row>
    <row r="1706" spans="1:10" s="341" customFormat="1">
      <c r="A1706" s="280"/>
      <c r="B1706" s="280"/>
      <c r="C1706" s="280"/>
      <c r="E1706" s="340"/>
      <c r="F1706" s="340"/>
      <c r="H1706" s="340"/>
      <c r="I1706" s="340"/>
      <c r="J1706" s="340"/>
    </row>
    <row r="1707" spans="1:10" s="341" customFormat="1">
      <c r="A1707" s="280"/>
      <c r="B1707" s="280"/>
      <c r="C1707" s="280"/>
      <c r="E1707" s="340"/>
      <c r="F1707" s="340"/>
      <c r="H1707" s="340"/>
      <c r="I1707" s="340"/>
      <c r="J1707" s="340"/>
    </row>
    <row r="1708" spans="1:10" s="341" customFormat="1">
      <c r="A1708" s="280"/>
      <c r="B1708" s="280"/>
      <c r="C1708" s="280"/>
      <c r="E1708" s="340"/>
      <c r="F1708" s="340"/>
      <c r="H1708" s="340"/>
      <c r="I1708" s="340"/>
      <c r="J1708" s="340"/>
    </row>
    <row r="1709" spans="1:10" s="341" customFormat="1">
      <c r="A1709" s="280"/>
      <c r="B1709" s="280"/>
      <c r="C1709" s="280"/>
      <c r="E1709" s="340"/>
      <c r="F1709" s="340"/>
      <c r="H1709" s="340"/>
      <c r="I1709" s="340"/>
      <c r="J1709" s="340"/>
    </row>
    <row r="1710" spans="1:10" s="341" customFormat="1">
      <c r="A1710" s="280"/>
      <c r="B1710" s="280"/>
      <c r="C1710" s="280"/>
      <c r="E1710" s="340"/>
      <c r="F1710" s="340"/>
      <c r="H1710" s="340"/>
      <c r="I1710" s="340"/>
      <c r="J1710" s="340"/>
    </row>
    <row r="1711" spans="1:10" s="341" customFormat="1">
      <c r="A1711" s="280"/>
      <c r="B1711" s="280"/>
      <c r="C1711" s="280"/>
      <c r="E1711" s="340"/>
      <c r="F1711" s="340"/>
      <c r="H1711" s="340"/>
      <c r="I1711" s="340"/>
      <c r="J1711" s="340"/>
    </row>
    <row r="1712" spans="1:10" s="341" customFormat="1">
      <c r="A1712" s="280"/>
      <c r="B1712" s="280"/>
      <c r="C1712" s="280"/>
      <c r="E1712" s="340"/>
      <c r="F1712" s="340"/>
      <c r="H1712" s="340"/>
      <c r="I1712" s="340"/>
      <c r="J1712" s="340"/>
    </row>
    <row r="1713" spans="1:10" s="341" customFormat="1">
      <c r="A1713" s="280"/>
      <c r="B1713" s="280"/>
      <c r="C1713" s="280"/>
      <c r="E1713" s="340"/>
      <c r="F1713" s="340"/>
      <c r="H1713" s="340"/>
      <c r="I1713" s="340"/>
      <c r="J1713" s="340"/>
    </row>
    <row r="1714" spans="1:10" s="341" customFormat="1">
      <c r="A1714" s="280"/>
      <c r="B1714" s="280"/>
      <c r="C1714" s="280"/>
      <c r="E1714" s="340"/>
      <c r="F1714" s="340"/>
      <c r="H1714" s="340"/>
      <c r="I1714" s="340"/>
      <c r="J1714" s="340"/>
    </row>
    <row r="1715" spans="1:10" s="341" customFormat="1">
      <c r="A1715" s="280"/>
      <c r="B1715" s="280"/>
      <c r="C1715" s="280"/>
      <c r="E1715" s="340"/>
      <c r="F1715" s="340"/>
      <c r="H1715" s="340"/>
      <c r="I1715" s="340"/>
      <c r="J1715" s="340"/>
    </row>
    <row r="1716" spans="1:10" s="341" customFormat="1">
      <c r="A1716" s="280"/>
      <c r="B1716" s="280"/>
      <c r="C1716" s="280"/>
      <c r="E1716" s="340"/>
      <c r="F1716" s="340"/>
      <c r="H1716" s="340"/>
      <c r="I1716" s="340"/>
      <c r="J1716" s="340"/>
    </row>
    <row r="1717" spans="1:10" s="341" customFormat="1">
      <c r="A1717" s="280"/>
      <c r="B1717" s="280"/>
      <c r="C1717" s="280"/>
      <c r="E1717" s="340"/>
      <c r="F1717" s="340"/>
      <c r="H1717" s="340"/>
      <c r="I1717" s="340"/>
      <c r="J1717" s="340"/>
    </row>
    <row r="1718" spans="1:10" s="341" customFormat="1">
      <c r="A1718" s="280"/>
      <c r="B1718" s="280"/>
      <c r="C1718" s="280"/>
      <c r="E1718" s="340"/>
      <c r="F1718" s="340"/>
      <c r="H1718" s="340"/>
      <c r="I1718" s="340"/>
      <c r="J1718" s="340"/>
    </row>
    <row r="1719" spans="1:10" s="341" customFormat="1">
      <c r="A1719" s="280"/>
      <c r="B1719" s="280"/>
      <c r="C1719" s="280"/>
      <c r="E1719" s="340"/>
      <c r="F1719" s="340"/>
      <c r="H1719" s="340"/>
      <c r="I1719" s="340"/>
      <c r="J1719" s="340"/>
    </row>
    <row r="1720" spans="1:10" s="341" customFormat="1">
      <c r="A1720" s="280"/>
      <c r="B1720" s="280"/>
      <c r="C1720" s="280"/>
      <c r="E1720" s="340"/>
      <c r="F1720" s="340"/>
      <c r="H1720" s="340"/>
      <c r="I1720" s="340"/>
      <c r="J1720" s="340"/>
    </row>
    <row r="1721" spans="1:10" s="341" customFormat="1">
      <c r="A1721" s="280"/>
      <c r="B1721" s="280"/>
      <c r="C1721" s="280"/>
      <c r="E1721" s="340"/>
      <c r="F1721" s="340"/>
      <c r="H1721" s="340"/>
      <c r="I1721" s="340"/>
      <c r="J1721" s="340"/>
    </row>
    <row r="1722" spans="1:10" s="341" customFormat="1">
      <c r="A1722" s="280"/>
      <c r="B1722" s="280"/>
      <c r="C1722" s="280"/>
      <c r="E1722" s="340"/>
      <c r="F1722" s="340"/>
      <c r="H1722" s="340"/>
      <c r="I1722" s="340"/>
      <c r="J1722" s="340"/>
    </row>
    <row r="1723" spans="1:10" s="341" customFormat="1">
      <c r="A1723" s="280"/>
      <c r="B1723" s="280"/>
      <c r="C1723" s="280"/>
      <c r="E1723" s="340"/>
      <c r="F1723" s="340"/>
      <c r="H1723" s="340"/>
      <c r="I1723" s="340"/>
      <c r="J1723" s="340"/>
    </row>
    <row r="1724" spans="1:10" s="341" customFormat="1">
      <c r="A1724" s="280"/>
      <c r="B1724" s="280"/>
      <c r="C1724" s="280"/>
      <c r="E1724" s="340"/>
      <c r="F1724" s="340"/>
      <c r="H1724" s="340"/>
      <c r="I1724" s="340"/>
      <c r="J1724" s="340"/>
    </row>
    <row r="1725" spans="1:10" s="341" customFormat="1">
      <c r="A1725" s="280"/>
      <c r="B1725" s="280"/>
      <c r="C1725" s="280"/>
      <c r="E1725" s="340"/>
      <c r="F1725" s="340"/>
      <c r="H1725" s="340"/>
      <c r="I1725" s="340"/>
      <c r="J1725" s="340"/>
    </row>
    <row r="1726" spans="1:10" s="341" customFormat="1">
      <c r="A1726" s="280"/>
      <c r="B1726" s="280"/>
      <c r="C1726" s="280"/>
      <c r="E1726" s="340"/>
      <c r="F1726" s="340"/>
      <c r="H1726" s="340"/>
      <c r="I1726" s="340"/>
      <c r="J1726" s="340"/>
    </row>
    <row r="1727" spans="1:10" s="341" customFormat="1">
      <c r="A1727" s="280"/>
      <c r="B1727" s="280"/>
      <c r="C1727" s="280"/>
      <c r="E1727" s="340"/>
      <c r="F1727" s="340"/>
      <c r="H1727" s="340"/>
      <c r="I1727" s="340"/>
      <c r="J1727" s="340"/>
    </row>
    <row r="1728" spans="1:10" s="341" customFormat="1">
      <c r="A1728" s="280"/>
      <c r="B1728" s="280"/>
      <c r="C1728" s="280"/>
      <c r="E1728" s="340"/>
      <c r="F1728" s="340"/>
      <c r="H1728" s="340"/>
      <c r="I1728" s="340"/>
      <c r="J1728" s="340"/>
    </row>
    <row r="1729" spans="1:10" s="341" customFormat="1">
      <c r="A1729" s="280"/>
      <c r="B1729" s="280"/>
      <c r="C1729" s="280"/>
      <c r="E1729" s="340"/>
      <c r="F1729" s="340"/>
      <c r="H1729" s="340"/>
      <c r="I1729" s="340"/>
      <c r="J1729" s="340"/>
    </row>
    <row r="1730" spans="1:10" s="341" customFormat="1">
      <c r="A1730" s="280"/>
      <c r="B1730" s="280"/>
      <c r="C1730" s="280"/>
      <c r="E1730" s="340"/>
      <c r="F1730" s="340"/>
      <c r="H1730" s="340"/>
      <c r="I1730" s="340"/>
      <c r="J1730" s="340"/>
    </row>
    <row r="1731" spans="1:10" s="341" customFormat="1">
      <c r="A1731" s="280"/>
      <c r="B1731" s="280"/>
      <c r="C1731" s="280"/>
      <c r="E1731" s="340"/>
      <c r="F1731" s="340"/>
      <c r="H1731" s="340"/>
      <c r="I1731" s="340"/>
      <c r="J1731" s="340"/>
    </row>
    <row r="1732" spans="1:10" s="341" customFormat="1">
      <c r="A1732" s="280"/>
      <c r="B1732" s="280"/>
      <c r="C1732" s="280"/>
      <c r="E1732" s="340"/>
      <c r="F1732" s="340"/>
      <c r="H1732" s="340"/>
      <c r="I1732" s="340"/>
      <c r="J1732" s="340"/>
    </row>
    <row r="1733" spans="1:10" s="341" customFormat="1">
      <c r="A1733" s="280"/>
      <c r="B1733" s="280"/>
      <c r="C1733" s="280"/>
      <c r="E1733" s="340"/>
      <c r="F1733" s="340"/>
      <c r="H1733" s="340"/>
      <c r="I1733" s="340"/>
      <c r="J1733" s="340"/>
    </row>
    <row r="1734" spans="1:10" s="341" customFormat="1">
      <c r="A1734" s="280"/>
      <c r="B1734" s="280"/>
      <c r="C1734" s="280"/>
      <c r="E1734" s="340"/>
      <c r="F1734" s="340"/>
      <c r="H1734" s="340"/>
      <c r="I1734" s="340"/>
      <c r="J1734" s="340"/>
    </row>
    <row r="1735" spans="1:10" s="341" customFormat="1">
      <c r="A1735" s="280"/>
      <c r="B1735" s="280"/>
      <c r="C1735" s="280"/>
      <c r="E1735" s="340"/>
      <c r="F1735" s="340"/>
      <c r="H1735" s="340"/>
      <c r="I1735" s="340"/>
      <c r="J1735" s="340"/>
    </row>
    <row r="1736" spans="1:10" s="341" customFormat="1">
      <c r="A1736" s="280"/>
      <c r="B1736" s="280"/>
      <c r="C1736" s="280"/>
      <c r="E1736" s="340"/>
      <c r="F1736" s="340"/>
      <c r="H1736" s="340"/>
      <c r="I1736" s="340"/>
      <c r="J1736" s="340"/>
    </row>
    <row r="1737" spans="1:10" s="341" customFormat="1">
      <c r="A1737" s="280"/>
      <c r="B1737" s="280"/>
      <c r="C1737" s="280"/>
      <c r="E1737" s="340"/>
      <c r="F1737" s="340"/>
      <c r="H1737" s="340"/>
      <c r="I1737" s="340"/>
      <c r="J1737" s="340"/>
    </row>
    <row r="1738" spans="1:10" s="341" customFormat="1">
      <c r="A1738" s="280"/>
      <c r="B1738" s="280"/>
      <c r="C1738" s="280"/>
      <c r="E1738" s="340"/>
      <c r="F1738" s="340"/>
      <c r="H1738" s="340"/>
      <c r="I1738" s="340"/>
      <c r="J1738" s="340"/>
    </row>
    <row r="1739" spans="1:10" s="341" customFormat="1">
      <c r="A1739" s="280"/>
      <c r="B1739" s="280"/>
      <c r="C1739" s="280"/>
      <c r="E1739" s="340"/>
      <c r="F1739" s="340"/>
      <c r="H1739" s="340"/>
      <c r="I1739" s="340"/>
      <c r="J1739" s="340"/>
    </row>
    <row r="1740" spans="1:10" s="341" customFormat="1">
      <c r="A1740" s="280"/>
      <c r="B1740" s="280"/>
      <c r="C1740" s="280"/>
      <c r="E1740" s="340"/>
      <c r="F1740" s="340"/>
      <c r="H1740" s="340"/>
      <c r="I1740" s="340"/>
      <c r="J1740" s="340"/>
    </row>
    <row r="1741" spans="1:10" s="341" customFormat="1">
      <c r="A1741" s="280"/>
      <c r="B1741" s="280"/>
      <c r="C1741" s="280"/>
      <c r="E1741" s="340"/>
      <c r="F1741" s="340"/>
      <c r="H1741" s="340"/>
      <c r="I1741" s="340"/>
      <c r="J1741" s="340"/>
    </row>
    <row r="1742" spans="1:10" s="341" customFormat="1">
      <c r="A1742" s="280"/>
      <c r="B1742" s="280"/>
      <c r="C1742" s="280"/>
      <c r="E1742" s="340"/>
      <c r="F1742" s="340"/>
      <c r="H1742" s="340"/>
      <c r="I1742" s="340"/>
      <c r="J1742" s="340"/>
    </row>
    <row r="1743" spans="1:10" s="341" customFormat="1">
      <c r="A1743" s="280"/>
      <c r="B1743" s="280"/>
      <c r="C1743" s="280"/>
      <c r="E1743" s="340"/>
      <c r="F1743" s="340"/>
      <c r="H1743" s="340"/>
      <c r="I1743" s="340"/>
      <c r="J1743" s="340"/>
    </row>
    <row r="1744" spans="1:10" s="341" customFormat="1">
      <c r="A1744" s="280"/>
      <c r="B1744" s="280"/>
      <c r="C1744" s="280"/>
      <c r="E1744" s="340"/>
      <c r="F1744" s="340"/>
      <c r="H1744" s="340"/>
      <c r="I1744" s="340"/>
      <c r="J1744" s="340"/>
    </row>
    <row r="1745" spans="1:10" s="341" customFormat="1">
      <c r="A1745" s="280"/>
      <c r="B1745" s="280"/>
      <c r="C1745" s="280"/>
      <c r="E1745" s="340"/>
      <c r="F1745" s="340"/>
      <c r="H1745" s="340"/>
      <c r="I1745" s="340"/>
      <c r="J1745" s="340"/>
    </row>
    <row r="1746" spans="1:10" s="341" customFormat="1">
      <c r="A1746" s="280"/>
      <c r="B1746" s="280"/>
      <c r="C1746" s="280"/>
      <c r="E1746" s="340"/>
      <c r="F1746" s="340"/>
      <c r="H1746" s="340"/>
      <c r="I1746" s="340"/>
      <c r="J1746" s="340"/>
    </row>
    <row r="1747" spans="1:10" s="341" customFormat="1">
      <c r="A1747" s="280"/>
      <c r="B1747" s="280"/>
      <c r="C1747" s="280"/>
      <c r="E1747" s="340"/>
      <c r="F1747" s="340"/>
      <c r="H1747" s="340"/>
      <c r="I1747" s="340"/>
      <c r="J1747" s="340"/>
    </row>
    <row r="1748" spans="1:10" s="341" customFormat="1">
      <c r="A1748" s="280"/>
      <c r="B1748" s="280"/>
      <c r="C1748" s="280"/>
      <c r="E1748" s="340"/>
      <c r="F1748" s="340"/>
      <c r="H1748" s="340"/>
      <c r="I1748" s="340"/>
      <c r="J1748" s="340"/>
    </row>
    <row r="1749" spans="1:10" s="341" customFormat="1">
      <c r="A1749" s="280"/>
      <c r="B1749" s="280"/>
      <c r="C1749" s="280"/>
      <c r="E1749" s="340"/>
      <c r="F1749" s="340"/>
      <c r="H1749" s="340"/>
      <c r="I1749" s="340"/>
      <c r="J1749" s="340"/>
    </row>
    <row r="1750" spans="1:10" s="341" customFormat="1">
      <c r="A1750" s="280"/>
      <c r="B1750" s="280"/>
      <c r="C1750" s="280"/>
      <c r="E1750" s="340"/>
      <c r="F1750" s="340"/>
      <c r="H1750" s="340"/>
      <c r="I1750" s="340"/>
      <c r="J1750" s="340"/>
    </row>
    <row r="1751" spans="1:10" s="341" customFormat="1">
      <c r="A1751" s="280"/>
      <c r="B1751" s="280"/>
      <c r="C1751" s="280"/>
      <c r="E1751" s="340"/>
      <c r="F1751" s="340"/>
      <c r="H1751" s="340"/>
      <c r="I1751" s="340"/>
      <c r="J1751" s="340"/>
    </row>
    <row r="1752" spans="1:10" s="341" customFormat="1">
      <c r="A1752" s="280"/>
      <c r="B1752" s="280"/>
      <c r="C1752" s="280"/>
      <c r="E1752" s="340"/>
      <c r="F1752" s="340"/>
      <c r="H1752" s="340"/>
      <c r="I1752" s="340"/>
      <c r="J1752" s="340"/>
    </row>
    <row r="1753" spans="1:10" s="341" customFormat="1">
      <c r="A1753" s="280"/>
      <c r="B1753" s="280"/>
      <c r="C1753" s="280"/>
      <c r="E1753" s="340"/>
      <c r="F1753" s="340"/>
      <c r="H1753" s="340"/>
      <c r="I1753" s="340"/>
      <c r="J1753" s="340"/>
    </row>
    <row r="1754" spans="1:10" s="341" customFormat="1">
      <c r="A1754" s="280"/>
      <c r="B1754" s="280"/>
      <c r="C1754" s="280"/>
      <c r="E1754" s="340"/>
      <c r="F1754" s="340"/>
      <c r="H1754" s="340"/>
      <c r="I1754" s="340"/>
      <c r="J1754" s="340"/>
    </row>
    <row r="1755" spans="1:10" s="341" customFormat="1">
      <c r="A1755" s="280"/>
      <c r="B1755" s="280"/>
      <c r="C1755" s="280"/>
      <c r="E1755" s="340"/>
      <c r="F1755" s="340"/>
      <c r="H1755" s="340"/>
      <c r="I1755" s="340"/>
      <c r="J1755" s="340"/>
    </row>
    <row r="1756" spans="1:10" s="341" customFormat="1">
      <c r="A1756" s="280"/>
      <c r="B1756" s="280"/>
      <c r="C1756" s="280"/>
      <c r="E1756" s="340"/>
      <c r="F1756" s="340"/>
      <c r="H1756" s="340"/>
      <c r="I1756" s="340"/>
      <c r="J1756" s="340"/>
    </row>
    <row r="1757" spans="1:10" s="341" customFormat="1">
      <c r="A1757" s="280"/>
      <c r="B1757" s="280"/>
      <c r="C1757" s="280"/>
      <c r="E1757" s="340"/>
      <c r="F1757" s="340"/>
      <c r="H1757" s="340"/>
      <c r="I1757" s="340"/>
      <c r="J1757" s="340"/>
    </row>
    <row r="1758" spans="1:10" s="341" customFormat="1">
      <c r="A1758" s="280"/>
      <c r="B1758" s="280"/>
      <c r="C1758" s="280"/>
      <c r="E1758" s="340"/>
      <c r="F1758" s="340"/>
      <c r="H1758" s="340"/>
      <c r="I1758" s="340"/>
      <c r="J1758" s="340"/>
    </row>
    <row r="1759" spans="1:10" s="341" customFormat="1">
      <c r="A1759" s="280"/>
      <c r="B1759" s="280"/>
      <c r="C1759" s="280"/>
      <c r="E1759" s="340"/>
      <c r="F1759" s="340"/>
      <c r="H1759" s="340"/>
      <c r="I1759" s="340"/>
      <c r="J1759" s="340"/>
    </row>
    <row r="1760" spans="1:10" s="341" customFormat="1">
      <c r="A1760" s="280"/>
      <c r="B1760" s="280"/>
      <c r="C1760" s="280"/>
      <c r="E1760" s="340"/>
      <c r="F1760" s="340"/>
      <c r="H1760" s="340"/>
      <c r="I1760" s="340"/>
      <c r="J1760" s="340"/>
    </row>
    <row r="1761" spans="1:10" s="341" customFormat="1">
      <c r="A1761" s="280"/>
      <c r="B1761" s="280"/>
      <c r="C1761" s="280"/>
      <c r="E1761" s="340"/>
      <c r="F1761" s="340"/>
      <c r="H1761" s="340"/>
      <c r="I1761" s="340"/>
      <c r="J1761" s="340"/>
    </row>
    <row r="1762" spans="1:10" s="341" customFormat="1">
      <c r="A1762" s="280"/>
      <c r="B1762" s="280"/>
      <c r="C1762" s="280"/>
      <c r="E1762" s="340"/>
      <c r="F1762" s="340"/>
      <c r="H1762" s="340"/>
      <c r="I1762" s="340"/>
      <c r="J1762" s="340"/>
    </row>
    <row r="1763" spans="1:10" s="341" customFormat="1">
      <c r="A1763" s="280"/>
      <c r="B1763" s="280"/>
      <c r="C1763" s="280"/>
      <c r="E1763" s="340"/>
      <c r="F1763" s="340"/>
      <c r="H1763" s="340"/>
      <c r="I1763" s="340"/>
      <c r="J1763" s="340"/>
    </row>
    <row r="1764" spans="1:10" s="341" customFormat="1">
      <c r="A1764" s="280"/>
      <c r="B1764" s="280"/>
      <c r="C1764" s="280"/>
      <c r="E1764" s="340"/>
      <c r="F1764" s="340"/>
      <c r="H1764" s="340"/>
      <c r="I1764" s="340"/>
      <c r="J1764" s="340"/>
    </row>
    <row r="1765" spans="1:10" s="341" customFormat="1">
      <c r="A1765" s="280"/>
      <c r="B1765" s="280"/>
      <c r="C1765" s="280"/>
      <c r="E1765" s="340"/>
      <c r="F1765" s="340"/>
      <c r="H1765" s="340"/>
      <c r="I1765" s="340"/>
      <c r="J1765" s="340"/>
    </row>
    <row r="1766" spans="1:10" s="341" customFormat="1">
      <c r="A1766" s="280"/>
      <c r="B1766" s="280"/>
      <c r="C1766" s="280"/>
      <c r="E1766" s="340"/>
      <c r="F1766" s="340"/>
      <c r="H1766" s="340"/>
      <c r="I1766" s="340"/>
      <c r="J1766" s="340"/>
    </row>
    <row r="1767" spans="1:10" s="341" customFormat="1">
      <c r="A1767" s="280"/>
      <c r="B1767" s="280"/>
      <c r="C1767" s="280"/>
      <c r="E1767" s="340"/>
      <c r="F1767" s="340"/>
      <c r="H1767" s="340"/>
      <c r="I1767" s="340"/>
      <c r="J1767" s="340"/>
    </row>
    <row r="1768" spans="1:10" s="341" customFormat="1">
      <c r="A1768" s="280"/>
      <c r="B1768" s="280"/>
      <c r="C1768" s="280"/>
      <c r="E1768" s="340"/>
      <c r="F1768" s="340"/>
      <c r="H1768" s="340"/>
      <c r="I1768" s="340"/>
      <c r="J1768" s="340"/>
    </row>
    <row r="1769" spans="1:10" s="341" customFormat="1">
      <c r="A1769" s="280"/>
      <c r="B1769" s="280"/>
      <c r="C1769" s="280"/>
      <c r="E1769" s="340"/>
      <c r="F1769" s="340"/>
      <c r="H1769" s="340"/>
      <c r="I1769" s="340"/>
      <c r="J1769" s="340"/>
    </row>
    <row r="1770" spans="1:10" s="341" customFormat="1">
      <c r="A1770" s="280"/>
      <c r="B1770" s="280"/>
      <c r="C1770" s="280"/>
      <c r="E1770" s="340"/>
      <c r="F1770" s="340"/>
      <c r="H1770" s="340"/>
      <c r="I1770" s="340"/>
      <c r="J1770" s="340"/>
    </row>
    <row r="1771" spans="1:10" s="341" customFormat="1">
      <c r="A1771" s="280"/>
      <c r="B1771" s="280"/>
      <c r="C1771" s="280"/>
      <c r="E1771" s="340"/>
      <c r="F1771" s="340"/>
      <c r="H1771" s="340"/>
      <c r="I1771" s="340"/>
      <c r="J1771" s="340"/>
    </row>
    <row r="1772" spans="1:10" s="341" customFormat="1">
      <c r="A1772" s="280"/>
      <c r="B1772" s="280"/>
      <c r="C1772" s="280"/>
      <c r="E1772" s="340"/>
      <c r="F1772" s="340"/>
      <c r="H1772" s="340"/>
      <c r="I1772" s="340"/>
      <c r="J1772" s="340"/>
    </row>
    <row r="1773" spans="1:10" s="341" customFormat="1">
      <c r="A1773" s="280"/>
      <c r="B1773" s="280"/>
      <c r="C1773" s="280"/>
      <c r="E1773" s="340"/>
      <c r="F1773" s="340"/>
      <c r="H1773" s="340"/>
      <c r="I1773" s="340"/>
      <c r="J1773" s="340"/>
    </row>
    <row r="1774" spans="1:10" s="341" customFormat="1">
      <c r="A1774" s="280"/>
      <c r="B1774" s="280"/>
      <c r="C1774" s="280"/>
      <c r="E1774" s="340"/>
      <c r="F1774" s="340"/>
      <c r="H1774" s="340"/>
      <c r="I1774" s="340"/>
      <c r="J1774" s="340"/>
    </row>
    <row r="1775" spans="1:10" s="341" customFormat="1">
      <c r="A1775" s="280"/>
      <c r="B1775" s="280"/>
      <c r="C1775" s="280"/>
      <c r="E1775" s="340"/>
      <c r="F1775" s="340"/>
      <c r="H1775" s="340"/>
      <c r="I1775" s="340"/>
      <c r="J1775" s="340"/>
    </row>
    <row r="1776" spans="1:10" s="341" customFormat="1">
      <c r="A1776" s="280"/>
      <c r="B1776" s="280"/>
      <c r="C1776" s="280"/>
      <c r="E1776" s="340"/>
      <c r="F1776" s="340"/>
      <c r="H1776" s="340"/>
      <c r="I1776" s="340"/>
      <c r="J1776" s="340"/>
    </row>
    <row r="1777" spans="1:10" s="341" customFormat="1">
      <c r="A1777" s="280"/>
      <c r="B1777" s="280"/>
      <c r="C1777" s="280"/>
      <c r="E1777" s="340"/>
      <c r="F1777" s="340"/>
      <c r="H1777" s="340"/>
      <c r="I1777" s="340"/>
      <c r="J1777" s="340"/>
    </row>
    <row r="1778" spans="1:10" s="341" customFormat="1">
      <c r="A1778" s="280"/>
      <c r="B1778" s="280"/>
      <c r="C1778" s="280"/>
      <c r="E1778" s="340"/>
      <c r="F1778" s="340"/>
      <c r="H1778" s="340"/>
      <c r="I1778" s="340"/>
      <c r="J1778" s="340"/>
    </row>
    <row r="1779" spans="1:10" s="341" customFormat="1">
      <c r="A1779" s="280"/>
      <c r="B1779" s="280"/>
      <c r="C1779" s="280"/>
      <c r="E1779" s="340"/>
      <c r="F1779" s="340"/>
      <c r="H1779" s="340"/>
      <c r="I1779" s="340"/>
      <c r="J1779" s="340"/>
    </row>
    <row r="1780" spans="1:10" s="341" customFormat="1">
      <c r="A1780" s="280"/>
      <c r="B1780" s="280"/>
      <c r="C1780" s="280"/>
      <c r="E1780" s="340"/>
      <c r="F1780" s="340"/>
      <c r="H1780" s="340"/>
      <c r="I1780" s="340"/>
      <c r="J1780" s="340"/>
    </row>
    <row r="1781" spans="1:10" s="341" customFormat="1">
      <c r="A1781" s="280"/>
      <c r="B1781" s="280"/>
      <c r="C1781" s="280"/>
      <c r="E1781" s="340"/>
      <c r="F1781" s="340"/>
      <c r="H1781" s="340"/>
      <c r="I1781" s="340"/>
      <c r="J1781" s="340"/>
    </row>
    <row r="1782" spans="1:10" s="341" customFormat="1">
      <c r="A1782" s="280"/>
      <c r="B1782" s="280"/>
      <c r="C1782" s="280"/>
      <c r="E1782" s="340"/>
      <c r="F1782" s="340"/>
      <c r="H1782" s="340"/>
      <c r="I1782" s="340"/>
      <c r="J1782" s="340"/>
    </row>
    <row r="1783" spans="1:10" s="341" customFormat="1">
      <c r="A1783" s="280"/>
      <c r="B1783" s="280"/>
      <c r="C1783" s="280"/>
      <c r="E1783" s="340"/>
      <c r="F1783" s="340"/>
      <c r="H1783" s="340"/>
      <c r="I1783" s="340"/>
      <c r="J1783" s="340"/>
    </row>
    <row r="1784" spans="1:10" s="341" customFormat="1">
      <c r="A1784" s="280"/>
      <c r="B1784" s="280"/>
      <c r="C1784" s="280"/>
      <c r="E1784" s="340"/>
      <c r="F1784" s="340"/>
      <c r="H1784" s="340"/>
      <c r="I1784" s="340"/>
      <c r="J1784" s="340"/>
    </row>
    <row r="1785" spans="1:10" s="341" customFormat="1">
      <c r="A1785" s="280"/>
      <c r="B1785" s="280"/>
      <c r="C1785" s="280"/>
      <c r="E1785" s="340"/>
      <c r="F1785" s="340"/>
      <c r="H1785" s="340"/>
      <c r="I1785" s="340"/>
      <c r="J1785" s="340"/>
    </row>
    <row r="1786" spans="1:10" s="341" customFormat="1">
      <c r="A1786" s="280"/>
      <c r="B1786" s="280"/>
      <c r="C1786" s="280"/>
      <c r="E1786" s="340"/>
      <c r="F1786" s="340"/>
      <c r="H1786" s="340"/>
      <c r="I1786" s="340"/>
      <c r="J1786" s="340"/>
    </row>
    <row r="1787" spans="1:10" s="341" customFormat="1">
      <c r="A1787" s="280"/>
      <c r="B1787" s="280"/>
      <c r="C1787" s="280"/>
      <c r="E1787" s="340"/>
      <c r="F1787" s="340"/>
      <c r="H1787" s="340"/>
      <c r="I1787" s="340"/>
      <c r="J1787" s="340"/>
    </row>
    <row r="1788" spans="1:10" s="341" customFormat="1">
      <c r="A1788" s="280"/>
      <c r="B1788" s="280"/>
      <c r="C1788" s="280"/>
      <c r="E1788" s="340"/>
      <c r="F1788" s="340"/>
      <c r="H1788" s="340"/>
      <c r="I1788" s="340"/>
      <c r="J1788" s="340"/>
    </row>
    <row r="1789" spans="1:10" s="341" customFormat="1">
      <c r="A1789" s="280"/>
      <c r="B1789" s="280"/>
      <c r="C1789" s="280"/>
      <c r="E1789" s="340"/>
      <c r="F1789" s="340"/>
      <c r="H1789" s="340"/>
      <c r="I1789" s="340"/>
      <c r="J1789" s="340"/>
    </row>
    <row r="1790" spans="1:10" s="341" customFormat="1">
      <c r="A1790" s="280"/>
      <c r="B1790" s="280"/>
      <c r="C1790" s="280"/>
      <c r="E1790" s="340"/>
      <c r="F1790" s="340"/>
      <c r="H1790" s="340"/>
      <c r="I1790" s="340"/>
      <c r="J1790" s="340"/>
    </row>
    <row r="1791" spans="1:10" s="341" customFormat="1">
      <c r="A1791" s="280"/>
      <c r="B1791" s="280"/>
      <c r="C1791" s="280"/>
      <c r="E1791" s="340"/>
      <c r="F1791" s="340"/>
      <c r="H1791" s="340"/>
      <c r="I1791" s="340"/>
      <c r="J1791" s="340"/>
    </row>
    <row r="1792" spans="1:10" s="341" customFormat="1">
      <c r="A1792" s="280"/>
      <c r="B1792" s="280"/>
      <c r="C1792" s="280"/>
      <c r="E1792" s="340"/>
      <c r="F1792" s="340"/>
      <c r="H1792" s="340"/>
      <c r="I1792" s="340"/>
      <c r="J1792" s="340"/>
    </row>
    <row r="1793" spans="1:10" s="341" customFormat="1">
      <c r="A1793" s="280"/>
      <c r="B1793" s="280"/>
      <c r="C1793" s="280"/>
      <c r="E1793" s="340"/>
      <c r="F1793" s="340"/>
      <c r="H1793" s="340"/>
      <c r="I1793" s="340"/>
      <c r="J1793" s="340"/>
    </row>
    <row r="1794" spans="1:10" s="341" customFormat="1">
      <c r="A1794" s="280"/>
      <c r="B1794" s="280"/>
      <c r="C1794" s="280"/>
      <c r="E1794" s="340"/>
      <c r="F1794" s="340"/>
      <c r="H1794" s="340"/>
      <c r="I1794" s="340"/>
      <c r="J1794" s="340"/>
    </row>
    <row r="1795" spans="1:10" s="341" customFormat="1">
      <c r="A1795" s="280"/>
      <c r="B1795" s="280"/>
      <c r="C1795" s="280"/>
      <c r="E1795" s="340"/>
      <c r="F1795" s="340"/>
      <c r="H1795" s="340"/>
      <c r="I1795" s="340"/>
      <c r="J1795" s="340"/>
    </row>
    <row r="1796" spans="1:10" s="341" customFormat="1">
      <c r="A1796" s="280"/>
      <c r="B1796" s="280"/>
      <c r="C1796" s="280"/>
      <c r="E1796" s="340"/>
      <c r="F1796" s="340"/>
      <c r="H1796" s="340"/>
      <c r="I1796" s="340"/>
      <c r="J1796" s="340"/>
    </row>
    <row r="1797" spans="1:10" s="341" customFormat="1">
      <c r="A1797" s="280"/>
      <c r="B1797" s="280"/>
      <c r="C1797" s="280"/>
      <c r="E1797" s="340"/>
      <c r="F1797" s="340"/>
      <c r="H1797" s="340"/>
      <c r="I1797" s="340"/>
      <c r="J1797" s="340"/>
    </row>
    <row r="1798" spans="1:10" s="341" customFormat="1">
      <c r="A1798" s="280"/>
      <c r="B1798" s="280"/>
      <c r="C1798" s="280"/>
      <c r="E1798" s="340"/>
      <c r="F1798" s="340"/>
      <c r="H1798" s="340"/>
      <c r="I1798" s="340"/>
      <c r="J1798" s="340"/>
    </row>
    <row r="1799" spans="1:10" s="341" customFormat="1">
      <c r="A1799" s="280"/>
      <c r="B1799" s="280"/>
      <c r="C1799" s="280"/>
      <c r="E1799" s="340"/>
      <c r="F1799" s="340"/>
      <c r="H1799" s="340"/>
      <c r="I1799" s="340"/>
      <c r="J1799" s="340"/>
    </row>
    <row r="1800" spans="1:10" s="341" customFormat="1">
      <c r="A1800" s="280"/>
      <c r="B1800" s="280"/>
      <c r="C1800" s="280"/>
      <c r="E1800" s="340"/>
      <c r="F1800" s="340"/>
      <c r="H1800" s="340"/>
      <c r="I1800" s="340"/>
      <c r="J1800" s="340"/>
    </row>
    <row r="1801" spans="1:10" s="341" customFormat="1">
      <c r="A1801" s="280"/>
      <c r="B1801" s="280"/>
      <c r="C1801" s="280"/>
      <c r="E1801" s="340"/>
      <c r="F1801" s="340"/>
      <c r="H1801" s="340"/>
      <c r="I1801" s="340"/>
      <c r="J1801" s="340"/>
    </row>
    <row r="1802" spans="1:10" s="341" customFormat="1">
      <c r="A1802" s="280"/>
      <c r="B1802" s="280"/>
      <c r="C1802" s="280"/>
      <c r="E1802" s="340"/>
      <c r="F1802" s="340"/>
      <c r="H1802" s="340"/>
      <c r="I1802" s="340"/>
      <c r="J1802" s="340"/>
    </row>
    <row r="1803" spans="1:10" s="341" customFormat="1">
      <c r="A1803" s="280"/>
      <c r="B1803" s="280"/>
      <c r="C1803" s="280"/>
      <c r="E1803" s="340"/>
      <c r="F1803" s="340"/>
      <c r="H1803" s="340"/>
      <c r="I1803" s="340"/>
      <c r="J1803" s="340"/>
    </row>
    <row r="1804" spans="1:10" s="341" customFormat="1">
      <c r="A1804" s="280"/>
      <c r="B1804" s="280"/>
      <c r="C1804" s="280"/>
      <c r="E1804" s="340"/>
      <c r="F1804" s="340"/>
      <c r="H1804" s="340"/>
      <c r="I1804" s="340"/>
      <c r="J1804" s="340"/>
    </row>
    <row r="1805" spans="1:10" s="341" customFormat="1">
      <c r="A1805" s="280"/>
      <c r="B1805" s="280"/>
      <c r="C1805" s="280"/>
      <c r="E1805" s="340"/>
      <c r="F1805" s="340"/>
      <c r="H1805" s="340"/>
      <c r="I1805" s="340"/>
      <c r="J1805" s="340"/>
    </row>
    <row r="1806" spans="1:10" s="341" customFormat="1">
      <c r="A1806" s="280"/>
      <c r="B1806" s="280"/>
      <c r="C1806" s="280"/>
      <c r="E1806" s="340"/>
      <c r="F1806" s="340"/>
      <c r="H1806" s="340"/>
      <c r="I1806" s="340"/>
      <c r="J1806" s="340"/>
    </row>
    <row r="1807" spans="1:10" s="341" customFormat="1">
      <c r="A1807" s="280"/>
      <c r="B1807" s="280"/>
      <c r="C1807" s="280"/>
      <c r="E1807" s="340"/>
      <c r="F1807" s="340"/>
      <c r="H1807" s="340"/>
      <c r="I1807" s="340"/>
      <c r="J1807" s="340"/>
    </row>
    <row r="1808" spans="1:10" s="341" customFormat="1">
      <c r="A1808" s="280"/>
      <c r="B1808" s="280"/>
      <c r="C1808" s="280"/>
      <c r="E1808" s="340"/>
      <c r="F1808" s="340"/>
      <c r="H1808" s="340"/>
      <c r="I1808" s="340"/>
      <c r="J1808" s="340"/>
    </row>
    <row r="1809" spans="1:10" s="341" customFormat="1">
      <c r="A1809" s="280"/>
      <c r="B1809" s="280"/>
      <c r="C1809" s="280"/>
      <c r="E1809" s="340"/>
      <c r="F1809" s="340"/>
      <c r="H1809" s="340"/>
      <c r="I1809" s="340"/>
      <c r="J1809" s="340"/>
    </row>
    <row r="1810" spans="1:10" s="341" customFormat="1">
      <c r="A1810" s="280"/>
      <c r="B1810" s="280"/>
      <c r="C1810" s="280"/>
      <c r="E1810" s="340"/>
      <c r="F1810" s="340"/>
      <c r="H1810" s="340"/>
      <c r="I1810" s="340"/>
      <c r="J1810" s="340"/>
    </row>
    <row r="1811" spans="1:10" s="341" customFormat="1">
      <c r="A1811" s="280"/>
      <c r="B1811" s="280"/>
      <c r="C1811" s="280"/>
      <c r="E1811" s="340"/>
      <c r="F1811" s="340"/>
      <c r="H1811" s="340"/>
      <c r="I1811" s="340"/>
      <c r="J1811" s="340"/>
    </row>
    <row r="1812" spans="1:10" s="341" customFormat="1">
      <c r="A1812" s="280"/>
      <c r="B1812" s="280"/>
      <c r="C1812" s="280"/>
      <c r="E1812" s="340"/>
      <c r="F1812" s="340"/>
      <c r="H1812" s="340"/>
      <c r="I1812" s="340"/>
      <c r="J1812" s="340"/>
    </row>
    <row r="1813" spans="1:10" s="341" customFormat="1">
      <c r="A1813" s="280"/>
      <c r="B1813" s="280"/>
      <c r="C1813" s="280"/>
      <c r="E1813" s="340"/>
      <c r="F1813" s="340"/>
      <c r="H1813" s="340"/>
      <c r="I1813" s="340"/>
      <c r="J1813" s="340"/>
    </row>
    <row r="1814" spans="1:10" s="341" customFormat="1">
      <c r="A1814" s="280"/>
      <c r="B1814" s="280"/>
      <c r="C1814" s="280"/>
      <c r="E1814" s="340"/>
      <c r="F1814" s="340"/>
      <c r="H1814" s="340"/>
      <c r="I1814" s="340"/>
      <c r="J1814" s="340"/>
    </row>
    <row r="1815" spans="1:10" s="341" customFormat="1">
      <c r="A1815" s="280"/>
      <c r="B1815" s="280"/>
      <c r="C1815" s="280"/>
      <c r="E1815" s="340"/>
      <c r="F1815" s="340"/>
      <c r="H1815" s="340"/>
      <c r="I1815" s="340"/>
      <c r="J1815" s="340"/>
    </row>
    <row r="1816" spans="1:10" s="341" customFormat="1">
      <c r="A1816" s="280"/>
      <c r="B1816" s="280"/>
      <c r="C1816" s="280"/>
      <c r="E1816" s="340"/>
      <c r="F1816" s="340"/>
      <c r="H1816" s="340"/>
      <c r="I1816" s="340"/>
      <c r="J1816" s="340"/>
    </row>
    <row r="1817" spans="1:10" s="341" customFormat="1">
      <c r="A1817" s="280"/>
      <c r="B1817" s="280"/>
      <c r="C1817" s="280"/>
      <c r="E1817" s="340"/>
      <c r="F1817" s="340"/>
      <c r="H1817" s="340"/>
      <c r="I1817" s="340"/>
      <c r="J1817" s="340"/>
    </row>
    <row r="1818" spans="1:10" s="341" customFormat="1">
      <c r="A1818" s="280"/>
      <c r="B1818" s="280"/>
      <c r="C1818" s="280"/>
      <c r="E1818" s="340"/>
      <c r="F1818" s="340"/>
      <c r="H1818" s="340"/>
      <c r="I1818" s="340"/>
      <c r="J1818" s="340"/>
    </row>
    <row r="1819" spans="1:10" s="341" customFormat="1">
      <c r="A1819" s="280"/>
      <c r="B1819" s="280"/>
      <c r="C1819" s="280"/>
      <c r="E1819" s="340"/>
      <c r="F1819" s="340"/>
      <c r="H1819" s="340"/>
      <c r="I1819" s="340"/>
      <c r="J1819" s="340"/>
    </row>
    <row r="1820" spans="1:10" s="341" customFormat="1">
      <c r="A1820" s="280"/>
      <c r="B1820" s="280"/>
      <c r="C1820" s="280"/>
      <c r="E1820" s="340"/>
      <c r="F1820" s="340"/>
      <c r="H1820" s="340"/>
      <c r="I1820" s="340"/>
      <c r="J1820" s="340"/>
    </row>
    <row r="1821" spans="1:10" s="341" customFormat="1">
      <c r="A1821" s="280"/>
      <c r="B1821" s="280"/>
      <c r="C1821" s="280"/>
      <c r="E1821" s="340"/>
      <c r="F1821" s="340"/>
      <c r="H1821" s="340"/>
      <c r="I1821" s="340"/>
      <c r="J1821" s="340"/>
    </row>
    <row r="1822" spans="1:10" s="341" customFormat="1">
      <c r="A1822" s="280"/>
      <c r="B1822" s="280"/>
      <c r="C1822" s="280"/>
      <c r="E1822" s="340"/>
      <c r="F1822" s="340"/>
      <c r="H1822" s="340"/>
      <c r="I1822" s="340"/>
      <c r="J1822" s="340"/>
    </row>
    <row r="1823" spans="1:10" s="341" customFormat="1">
      <c r="A1823" s="280"/>
      <c r="B1823" s="280"/>
      <c r="C1823" s="280"/>
      <c r="E1823" s="340"/>
      <c r="F1823" s="340"/>
      <c r="H1823" s="340"/>
      <c r="I1823" s="340"/>
      <c r="J1823" s="340"/>
    </row>
    <row r="1824" spans="1:10" s="341" customFormat="1">
      <c r="A1824" s="280"/>
      <c r="B1824" s="280"/>
      <c r="C1824" s="280"/>
      <c r="E1824" s="340"/>
      <c r="F1824" s="340"/>
      <c r="H1824" s="340"/>
      <c r="I1824" s="340"/>
      <c r="J1824" s="340"/>
    </row>
    <row r="1825" spans="1:10" s="341" customFormat="1">
      <c r="A1825" s="280"/>
      <c r="B1825" s="280"/>
      <c r="C1825" s="280"/>
      <c r="E1825" s="340"/>
      <c r="F1825" s="340"/>
      <c r="H1825" s="340"/>
      <c r="I1825" s="340"/>
      <c r="J1825" s="340"/>
    </row>
    <row r="1826" spans="1:10" s="341" customFormat="1">
      <c r="A1826" s="280"/>
      <c r="B1826" s="280"/>
      <c r="C1826" s="280"/>
      <c r="E1826" s="340"/>
      <c r="F1826" s="340"/>
      <c r="H1826" s="340"/>
      <c r="I1826" s="340"/>
      <c r="J1826" s="340"/>
    </row>
    <row r="1827" spans="1:10" s="341" customFormat="1">
      <c r="A1827" s="280"/>
      <c r="B1827" s="280"/>
      <c r="C1827" s="280"/>
      <c r="E1827" s="340"/>
      <c r="F1827" s="340"/>
      <c r="H1827" s="340"/>
      <c r="I1827" s="340"/>
      <c r="J1827" s="340"/>
    </row>
    <row r="1828" spans="1:10" s="341" customFormat="1">
      <c r="A1828" s="280"/>
      <c r="B1828" s="280"/>
      <c r="C1828" s="280"/>
      <c r="E1828" s="340"/>
      <c r="F1828" s="340"/>
      <c r="H1828" s="340"/>
      <c r="I1828" s="340"/>
      <c r="J1828" s="340"/>
    </row>
    <row r="1829" spans="1:10" s="341" customFormat="1">
      <c r="A1829" s="280"/>
      <c r="B1829" s="280"/>
      <c r="C1829" s="280"/>
      <c r="E1829" s="340"/>
      <c r="F1829" s="340"/>
      <c r="H1829" s="340"/>
      <c r="I1829" s="340"/>
      <c r="J1829" s="340"/>
    </row>
    <row r="1830" spans="1:10" s="341" customFormat="1">
      <c r="A1830" s="280"/>
      <c r="B1830" s="280"/>
      <c r="C1830" s="280"/>
      <c r="E1830" s="340"/>
      <c r="F1830" s="340"/>
      <c r="H1830" s="340"/>
      <c r="I1830" s="340"/>
      <c r="J1830" s="340"/>
    </row>
    <row r="1831" spans="1:10" s="341" customFormat="1">
      <c r="A1831" s="280"/>
      <c r="B1831" s="280"/>
      <c r="C1831" s="280"/>
      <c r="E1831" s="340"/>
      <c r="F1831" s="340"/>
      <c r="H1831" s="340"/>
      <c r="I1831" s="340"/>
      <c r="J1831" s="340"/>
    </row>
    <row r="1832" spans="1:10" s="341" customFormat="1">
      <c r="A1832" s="280"/>
      <c r="B1832" s="280"/>
      <c r="C1832" s="280"/>
      <c r="E1832" s="340"/>
      <c r="F1832" s="340"/>
      <c r="H1832" s="340"/>
      <c r="I1832" s="340"/>
      <c r="J1832" s="340"/>
    </row>
    <row r="1833" spans="1:10" s="341" customFormat="1">
      <c r="A1833" s="280"/>
      <c r="B1833" s="280"/>
      <c r="C1833" s="280"/>
      <c r="E1833" s="340"/>
      <c r="F1833" s="340"/>
      <c r="H1833" s="340"/>
      <c r="I1833" s="340"/>
      <c r="J1833" s="340"/>
    </row>
    <row r="1834" spans="1:10" s="341" customFormat="1">
      <c r="A1834" s="280"/>
      <c r="B1834" s="280"/>
      <c r="C1834" s="280"/>
      <c r="E1834" s="340"/>
      <c r="F1834" s="340"/>
      <c r="H1834" s="340"/>
      <c r="I1834" s="340"/>
      <c r="J1834" s="340"/>
    </row>
    <row r="1835" spans="1:10" s="341" customFormat="1">
      <c r="A1835" s="280"/>
      <c r="B1835" s="280"/>
      <c r="C1835" s="280"/>
      <c r="E1835" s="340"/>
      <c r="F1835" s="340"/>
      <c r="H1835" s="340"/>
      <c r="I1835" s="340"/>
      <c r="J1835" s="340"/>
    </row>
    <row r="1836" spans="1:10" s="341" customFormat="1">
      <c r="A1836" s="280"/>
      <c r="B1836" s="280"/>
      <c r="C1836" s="280"/>
      <c r="E1836" s="340"/>
      <c r="F1836" s="340"/>
      <c r="H1836" s="340"/>
      <c r="I1836" s="340"/>
      <c r="J1836" s="340"/>
    </row>
    <row r="1837" spans="1:10" s="341" customFormat="1">
      <c r="A1837" s="280"/>
      <c r="B1837" s="280"/>
      <c r="C1837" s="280"/>
      <c r="E1837" s="340"/>
      <c r="F1837" s="340"/>
      <c r="H1837" s="340"/>
      <c r="I1837" s="340"/>
      <c r="J1837" s="340"/>
    </row>
    <row r="1838" spans="1:10" s="341" customFormat="1">
      <c r="A1838" s="280"/>
      <c r="B1838" s="280"/>
      <c r="C1838" s="280"/>
      <c r="E1838" s="340"/>
      <c r="F1838" s="340"/>
      <c r="H1838" s="340"/>
      <c r="I1838" s="340"/>
      <c r="J1838" s="340"/>
    </row>
    <row r="1839" spans="1:10" s="341" customFormat="1">
      <c r="A1839" s="280"/>
      <c r="B1839" s="280"/>
      <c r="C1839" s="280"/>
      <c r="E1839" s="340"/>
      <c r="F1839" s="340"/>
      <c r="H1839" s="340"/>
      <c r="I1839" s="340"/>
      <c r="J1839" s="340"/>
    </row>
    <row r="1840" spans="1:10" s="341" customFormat="1">
      <c r="A1840" s="280"/>
      <c r="B1840" s="280"/>
      <c r="C1840" s="280"/>
      <c r="E1840" s="340"/>
      <c r="F1840" s="340"/>
      <c r="H1840" s="340"/>
      <c r="I1840" s="340"/>
      <c r="J1840" s="340"/>
    </row>
    <row r="1841" spans="1:10" s="341" customFormat="1">
      <c r="A1841" s="280"/>
      <c r="B1841" s="280"/>
      <c r="C1841" s="280"/>
      <c r="E1841" s="340"/>
      <c r="F1841" s="340"/>
      <c r="H1841" s="340"/>
      <c r="I1841" s="340"/>
      <c r="J1841" s="340"/>
    </row>
    <row r="1842" spans="1:10" s="341" customFormat="1">
      <c r="A1842" s="280"/>
      <c r="B1842" s="280"/>
      <c r="C1842" s="280"/>
      <c r="E1842" s="340"/>
      <c r="F1842" s="340"/>
      <c r="H1842" s="340"/>
      <c r="I1842" s="340"/>
      <c r="J1842" s="340"/>
    </row>
    <row r="1843" spans="1:10" s="341" customFormat="1">
      <c r="A1843" s="280"/>
      <c r="B1843" s="280"/>
      <c r="C1843" s="280"/>
      <c r="E1843" s="340"/>
      <c r="F1843" s="340"/>
      <c r="H1843" s="340"/>
      <c r="I1843" s="340"/>
      <c r="J1843" s="340"/>
    </row>
    <row r="1844" spans="1:10" s="341" customFormat="1">
      <c r="A1844" s="280"/>
      <c r="B1844" s="280"/>
      <c r="C1844" s="280"/>
      <c r="E1844" s="340"/>
      <c r="F1844" s="340"/>
      <c r="H1844" s="340"/>
      <c r="I1844" s="340"/>
      <c r="J1844" s="340"/>
    </row>
    <row r="1845" spans="1:10" s="341" customFormat="1">
      <c r="A1845" s="280"/>
      <c r="B1845" s="280"/>
      <c r="C1845" s="280"/>
      <c r="E1845" s="340"/>
      <c r="F1845" s="340"/>
      <c r="H1845" s="340"/>
      <c r="I1845" s="340"/>
      <c r="J1845" s="340"/>
    </row>
    <row r="1846" spans="1:10" s="341" customFormat="1">
      <c r="A1846" s="280"/>
      <c r="B1846" s="280"/>
      <c r="C1846" s="280"/>
      <c r="E1846" s="340"/>
      <c r="F1846" s="340"/>
      <c r="H1846" s="340"/>
      <c r="I1846" s="340"/>
      <c r="J1846" s="340"/>
    </row>
    <row r="1847" spans="1:10" s="341" customFormat="1">
      <c r="A1847" s="280"/>
      <c r="B1847" s="280"/>
      <c r="C1847" s="280"/>
      <c r="E1847" s="340"/>
      <c r="F1847" s="340"/>
      <c r="H1847" s="340"/>
      <c r="I1847" s="340"/>
      <c r="J1847" s="340"/>
    </row>
    <row r="1848" spans="1:10" s="341" customFormat="1">
      <c r="A1848" s="280"/>
      <c r="B1848" s="280"/>
      <c r="C1848" s="280"/>
      <c r="E1848" s="340"/>
      <c r="F1848" s="340"/>
      <c r="H1848" s="340"/>
      <c r="I1848" s="340"/>
      <c r="J1848" s="340"/>
    </row>
    <row r="1849" spans="1:10" s="341" customFormat="1">
      <c r="A1849" s="280"/>
      <c r="B1849" s="280"/>
      <c r="C1849" s="280"/>
      <c r="E1849" s="340"/>
      <c r="F1849" s="340"/>
      <c r="H1849" s="340"/>
      <c r="I1849" s="340"/>
      <c r="J1849" s="340"/>
    </row>
    <row r="1850" spans="1:10" s="341" customFormat="1">
      <c r="A1850" s="280"/>
      <c r="B1850" s="280"/>
      <c r="C1850" s="280"/>
      <c r="E1850" s="340"/>
      <c r="F1850" s="340"/>
      <c r="H1850" s="340"/>
      <c r="I1850" s="340"/>
      <c r="J1850" s="340"/>
    </row>
    <row r="1851" spans="1:10" s="341" customFormat="1">
      <c r="A1851" s="280"/>
      <c r="B1851" s="280"/>
      <c r="C1851" s="280"/>
      <c r="E1851" s="340"/>
      <c r="F1851" s="340"/>
      <c r="H1851" s="340"/>
      <c r="I1851" s="340"/>
      <c r="J1851" s="340"/>
    </row>
    <row r="1852" spans="1:10" s="341" customFormat="1">
      <c r="A1852" s="280"/>
      <c r="B1852" s="280"/>
      <c r="C1852" s="280"/>
      <c r="E1852" s="340"/>
      <c r="F1852" s="340"/>
      <c r="H1852" s="340"/>
      <c r="I1852" s="340"/>
      <c r="J1852" s="340"/>
    </row>
    <row r="1853" spans="1:10" s="341" customFormat="1">
      <c r="A1853" s="280"/>
      <c r="B1853" s="280"/>
      <c r="C1853" s="280"/>
      <c r="E1853" s="340"/>
      <c r="F1853" s="340"/>
      <c r="H1853" s="340"/>
      <c r="I1853" s="340"/>
      <c r="J1853" s="340"/>
    </row>
    <row r="1854" spans="1:10" s="341" customFormat="1">
      <c r="A1854" s="280"/>
      <c r="B1854" s="280"/>
      <c r="C1854" s="280"/>
      <c r="E1854" s="340"/>
      <c r="F1854" s="340"/>
      <c r="H1854" s="340"/>
      <c r="I1854" s="340"/>
      <c r="J1854" s="340"/>
    </row>
    <row r="1855" spans="1:10" s="341" customFormat="1">
      <c r="A1855" s="280"/>
      <c r="B1855" s="280"/>
      <c r="C1855" s="280"/>
      <c r="E1855" s="340"/>
      <c r="F1855" s="340"/>
      <c r="H1855" s="340"/>
      <c r="I1855" s="340"/>
      <c r="J1855" s="340"/>
    </row>
    <row r="1856" spans="1:10" s="341" customFormat="1">
      <c r="A1856" s="280"/>
      <c r="B1856" s="280"/>
      <c r="C1856" s="280"/>
      <c r="E1856" s="340"/>
      <c r="F1856" s="340"/>
      <c r="H1856" s="340"/>
      <c r="I1856" s="340"/>
      <c r="J1856" s="340"/>
    </row>
    <row r="1857" spans="1:10" s="341" customFormat="1">
      <c r="A1857" s="280"/>
      <c r="B1857" s="280"/>
      <c r="C1857" s="280"/>
      <c r="E1857" s="340"/>
      <c r="F1857" s="340"/>
      <c r="H1857" s="340"/>
      <c r="I1857" s="340"/>
      <c r="J1857" s="340"/>
    </row>
    <row r="1858" spans="1:10" s="341" customFormat="1">
      <c r="A1858" s="280"/>
      <c r="B1858" s="280"/>
      <c r="C1858" s="280"/>
      <c r="E1858" s="340"/>
      <c r="F1858" s="340"/>
      <c r="H1858" s="340"/>
      <c r="I1858" s="340"/>
      <c r="J1858" s="340"/>
    </row>
    <row r="1859" spans="1:10" s="341" customFormat="1">
      <c r="A1859" s="280"/>
      <c r="B1859" s="280"/>
      <c r="C1859" s="280"/>
      <c r="E1859" s="340"/>
      <c r="F1859" s="340"/>
      <c r="H1859" s="340"/>
      <c r="I1859" s="340"/>
      <c r="J1859" s="340"/>
    </row>
    <row r="1860" spans="1:10" s="341" customFormat="1">
      <c r="A1860" s="280"/>
      <c r="B1860" s="280"/>
      <c r="C1860" s="280"/>
      <c r="E1860" s="340"/>
      <c r="F1860" s="340"/>
      <c r="H1860" s="340"/>
      <c r="I1860" s="340"/>
      <c r="J1860" s="340"/>
    </row>
    <row r="1861" spans="1:10" s="341" customFormat="1">
      <c r="A1861" s="280"/>
      <c r="B1861" s="280"/>
      <c r="C1861" s="280"/>
      <c r="E1861" s="340"/>
      <c r="F1861" s="340"/>
      <c r="H1861" s="340"/>
      <c r="I1861" s="340"/>
      <c r="J1861" s="340"/>
    </row>
    <row r="1862" spans="1:10" s="341" customFormat="1">
      <c r="A1862" s="280"/>
      <c r="B1862" s="280"/>
      <c r="C1862" s="280"/>
      <c r="E1862" s="340"/>
      <c r="F1862" s="340"/>
      <c r="H1862" s="340"/>
      <c r="I1862" s="340"/>
      <c r="J1862" s="340"/>
    </row>
    <row r="1863" spans="1:10" s="341" customFormat="1">
      <c r="A1863" s="280"/>
      <c r="B1863" s="280"/>
      <c r="C1863" s="280"/>
      <c r="E1863" s="340"/>
      <c r="F1863" s="340"/>
      <c r="H1863" s="340"/>
      <c r="I1863" s="340"/>
      <c r="J1863" s="340"/>
    </row>
    <row r="1864" spans="1:10" s="341" customFormat="1">
      <c r="A1864" s="280"/>
      <c r="B1864" s="280"/>
      <c r="C1864" s="280"/>
      <c r="E1864" s="340"/>
      <c r="F1864" s="340"/>
      <c r="H1864" s="340"/>
      <c r="I1864" s="340"/>
      <c r="J1864" s="340"/>
    </row>
    <row r="1865" spans="1:10" s="341" customFormat="1">
      <c r="A1865" s="280"/>
      <c r="B1865" s="280"/>
      <c r="C1865" s="280"/>
      <c r="E1865" s="340"/>
      <c r="F1865" s="340"/>
      <c r="H1865" s="340"/>
      <c r="I1865" s="340"/>
      <c r="J1865" s="340"/>
    </row>
    <row r="1866" spans="1:10" s="341" customFormat="1">
      <c r="A1866" s="280"/>
      <c r="B1866" s="280"/>
      <c r="C1866" s="280"/>
      <c r="E1866" s="340"/>
      <c r="F1866" s="340"/>
      <c r="H1866" s="340"/>
      <c r="I1866" s="340"/>
      <c r="J1866" s="340"/>
    </row>
    <row r="1867" spans="1:10" s="341" customFormat="1">
      <c r="A1867" s="280"/>
      <c r="B1867" s="280"/>
      <c r="C1867" s="280"/>
      <c r="E1867" s="340"/>
      <c r="F1867" s="340"/>
      <c r="H1867" s="340"/>
      <c r="I1867" s="340"/>
      <c r="J1867" s="340"/>
    </row>
    <row r="1868" spans="1:10" s="341" customFormat="1">
      <c r="A1868" s="280"/>
      <c r="B1868" s="280"/>
      <c r="C1868" s="280"/>
      <c r="E1868" s="340"/>
      <c r="F1868" s="340"/>
      <c r="H1868" s="340"/>
      <c r="I1868" s="340"/>
      <c r="J1868" s="340"/>
    </row>
    <row r="1869" spans="1:10" s="341" customFormat="1">
      <c r="A1869" s="280"/>
      <c r="B1869" s="280"/>
      <c r="C1869" s="280"/>
      <c r="E1869" s="340"/>
      <c r="F1869" s="340"/>
      <c r="H1869" s="340"/>
      <c r="I1869" s="340"/>
      <c r="J1869" s="340"/>
    </row>
    <row r="1870" spans="1:10" s="341" customFormat="1">
      <c r="A1870" s="280"/>
      <c r="B1870" s="280"/>
      <c r="C1870" s="280"/>
      <c r="E1870" s="340"/>
      <c r="F1870" s="340"/>
      <c r="H1870" s="340"/>
      <c r="I1870" s="340"/>
      <c r="J1870" s="340"/>
    </row>
    <row r="1871" spans="1:10" s="341" customFormat="1">
      <c r="A1871" s="280"/>
      <c r="B1871" s="280"/>
      <c r="C1871" s="280"/>
      <c r="E1871" s="340"/>
      <c r="F1871" s="340"/>
      <c r="H1871" s="340"/>
      <c r="I1871" s="340"/>
      <c r="J1871" s="340"/>
    </row>
    <row r="1872" spans="1:10" s="341" customFormat="1">
      <c r="A1872" s="280"/>
      <c r="B1872" s="280"/>
      <c r="C1872" s="280"/>
      <c r="E1872" s="340"/>
      <c r="F1872" s="340"/>
      <c r="H1872" s="340"/>
      <c r="I1872" s="340"/>
      <c r="J1872" s="340"/>
    </row>
    <row r="1873" spans="1:10" s="341" customFormat="1">
      <c r="A1873" s="280"/>
      <c r="B1873" s="280"/>
      <c r="C1873" s="280"/>
      <c r="E1873" s="340"/>
      <c r="F1873" s="340"/>
      <c r="H1873" s="340"/>
      <c r="I1873" s="340"/>
      <c r="J1873" s="340"/>
    </row>
    <row r="1874" spans="1:10" s="341" customFormat="1">
      <c r="A1874" s="280"/>
      <c r="B1874" s="280"/>
      <c r="C1874" s="280"/>
      <c r="E1874" s="340"/>
      <c r="F1874" s="340"/>
      <c r="H1874" s="340"/>
      <c r="I1874" s="340"/>
      <c r="J1874" s="340"/>
    </row>
    <row r="1875" spans="1:10" s="341" customFormat="1">
      <c r="A1875" s="280"/>
      <c r="B1875" s="280"/>
      <c r="C1875" s="280"/>
      <c r="E1875" s="340"/>
      <c r="F1875" s="340"/>
      <c r="H1875" s="340"/>
      <c r="I1875" s="340"/>
      <c r="J1875" s="340"/>
    </row>
    <row r="1876" spans="1:10" s="341" customFormat="1">
      <c r="A1876" s="280"/>
      <c r="B1876" s="280"/>
      <c r="C1876" s="280"/>
      <c r="E1876" s="340"/>
      <c r="F1876" s="340"/>
      <c r="H1876" s="340"/>
      <c r="I1876" s="340"/>
      <c r="J1876" s="340"/>
    </row>
    <row r="1877" spans="1:10" s="341" customFormat="1">
      <c r="A1877" s="280"/>
      <c r="B1877" s="280"/>
      <c r="C1877" s="280"/>
      <c r="E1877" s="340"/>
      <c r="F1877" s="340"/>
      <c r="H1877" s="340"/>
      <c r="I1877" s="340"/>
      <c r="J1877" s="340"/>
    </row>
    <row r="1878" spans="1:10" s="341" customFormat="1">
      <c r="A1878" s="280"/>
      <c r="B1878" s="280"/>
      <c r="C1878" s="280"/>
      <c r="E1878" s="340"/>
      <c r="F1878" s="340"/>
      <c r="H1878" s="340"/>
      <c r="I1878" s="340"/>
      <c r="J1878" s="340"/>
    </row>
    <row r="1879" spans="1:10" s="341" customFormat="1">
      <c r="A1879" s="280"/>
      <c r="B1879" s="280"/>
      <c r="C1879" s="280"/>
      <c r="E1879" s="340"/>
      <c r="F1879" s="340"/>
      <c r="H1879" s="340"/>
      <c r="I1879" s="340"/>
      <c r="J1879" s="340"/>
    </row>
    <row r="1880" spans="1:10" s="341" customFormat="1">
      <c r="A1880" s="280"/>
      <c r="B1880" s="280"/>
      <c r="C1880" s="280"/>
      <c r="E1880" s="340"/>
      <c r="F1880" s="340"/>
      <c r="H1880" s="340"/>
      <c r="I1880" s="340"/>
      <c r="J1880" s="340"/>
    </row>
    <row r="1881" spans="1:10" s="341" customFormat="1">
      <c r="A1881" s="280"/>
      <c r="B1881" s="280"/>
      <c r="C1881" s="280"/>
      <c r="E1881" s="340"/>
      <c r="F1881" s="340"/>
      <c r="H1881" s="340"/>
      <c r="I1881" s="340"/>
      <c r="J1881" s="340"/>
    </row>
    <row r="1882" spans="1:10" s="341" customFormat="1">
      <c r="A1882" s="280"/>
      <c r="B1882" s="280"/>
      <c r="C1882" s="280"/>
      <c r="E1882" s="340"/>
      <c r="F1882" s="340"/>
      <c r="H1882" s="340"/>
      <c r="I1882" s="340"/>
      <c r="J1882" s="340"/>
    </row>
    <row r="1883" spans="1:10" s="341" customFormat="1">
      <c r="A1883" s="280"/>
      <c r="B1883" s="280"/>
      <c r="C1883" s="280"/>
      <c r="E1883" s="340"/>
      <c r="F1883" s="340"/>
      <c r="H1883" s="340"/>
      <c r="I1883" s="340"/>
      <c r="J1883" s="340"/>
    </row>
    <row r="1884" spans="1:10" s="341" customFormat="1">
      <c r="A1884" s="280"/>
      <c r="B1884" s="280"/>
      <c r="C1884" s="280"/>
      <c r="E1884" s="340"/>
      <c r="F1884" s="340"/>
      <c r="H1884" s="340"/>
      <c r="I1884" s="340"/>
      <c r="J1884" s="340"/>
    </row>
    <row r="1885" spans="1:10" s="341" customFormat="1">
      <c r="A1885" s="280"/>
      <c r="B1885" s="280"/>
      <c r="C1885" s="280"/>
      <c r="E1885" s="340"/>
      <c r="F1885" s="340"/>
      <c r="H1885" s="340"/>
      <c r="I1885" s="340"/>
      <c r="J1885" s="340"/>
    </row>
    <row r="1886" spans="1:10" s="341" customFormat="1">
      <c r="A1886" s="280"/>
      <c r="B1886" s="280"/>
      <c r="C1886" s="280"/>
      <c r="E1886" s="340"/>
      <c r="F1886" s="340"/>
      <c r="H1886" s="340"/>
      <c r="I1886" s="340"/>
      <c r="J1886" s="340"/>
    </row>
    <row r="1887" spans="1:10" s="341" customFormat="1">
      <c r="A1887" s="280"/>
      <c r="B1887" s="280"/>
      <c r="C1887" s="280"/>
      <c r="E1887" s="340"/>
      <c r="F1887" s="340"/>
      <c r="H1887" s="340"/>
      <c r="I1887" s="340"/>
      <c r="J1887" s="340"/>
    </row>
    <row r="1888" spans="1:10" s="341" customFormat="1">
      <c r="A1888" s="280"/>
      <c r="B1888" s="280"/>
      <c r="C1888" s="280"/>
      <c r="E1888" s="340"/>
      <c r="F1888" s="340"/>
      <c r="H1888" s="340"/>
      <c r="I1888" s="340"/>
      <c r="J1888" s="340"/>
    </row>
    <row r="1889" spans="1:10" s="341" customFormat="1">
      <c r="A1889" s="280"/>
      <c r="B1889" s="280"/>
      <c r="C1889" s="280"/>
      <c r="E1889" s="340"/>
      <c r="F1889" s="340"/>
      <c r="H1889" s="340"/>
      <c r="I1889" s="340"/>
      <c r="J1889" s="340"/>
    </row>
    <row r="1890" spans="1:10" s="341" customFormat="1">
      <c r="A1890" s="280"/>
      <c r="B1890" s="280"/>
      <c r="C1890" s="280"/>
      <c r="E1890" s="340"/>
      <c r="F1890" s="340"/>
      <c r="H1890" s="340"/>
      <c r="I1890" s="340"/>
      <c r="J1890" s="340"/>
    </row>
    <row r="1891" spans="1:10" s="341" customFormat="1">
      <c r="A1891" s="280"/>
      <c r="B1891" s="280"/>
      <c r="C1891" s="280"/>
      <c r="E1891" s="340"/>
      <c r="F1891" s="340"/>
      <c r="H1891" s="340"/>
      <c r="I1891" s="340"/>
      <c r="J1891" s="340"/>
    </row>
    <row r="1892" spans="1:10" s="341" customFormat="1">
      <c r="A1892" s="280"/>
      <c r="B1892" s="280"/>
      <c r="C1892" s="280"/>
      <c r="E1892" s="340"/>
      <c r="F1892" s="340"/>
      <c r="H1892" s="340"/>
      <c r="I1892" s="340"/>
      <c r="J1892" s="340"/>
    </row>
    <row r="1893" spans="1:10" s="341" customFormat="1">
      <c r="A1893" s="280"/>
      <c r="B1893" s="280"/>
      <c r="C1893" s="280"/>
      <c r="E1893" s="340"/>
      <c r="F1893" s="340"/>
      <c r="H1893" s="340"/>
      <c r="I1893" s="340"/>
      <c r="J1893" s="340"/>
    </row>
    <row r="1894" spans="1:10" s="341" customFormat="1">
      <c r="A1894" s="280"/>
      <c r="B1894" s="280"/>
      <c r="C1894" s="280"/>
      <c r="E1894" s="340"/>
      <c r="F1894" s="340"/>
      <c r="H1894" s="340"/>
      <c r="I1894" s="340"/>
      <c r="J1894" s="340"/>
    </row>
    <row r="1895" spans="1:10" s="341" customFormat="1">
      <c r="A1895" s="280"/>
      <c r="B1895" s="280"/>
      <c r="C1895" s="280"/>
      <c r="E1895" s="340"/>
      <c r="F1895" s="340"/>
      <c r="H1895" s="340"/>
      <c r="I1895" s="340"/>
      <c r="J1895" s="340"/>
    </row>
    <row r="1896" spans="1:10" s="341" customFormat="1">
      <c r="A1896" s="280"/>
      <c r="B1896" s="280"/>
      <c r="C1896" s="280"/>
      <c r="E1896" s="340"/>
      <c r="F1896" s="340"/>
      <c r="H1896" s="340"/>
      <c r="I1896" s="340"/>
      <c r="J1896" s="340"/>
    </row>
    <row r="1897" spans="1:10" s="341" customFormat="1">
      <c r="A1897" s="280"/>
      <c r="B1897" s="280"/>
      <c r="C1897" s="280"/>
      <c r="E1897" s="340"/>
      <c r="F1897" s="340"/>
      <c r="H1897" s="340"/>
      <c r="I1897" s="340"/>
      <c r="J1897" s="340"/>
    </row>
    <row r="1898" spans="1:10" s="341" customFormat="1">
      <c r="A1898" s="280"/>
      <c r="B1898" s="280"/>
      <c r="C1898" s="280"/>
      <c r="E1898" s="340"/>
      <c r="F1898" s="340"/>
      <c r="H1898" s="340"/>
      <c r="I1898" s="340"/>
      <c r="J1898" s="340"/>
    </row>
    <row r="1899" spans="1:10" s="341" customFormat="1">
      <c r="A1899" s="280"/>
      <c r="B1899" s="280"/>
      <c r="C1899" s="280"/>
      <c r="E1899" s="340"/>
      <c r="F1899" s="340"/>
      <c r="H1899" s="340"/>
      <c r="I1899" s="340"/>
      <c r="J1899" s="340"/>
    </row>
    <row r="1900" spans="1:10" s="341" customFormat="1">
      <c r="A1900" s="280"/>
      <c r="B1900" s="280"/>
      <c r="C1900" s="280"/>
      <c r="E1900" s="340"/>
      <c r="F1900" s="340"/>
      <c r="H1900" s="340"/>
      <c r="I1900" s="340"/>
      <c r="J1900" s="340"/>
    </row>
    <row r="1901" spans="1:10" s="341" customFormat="1">
      <c r="A1901" s="280"/>
      <c r="B1901" s="280"/>
      <c r="C1901" s="280"/>
      <c r="E1901" s="340"/>
      <c r="F1901" s="340"/>
      <c r="H1901" s="340"/>
      <c r="I1901" s="340"/>
      <c r="J1901" s="340"/>
    </row>
    <row r="1902" spans="1:10" s="341" customFormat="1">
      <c r="A1902" s="280"/>
      <c r="B1902" s="280"/>
      <c r="C1902" s="280"/>
      <c r="E1902" s="340"/>
      <c r="F1902" s="340"/>
      <c r="H1902" s="340"/>
      <c r="I1902" s="340"/>
      <c r="J1902" s="340"/>
    </row>
    <row r="1903" spans="1:10" s="341" customFormat="1">
      <c r="A1903" s="280"/>
      <c r="B1903" s="280"/>
      <c r="C1903" s="280"/>
      <c r="E1903" s="340"/>
      <c r="F1903" s="340"/>
      <c r="H1903" s="340"/>
      <c r="I1903" s="340"/>
      <c r="J1903" s="340"/>
    </row>
    <row r="1904" spans="1:10" s="341" customFormat="1">
      <c r="A1904" s="280"/>
      <c r="B1904" s="280"/>
      <c r="C1904" s="280"/>
      <c r="E1904" s="340"/>
      <c r="F1904" s="340"/>
      <c r="H1904" s="340"/>
      <c r="I1904" s="340"/>
      <c r="J1904" s="340"/>
    </row>
    <row r="1905" spans="1:10" s="341" customFormat="1">
      <c r="A1905" s="280"/>
      <c r="B1905" s="280"/>
      <c r="C1905" s="280"/>
      <c r="E1905" s="340"/>
      <c r="F1905" s="340"/>
      <c r="H1905" s="340"/>
      <c r="I1905" s="340"/>
      <c r="J1905" s="340"/>
    </row>
    <row r="1906" spans="1:10" s="341" customFormat="1">
      <c r="A1906" s="280"/>
      <c r="B1906" s="280"/>
      <c r="C1906" s="280"/>
      <c r="E1906" s="340"/>
      <c r="F1906" s="340"/>
      <c r="H1906" s="340"/>
      <c r="I1906" s="340"/>
      <c r="J1906" s="340"/>
    </row>
    <row r="1907" spans="1:10" s="341" customFormat="1">
      <c r="A1907" s="280"/>
      <c r="B1907" s="280"/>
      <c r="C1907" s="280"/>
      <c r="E1907" s="340"/>
      <c r="F1907" s="340"/>
      <c r="H1907" s="340"/>
      <c r="I1907" s="340"/>
      <c r="J1907" s="340"/>
    </row>
    <row r="1908" spans="1:10" s="341" customFormat="1">
      <c r="A1908" s="280"/>
      <c r="B1908" s="280"/>
      <c r="C1908" s="280"/>
      <c r="E1908" s="340"/>
      <c r="F1908" s="340"/>
      <c r="H1908" s="340"/>
      <c r="I1908" s="340"/>
      <c r="J1908" s="340"/>
    </row>
    <row r="1909" spans="1:10" s="341" customFormat="1">
      <c r="A1909" s="280"/>
      <c r="B1909" s="280"/>
      <c r="C1909" s="280"/>
      <c r="E1909" s="340"/>
      <c r="F1909" s="340"/>
      <c r="H1909" s="340"/>
      <c r="I1909" s="340"/>
      <c r="J1909" s="340"/>
    </row>
    <row r="1910" spans="1:10" s="341" customFormat="1">
      <c r="A1910" s="280"/>
      <c r="B1910" s="280"/>
      <c r="C1910" s="280"/>
      <c r="E1910" s="340"/>
      <c r="F1910" s="340"/>
      <c r="H1910" s="340"/>
      <c r="I1910" s="340"/>
      <c r="J1910" s="340"/>
    </row>
    <row r="1911" spans="1:10" s="341" customFormat="1">
      <c r="A1911" s="280"/>
      <c r="B1911" s="280"/>
      <c r="C1911" s="280"/>
      <c r="E1911" s="340"/>
      <c r="F1911" s="340"/>
      <c r="H1911" s="340"/>
      <c r="I1911" s="340"/>
      <c r="J1911" s="340"/>
    </row>
    <row r="1912" spans="1:10" s="341" customFormat="1">
      <c r="A1912" s="280"/>
      <c r="B1912" s="280"/>
      <c r="C1912" s="280"/>
      <c r="E1912" s="340"/>
      <c r="F1912" s="340"/>
      <c r="H1912" s="340"/>
      <c r="I1912" s="340"/>
      <c r="J1912" s="340"/>
    </row>
    <row r="1913" spans="1:10" s="341" customFormat="1">
      <c r="A1913" s="280"/>
      <c r="B1913" s="280"/>
      <c r="C1913" s="280"/>
      <c r="E1913" s="340"/>
      <c r="F1913" s="340"/>
      <c r="H1913" s="340"/>
      <c r="I1913" s="340"/>
      <c r="J1913" s="340"/>
    </row>
    <row r="1914" spans="1:10" s="341" customFormat="1">
      <c r="A1914" s="280"/>
      <c r="B1914" s="280"/>
      <c r="C1914" s="280"/>
      <c r="E1914" s="340"/>
      <c r="F1914" s="340"/>
      <c r="H1914" s="340"/>
      <c r="I1914" s="340"/>
      <c r="J1914" s="340"/>
    </row>
    <row r="1915" spans="1:10" s="341" customFormat="1">
      <c r="A1915" s="280"/>
      <c r="B1915" s="280"/>
      <c r="C1915" s="280"/>
      <c r="E1915" s="340"/>
      <c r="F1915" s="340"/>
      <c r="H1915" s="340"/>
      <c r="I1915" s="340"/>
      <c r="J1915" s="340"/>
    </row>
    <row r="1916" spans="1:10" s="341" customFormat="1">
      <c r="A1916" s="280"/>
      <c r="B1916" s="280"/>
      <c r="C1916" s="280"/>
      <c r="E1916" s="340"/>
      <c r="F1916" s="340"/>
      <c r="H1916" s="340"/>
      <c r="I1916" s="340"/>
      <c r="J1916" s="340"/>
    </row>
    <row r="1917" spans="1:10" s="341" customFormat="1">
      <c r="A1917" s="280"/>
      <c r="B1917" s="280"/>
      <c r="C1917" s="280"/>
      <c r="E1917" s="340"/>
      <c r="F1917" s="340"/>
      <c r="H1917" s="340"/>
      <c r="I1917" s="340"/>
      <c r="J1917" s="340"/>
    </row>
    <row r="1918" spans="1:10" s="341" customFormat="1">
      <c r="A1918" s="280"/>
      <c r="B1918" s="280"/>
      <c r="C1918" s="280"/>
      <c r="E1918" s="340"/>
      <c r="F1918" s="340"/>
      <c r="H1918" s="340"/>
      <c r="I1918" s="340"/>
      <c r="J1918" s="340"/>
    </row>
    <row r="1919" spans="1:10" s="341" customFormat="1">
      <c r="A1919" s="280"/>
      <c r="B1919" s="280"/>
      <c r="C1919" s="280"/>
      <c r="E1919" s="340"/>
      <c r="F1919" s="340"/>
      <c r="H1919" s="340"/>
      <c r="I1919" s="340"/>
      <c r="J1919" s="340"/>
    </row>
    <row r="1920" spans="1:10" s="341" customFormat="1">
      <c r="A1920" s="280"/>
      <c r="B1920" s="280"/>
      <c r="C1920" s="280"/>
      <c r="E1920" s="340"/>
      <c r="F1920" s="340"/>
      <c r="H1920" s="340"/>
      <c r="I1920" s="340"/>
      <c r="J1920" s="340"/>
    </row>
    <row r="1921" spans="1:10" s="341" customFormat="1">
      <c r="A1921" s="280"/>
      <c r="B1921" s="280"/>
      <c r="C1921" s="280"/>
      <c r="E1921" s="340"/>
      <c r="F1921" s="340"/>
      <c r="H1921" s="340"/>
      <c r="I1921" s="340"/>
      <c r="J1921" s="340"/>
    </row>
    <row r="1922" spans="1:10" s="341" customFormat="1">
      <c r="A1922" s="280"/>
      <c r="B1922" s="280"/>
      <c r="C1922" s="280"/>
      <c r="E1922" s="340"/>
      <c r="F1922" s="340"/>
      <c r="H1922" s="340"/>
      <c r="I1922" s="340"/>
      <c r="J1922" s="340"/>
    </row>
    <row r="1923" spans="1:10" s="341" customFormat="1">
      <c r="A1923" s="280"/>
      <c r="B1923" s="280"/>
      <c r="C1923" s="280"/>
      <c r="E1923" s="340"/>
      <c r="F1923" s="340"/>
      <c r="H1923" s="340"/>
      <c r="I1923" s="340"/>
      <c r="J1923" s="340"/>
    </row>
    <row r="1924" spans="1:10" s="341" customFormat="1">
      <c r="A1924" s="280"/>
      <c r="B1924" s="280"/>
      <c r="C1924" s="280"/>
      <c r="E1924" s="340"/>
      <c r="F1924" s="340"/>
      <c r="H1924" s="340"/>
      <c r="I1924" s="340"/>
      <c r="J1924" s="340"/>
    </row>
    <row r="1925" spans="1:10" s="341" customFormat="1">
      <c r="A1925" s="280"/>
      <c r="B1925" s="280"/>
      <c r="C1925" s="280"/>
      <c r="E1925" s="340"/>
      <c r="F1925" s="340"/>
      <c r="H1925" s="340"/>
      <c r="I1925" s="340"/>
      <c r="J1925" s="340"/>
    </row>
    <row r="1926" spans="1:10" s="341" customFormat="1">
      <c r="A1926" s="280"/>
      <c r="B1926" s="280"/>
      <c r="C1926" s="280"/>
      <c r="E1926" s="340"/>
      <c r="F1926" s="340"/>
      <c r="H1926" s="340"/>
      <c r="I1926" s="340"/>
      <c r="J1926" s="340"/>
    </row>
    <row r="1927" spans="1:10" s="341" customFormat="1">
      <c r="A1927" s="280"/>
      <c r="B1927" s="280"/>
      <c r="C1927" s="280"/>
      <c r="E1927" s="340"/>
      <c r="F1927" s="340"/>
      <c r="H1927" s="340"/>
      <c r="I1927" s="340"/>
      <c r="J1927" s="340"/>
    </row>
    <row r="1928" spans="1:10" s="341" customFormat="1">
      <c r="A1928" s="280"/>
      <c r="B1928" s="280"/>
      <c r="C1928" s="280"/>
      <c r="E1928" s="340"/>
      <c r="F1928" s="340"/>
      <c r="H1928" s="340"/>
      <c r="I1928" s="340"/>
      <c r="J1928" s="340"/>
    </row>
    <row r="1929" spans="1:10" s="341" customFormat="1">
      <c r="A1929" s="280"/>
      <c r="B1929" s="280"/>
      <c r="C1929" s="280"/>
      <c r="E1929" s="340"/>
      <c r="F1929" s="340"/>
      <c r="H1929" s="340"/>
      <c r="I1929" s="340"/>
      <c r="J1929" s="340"/>
    </row>
    <row r="1930" spans="1:10" s="341" customFormat="1">
      <c r="A1930" s="280"/>
      <c r="B1930" s="280"/>
      <c r="C1930" s="280"/>
      <c r="E1930" s="340"/>
      <c r="F1930" s="340"/>
      <c r="H1930" s="340"/>
      <c r="I1930" s="340"/>
      <c r="J1930" s="340"/>
    </row>
    <row r="1931" spans="1:10" s="341" customFormat="1">
      <c r="A1931" s="280"/>
      <c r="B1931" s="280"/>
      <c r="C1931" s="280"/>
      <c r="E1931" s="340"/>
      <c r="F1931" s="340"/>
      <c r="H1931" s="340"/>
      <c r="I1931" s="340"/>
      <c r="J1931" s="340"/>
    </row>
    <row r="1932" spans="1:10" s="341" customFormat="1">
      <c r="A1932" s="280"/>
      <c r="B1932" s="280"/>
      <c r="C1932" s="280"/>
      <c r="E1932" s="340"/>
      <c r="F1932" s="340"/>
      <c r="H1932" s="340"/>
      <c r="I1932" s="340"/>
      <c r="J1932" s="340"/>
    </row>
    <row r="1933" spans="1:10" s="341" customFormat="1">
      <c r="A1933" s="280"/>
      <c r="B1933" s="280"/>
      <c r="C1933" s="280"/>
      <c r="E1933" s="340"/>
      <c r="F1933" s="340"/>
      <c r="H1933" s="340"/>
      <c r="I1933" s="340"/>
      <c r="J1933" s="340"/>
    </row>
    <row r="1934" spans="1:10" s="341" customFormat="1">
      <c r="A1934" s="280"/>
      <c r="B1934" s="280"/>
      <c r="C1934" s="280"/>
      <c r="E1934" s="340"/>
      <c r="F1934" s="340"/>
      <c r="H1934" s="340"/>
      <c r="I1934" s="340"/>
      <c r="J1934" s="340"/>
    </row>
    <row r="1935" spans="1:10" s="341" customFormat="1">
      <c r="A1935" s="280"/>
      <c r="B1935" s="280"/>
      <c r="C1935" s="280"/>
      <c r="E1935" s="340"/>
      <c r="F1935" s="340"/>
      <c r="H1935" s="340"/>
      <c r="I1935" s="340"/>
      <c r="J1935" s="340"/>
    </row>
    <row r="1936" spans="1:10" s="341" customFormat="1">
      <c r="A1936" s="280"/>
      <c r="B1936" s="280"/>
      <c r="C1936" s="280"/>
      <c r="E1936" s="340"/>
      <c r="F1936" s="340"/>
      <c r="H1936" s="340"/>
      <c r="I1936" s="340"/>
      <c r="J1936" s="340"/>
    </row>
    <row r="1937" spans="1:10" s="341" customFormat="1">
      <c r="A1937" s="280"/>
      <c r="B1937" s="280"/>
      <c r="C1937" s="280"/>
      <c r="E1937" s="340"/>
      <c r="F1937" s="340"/>
      <c r="H1937" s="340"/>
      <c r="I1937" s="340"/>
      <c r="J1937" s="340"/>
    </row>
    <row r="1938" spans="1:10" s="341" customFormat="1">
      <c r="A1938" s="280"/>
      <c r="B1938" s="280"/>
      <c r="C1938" s="280"/>
      <c r="E1938" s="340"/>
      <c r="F1938" s="340"/>
      <c r="H1938" s="340"/>
      <c r="I1938" s="340"/>
      <c r="J1938" s="340"/>
    </row>
    <row r="1939" spans="1:10" s="341" customFormat="1">
      <c r="A1939" s="280"/>
      <c r="B1939" s="280"/>
      <c r="C1939" s="280"/>
      <c r="E1939" s="340"/>
      <c r="F1939" s="340"/>
      <c r="H1939" s="340"/>
      <c r="I1939" s="340"/>
      <c r="J1939" s="340"/>
    </row>
    <row r="1940" spans="1:10" s="341" customFormat="1">
      <c r="A1940" s="280"/>
      <c r="B1940" s="280"/>
      <c r="C1940" s="280"/>
      <c r="E1940" s="340"/>
      <c r="F1940" s="340"/>
      <c r="H1940" s="340"/>
      <c r="I1940" s="340"/>
      <c r="J1940" s="340"/>
    </row>
    <row r="1941" spans="1:10" s="341" customFormat="1">
      <c r="A1941" s="280"/>
      <c r="B1941" s="280"/>
      <c r="C1941" s="280"/>
      <c r="E1941" s="340"/>
      <c r="F1941" s="340"/>
      <c r="H1941" s="340"/>
      <c r="I1941" s="340"/>
      <c r="J1941" s="340"/>
    </row>
    <row r="1942" spans="1:10" s="341" customFormat="1">
      <c r="A1942" s="280"/>
      <c r="B1942" s="280"/>
      <c r="C1942" s="280"/>
      <c r="E1942" s="340"/>
      <c r="F1942" s="340"/>
      <c r="H1942" s="340"/>
      <c r="I1942" s="340"/>
      <c r="J1942" s="340"/>
    </row>
    <row r="1943" spans="1:10" s="341" customFormat="1">
      <c r="A1943" s="280"/>
      <c r="B1943" s="280"/>
      <c r="C1943" s="280"/>
      <c r="E1943" s="340"/>
      <c r="F1943" s="340"/>
      <c r="H1943" s="340"/>
      <c r="I1943" s="340"/>
      <c r="J1943" s="340"/>
    </row>
    <row r="1944" spans="1:10" s="341" customFormat="1">
      <c r="A1944" s="280"/>
      <c r="B1944" s="280"/>
      <c r="C1944" s="280"/>
      <c r="E1944" s="340"/>
      <c r="F1944" s="340"/>
      <c r="H1944" s="340"/>
      <c r="I1944" s="340"/>
      <c r="J1944" s="340"/>
    </row>
    <row r="1945" spans="1:10" s="341" customFormat="1">
      <c r="A1945" s="280"/>
      <c r="B1945" s="280"/>
      <c r="C1945" s="280"/>
      <c r="E1945" s="340"/>
      <c r="F1945" s="340"/>
      <c r="H1945" s="340"/>
      <c r="I1945" s="340"/>
      <c r="J1945" s="340"/>
    </row>
    <row r="1946" spans="1:10" s="341" customFormat="1">
      <c r="A1946" s="280"/>
      <c r="B1946" s="280"/>
      <c r="C1946" s="280"/>
      <c r="E1946" s="340"/>
      <c r="F1946" s="340"/>
      <c r="H1946" s="340"/>
      <c r="I1946" s="340"/>
      <c r="J1946" s="340"/>
    </row>
    <row r="1947" spans="1:10" s="341" customFormat="1">
      <c r="A1947" s="280"/>
      <c r="B1947" s="280"/>
      <c r="C1947" s="280"/>
      <c r="E1947" s="340"/>
      <c r="F1947" s="340"/>
      <c r="H1947" s="340"/>
      <c r="I1947" s="340"/>
      <c r="J1947" s="340"/>
    </row>
    <row r="1948" spans="1:10" s="341" customFormat="1">
      <c r="A1948" s="280"/>
      <c r="B1948" s="280"/>
      <c r="C1948" s="280"/>
      <c r="E1948" s="340"/>
      <c r="F1948" s="340"/>
      <c r="H1948" s="340"/>
      <c r="I1948" s="340"/>
      <c r="J1948" s="340"/>
    </row>
    <row r="1949" spans="1:10" s="341" customFormat="1">
      <c r="A1949" s="280"/>
      <c r="B1949" s="280"/>
      <c r="C1949" s="280"/>
      <c r="E1949" s="340"/>
      <c r="F1949" s="340"/>
      <c r="H1949" s="340"/>
      <c r="I1949" s="340"/>
      <c r="J1949" s="340"/>
    </row>
    <row r="1950" spans="1:10" s="341" customFormat="1">
      <c r="A1950" s="280"/>
      <c r="B1950" s="280"/>
      <c r="C1950" s="280"/>
      <c r="E1950" s="340"/>
      <c r="F1950" s="340"/>
      <c r="H1950" s="340"/>
      <c r="I1950" s="340"/>
      <c r="J1950" s="340"/>
    </row>
    <row r="1951" spans="1:10" s="341" customFormat="1">
      <c r="A1951" s="280"/>
      <c r="B1951" s="280"/>
      <c r="C1951" s="280"/>
      <c r="E1951" s="340"/>
      <c r="F1951" s="340"/>
      <c r="H1951" s="340"/>
      <c r="I1951" s="340"/>
      <c r="J1951" s="340"/>
    </row>
    <row r="1952" spans="1:10" s="341" customFormat="1">
      <c r="A1952" s="280"/>
      <c r="B1952" s="280"/>
      <c r="C1952" s="280"/>
      <c r="E1952" s="340"/>
      <c r="F1952" s="340"/>
      <c r="H1952" s="340"/>
      <c r="I1952" s="340"/>
      <c r="J1952" s="340"/>
    </row>
    <row r="1953" spans="1:10" s="341" customFormat="1">
      <c r="A1953" s="280"/>
      <c r="B1953" s="280"/>
      <c r="C1953" s="280"/>
      <c r="E1953" s="340"/>
      <c r="F1953" s="340"/>
      <c r="H1953" s="340"/>
      <c r="I1953" s="340"/>
      <c r="J1953" s="340"/>
    </row>
    <row r="1954" spans="1:10" s="341" customFormat="1">
      <c r="A1954" s="280"/>
      <c r="B1954" s="280"/>
      <c r="C1954" s="280"/>
      <c r="E1954" s="340"/>
      <c r="F1954" s="340"/>
      <c r="H1954" s="340"/>
      <c r="I1954" s="340"/>
      <c r="J1954" s="340"/>
    </row>
    <row r="1955" spans="1:10" s="341" customFormat="1">
      <c r="A1955" s="280"/>
      <c r="B1955" s="280"/>
      <c r="C1955" s="280"/>
      <c r="E1955" s="340"/>
      <c r="F1955" s="340"/>
      <c r="H1955" s="340"/>
      <c r="I1955" s="340"/>
      <c r="J1955" s="340"/>
    </row>
    <row r="1956" spans="1:10" s="341" customFormat="1">
      <c r="A1956" s="280"/>
      <c r="B1956" s="280"/>
      <c r="C1956" s="280"/>
      <c r="E1956" s="340"/>
      <c r="F1956" s="340"/>
      <c r="H1956" s="340"/>
      <c r="I1956" s="340"/>
      <c r="J1956" s="340"/>
    </row>
    <row r="1957" spans="1:10" s="341" customFormat="1">
      <c r="A1957" s="280"/>
      <c r="B1957" s="280"/>
      <c r="C1957" s="280"/>
      <c r="E1957" s="340"/>
      <c r="F1957" s="340"/>
      <c r="H1957" s="340"/>
      <c r="I1957" s="340"/>
      <c r="J1957" s="340"/>
    </row>
    <row r="1958" spans="1:10" s="341" customFormat="1">
      <c r="A1958" s="280"/>
      <c r="B1958" s="280"/>
      <c r="C1958" s="280"/>
      <c r="E1958" s="340"/>
      <c r="F1958" s="340"/>
      <c r="H1958" s="340"/>
      <c r="I1958" s="340"/>
      <c r="J1958" s="340"/>
    </row>
    <row r="1959" spans="1:10" s="341" customFormat="1">
      <c r="A1959" s="280"/>
      <c r="B1959" s="280"/>
      <c r="C1959" s="280"/>
      <c r="E1959" s="340"/>
      <c r="F1959" s="340"/>
      <c r="H1959" s="340"/>
      <c r="I1959" s="340"/>
      <c r="J1959" s="340"/>
    </row>
    <row r="1960" spans="1:10" s="341" customFormat="1">
      <c r="A1960" s="280"/>
      <c r="B1960" s="280"/>
      <c r="C1960" s="280"/>
      <c r="E1960" s="340"/>
      <c r="F1960" s="340"/>
      <c r="H1960" s="340"/>
      <c r="I1960" s="340"/>
      <c r="J1960" s="340"/>
    </row>
    <row r="1961" spans="1:10" s="341" customFormat="1">
      <c r="A1961" s="280"/>
      <c r="B1961" s="280"/>
      <c r="C1961" s="280"/>
      <c r="E1961" s="340"/>
      <c r="F1961" s="340"/>
      <c r="H1961" s="340"/>
      <c r="I1961" s="340"/>
      <c r="J1961" s="340"/>
    </row>
    <row r="1962" spans="1:10" s="341" customFormat="1">
      <c r="A1962" s="280"/>
      <c r="B1962" s="280"/>
      <c r="C1962" s="280"/>
      <c r="E1962" s="340"/>
      <c r="F1962" s="340"/>
      <c r="H1962" s="340"/>
      <c r="I1962" s="340"/>
      <c r="J1962" s="340"/>
    </row>
    <row r="1963" spans="1:10" s="341" customFormat="1">
      <c r="A1963" s="280"/>
      <c r="B1963" s="280"/>
      <c r="C1963" s="280"/>
      <c r="E1963" s="340"/>
      <c r="F1963" s="340"/>
      <c r="H1963" s="340"/>
      <c r="I1963" s="340"/>
      <c r="J1963" s="340"/>
    </row>
    <row r="1964" spans="1:10" s="341" customFormat="1">
      <c r="A1964" s="280"/>
      <c r="B1964" s="280"/>
      <c r="C1964" s="280"/>
      <c r="E1964" s="340"/>
      <c r="F1964" s="340"/>
      <c r="H1964" s="340"/>
      <c r="I1964" s="340"/>
      <c r="J1964" s="340"/>
    </row>
    <row r="1965" spans="1:10" s="341" customFormat="1">
      <c r="A1965" s="280"/>
      <c r="B1965" s="280"/>
      <c r="C1965" s="280"/>
      <c r="E1965" s="340"/>
      <c r="F1965" s="340"/>
      <c r="H1965" s="340"/>
      <c r="I1965" s="340"/>
      <c r="J1965" s="340"/>
    </row>
    <row r="1966" spans="1:10" s="341" customFormat="1">
      <c r="A1966" s="280"/>
      <c r="B1966" s="280"/>
      <c r="C1966" s="280"/>
      <c r="E1966" s="340"/>
      <c r="F1966" s="340"/>
      <c r="H1966" s="340"/>
      <c r="I1966" s="340"/>
      <c r="J1966" s="340"/>
    </row>
    <row r="1967" spans="1:10" s="341" customFormat="1">
      <c r="A1967" s="280"/>
      <c r="B1967" s="280"/>
      <c r="C1967" s="280"/>
      <c r="E1967" s="340"/>
      <c r="F1967" s="340"/>
      <c r="H1967" s="340"/>
      <c r="I1967" s="340"/>
      <c r="J1967" s="340"/>
    </row>
    <row r="1968" spans="1:10" s="341" customFormat="1">
      <c r="A1968" s="280"/>
      <c r="B1968" s="280"/>
      <c r="C1968" s="280"/>
      <c r="E1968" s="340"/>
      <c r="F1968" s="340"/>
      <c r="H1968" s="340"/>
      <c r="I1968" s="340"/>
      <c r="J1968" s="340"/>
    </row>
    <row r="1969" spans="1:10" s="341" customFormat="1">
      <c r="A1969" s="280"/>
      <c r="B1969" s="280"/>
      <c r="C1969" s="280"/>
      <c r="E1969" s="340"/>
      <c r="F1969" s="340"/>
      <c r="H1969" s="340"/>
      <c r="I1969" s="340"/>
      <c r="J1969" s="340"/>
    </row>
    <row r="1970" spans="1:10" s="341" customFormat="1">
      <c r="A1970" s="280"/>
      <c r="B1970" s="280"/>
      <c r="C1970" s="280"/>
      <c r="E1970" s="340"/>
      <c r="F1970" s="340"/>
      <c r="H1970" s="340"/>
      <c r="I1970" s="340"/>
      <c r="J1970" s="340"/>
    </row>
    <row r="1971" spans="1:10" s="341" customFormat="1">
      <c r="A1971" s="280"/>
      <c r="B1971" s="280"/>
      <c r="C1971" s="280"/>
      <c r="E1971" s="340"/>
      <c r="F1971" s="340"/>
      <c r="H1971" s="340"/>
      <c r="I1971" s="340"/>
      <c r="J1971" s="340"/>
    </row>
    <row r="1972" spans="1:10" s="341" customFormat="1">
      <c r="A1972" s="280"/>
      <c r="B1972" s="280"/>
      <c r="C1972" s="280"/>
      <c r="E1972" s="340"/>
      <c r="F1972" s="340"/>
      <c r="H1972" s="340"/>
      <c r="I1972" s="340"/>
      <c r="J1972" s="340"/>
    </row>
    <row r="1973" spans="1:10" s="341" customFormat="1">
      <c r="A1973" s="280"/>
      <c r="B1973" s="280"/>
      <c r="C1973" s="280"/>
      <c r="E1973" s="340"/>
      <c r="F1973" s="340"/>
      <c r="H1973" s="340"/>
      <c r="I1973" s="340"/>
      <c r="J1973" s="340"/>
    </row>
    <row r="1974" spans="1:10" s="341" customFormat="1">
      <c r="A1974" s="280"/>
      <c r="B1974" s="280"/>
      <c r="C1974" s="280"/>
      <c r="E1974" s="340"/>
      <c r="F1974" s="340"/>
      <c r="H1974" s="340"/>
      <c r="I1974" s="340"/>
      <c r="J1974" s="340"/>
    </row>
    <row r="1975" spans="1:10" s="341" customFormat="1">
      <c r="A1975" s="280"/>
      <c r="B1975" s="280"/>
      <c r="C1975" s="280"/>
      <c r="E1975" s="340"/>
      <c r="F1975" s="340"/>
      <c r="H1975" s="340"/>
      <c r="I1975" s="340"/>
      <c r="J1975" s="340"/>
    </row>
    <row r="1976" spans="1:10" s="341" customFormat="1">
      <c r="A1976" s="280"/>
      <c r="B1976" s="280"/>
      <c r="C1976" s="280"/>
      <c r="E1976" s="340"/>
      <c r="F1976" s="340"/>
      <c r="H1976" s="340"/>
      <c r="I1976" s="340"/>
      <c r="J1976" s="340"/>
    </row>
    <row r="1977" spans="1:10" s="341" customFormat="1">
      <c r="A1977" s="280"/>
      <c r="B1977" s="280"/>
      <c r="C1977" s="280"/>
      <c r="E1977" s="340"/>
      <c r="F1977" s="340"/>
      <c r="H1977" s="340"/>
      <c r="I1977" s="340"/>
      <c r="J1977" s="340"/>
    </row>
    <row r="1978" spans="1:10" s="341" customFormat="1">
      <c r="A1978" s="280"/>
      <c r="B1978" s="280"/>
      <c r="C1978" s="280"/>
      <c r="E1978" s="340"/>
      <c r="F1978" s="340"/>
      <c r="H1978" s="340"/>
      <c r="I1978" s="340"/>
      <c r="J1978" s="340"/>
    </row>
    <row r="1979" spans="1:10" s="341" customFormat="1">
      <c r="A1979" s="280"/>
      <c r="B1979" s="280"/>
      <c r="C1979" s="280"/>
      <c r="E1979" s="340"/>
      <c r="F1979" s="340"/>
      <c r="H1979" s="340"/>
      <c r="I1979" s="340"/>
      <c r="J1979" s="340"/>
    </row>
    <row r="1980" spans="1:10" s="341" customFormat="1">
      <c r="A1980" s="280"/>
      <c r="B1980" s="280"/>
      <c r="C1980" s="280"/>
      <c r="E1980" s="340"/>
      <c r="F1980" s="340"/>
      <c r="H1980" s="340"/>
      <c r="I1980" s="340"/>
      <c r="J1980" s="340"/>
    </row>
    <row r="1981" spans="1:10" s="341" customFormat="1">
      <c r="A1981" s="280"/>
      <c r="B1981" s="280"/>
      <c r="C1981" s="280"/>
      <c r="E1981" s="340"/>
      <c r="F1981" s="340"/>
      <c r="H1981" s="340"/>
      <c r="I1981" s="340"/>
      <c r="J1981" s="340"/>
    </row>
    <row r="1982" spans="1:10" s="341" customFormat="1">
      <c r="A1982" s="280"/>
      <c r="B1982" s="280"/>
      <c r="C1982" s="280"/>
      <c r="E1982" s="340"/>
      <c r="F1982" s="340"/>
      <c r="H1982" s="340"/>
      <c r="I1982" s="340"/>
      <c r="J1982" s="340"/>
    </row>
    <row r="1983" spans="1:10" s="341" customFormat="1">
      <c r="A1983" s="280"/>
      <c r="B1983" s="280"/>
      <c r="C1983" s="280"/>
      <c r="E1983" s="340"/>
      <c r="F1983" s="340"/>
      <c r="H1983" s="340"/>
      <c r="I1983" s="340"/>
      <c r="J1983" s="340"/>
    </row>
    <row r="1984" spans="1:10" s="341" customFormat="1">
      <c r="A1984" s="280"/>
      <c r="B1984" s="280"/>
      <c r="C1984" s="280"/>
      <c r="E1984" s="340"/>
      <c r="F1984" s="340"/>
      <c r="H1984" s="340"/>
      <c r="I1984" s="340"/>
      <c r="J1984" s="340"/>
    </row>
    <row r="1985" spans="1:10" s="341" customFormat="1">
      <c r="A1985" s="280"/>
      <c r="B1985" s="280"/>
      <c r="C1985" s="280"/>
      <c r="E1985" s="340"/>
      <c r="F1985" s="340"/>
      <c r="H1985" s="340"/>
      <c r="I1985" s="340"/>
      <c r="J1985" s="340"/>
    </row>
    <row r="1986" spans="1:10" s="341" customFormat="1">
      <c r="A1986" s="280"/>
      <c r="B1986" s="280"/>
      <c r="C1986" s="280"/>
      <c r="E1986" s="340"/>
      <c r="F1986" s="340"/>
      <c r="H1986" s="340"/>
      <c r="I1986" s="340"/>
      <c r="J1986" s="340"/>
    </row>
    <row r="1987" spans="1:10" s="341" customFormat="1">
      <c r="A1987" s="280"/>
      <c r="B1987" s="280"/>
      <c r="C1987" s="280"/>
      <c r="E1987" s="340"/>
      <c r="F1987" s="340"/>
      <c r="H1987" s="340"/>
      <c r="I1987" s="340"/>
      <c r="J1987" s="340"/>
    </row>
    <row r="1988" spans="1:10" s="341" customFormat="1">
      <c r="A1988" s="280"/>
      <c r="B1988" s="280"/>
      <c r="C1988" s="280"/>
      <c r="E1988" s="340"/>
      <c r="F1988" s="340"/>
      <c r="H1988" s="340"/>
      <c r="I1988" s="340"/>
      <c r="J1988" s="340"/>
    </row>
    <row r="1989" spans="1:10" s="341" customFormat="1">
      <c r="A1989" s="280"/>
      <c r="B1989" s="280"/>
      <c r="C1989" s="280"/>
      <c r="E1989" s="340"/>
      <c r="F1989" s="340"/>
      <c r="H1989" s="340"/>
      <c r="I1989" s="340"/>
      <c r="J1989" s="340"/>
    </row>
    <row r="1990" spans="1:10" s="341" customFormat="1">
      <c r="A1990" s="280"/>
      <c r="B1990" s="280"/>
      <c r="C1990" s="280"/>
      <c r="E1990" s="340"/>
      <c r="F1990" s="340"/>
      <c r="H1990" s="340"/>
      <c r="I1990" s="340"/>
      <c r="J1990" s="340"/>
    </row>
    <row r="1991" spans="1:10" s="341" customFormat="1">
      <c r="A1991" s="280"/>
      <c r="B1991" s="280"/>
      <c r="C1991" s="280"/>
      <c r="E1991" s="340"/>
      <c r="F1991" s="340"/>
      <c r="H1991" s="340"/>
      <c r="I1991" s="340"/>
      <c r="J1991" s="340"/>
    </row>
    <row r="1992" spans="1:10" s="341" customFormat="1">
      <c r="A1992" s="280"/>
      <c r="B1992" s="280"/>
      <c r="C1992" s="280"/>
      <c r="E1992" s="340"/>
      <c r="F1992" s="340"/>
      <c r="H1992" s="340"/>
      <c r="I1992" s="340"/>
      <c r="J1992" s="340"/>
    </row>
    <row r="1993" spans="1:10" s="341" customFormat="1">
      <c r="A1993" s="280"/>
      <c r="B1993" s="280"/>
      <c r="C1993" s="280"/>
      <c r="E1993" s="340"/>
      <c r="F1993" s="340"/>
      <c r="H1993" s="340"/>
      <c r="I1993" s="340"/>
      <c r="J1993" s="340"/>
    </row>
    <row r="1994" spans="1:10" s="341" customFormat="1">
      <c r="A1994" s="280"/>
      <c r="B1994" s="280"/>
      <c r="C1994" s="280"/>
      <c r="E1994" s="340"/>
      <c r="F1994" s="340"/>
      <c r="H1994" s="340"/>
      <c r="I1994" s="340"/>
      <c r="J1994" s="340"/>
    </row>
    <row r="1995" spans="1:10" s="341" customFormat="1">
      <c r="A1995" s="280"/>
      <c r="B1995" s="280"/>
      <c r="C1995" s="280"/>
      <c r="E1995" s="340"/>
      <c r="F1995" s="340"/>
      <c r="H1995" s="340"/>
      <c r="I1995" s="340"/>
      <c r="J1995" s="340"/>
    </row>
    <row r="1996" spans="1:10" s="341" customFormat="1">
      <c r="A1996" s="280"/>
      <c r="B1996" s="280"/>
      <c r="C1996" s="280"/>
      <c r="E1996" s="340"/>
      <c r="F1996" s="340"/>
      <c r="H1996" s="340"/>
      <c r="I1996" s="340"/>
      <c r="J1996" s="340"/>
    </row>
    <row r="1997" spans="1:10" s="341" customFormat="1">
      <c r="A1997" s="280"/>
      <c r="B1997" s="280"/>
      <c r="C1997" s="280"/>
      <c r="E1997" s="340"/>
      <c r="F1997" s="340"/>
      <c r="H1997" s="340"/>
      <c r="I1997" s="340"/>
      <c r="J1997" s="340"/>
    </row>
    <row r="1998" spans="1:10" s="341" customFormat="1">
      <c r="A1998" s="280"/>
      <c r="B1998" s="280"/>
      <c r="C1998" s="280"/>
      <c r="E1998" s="340"/>
      <c r="F1998" s="340"/>
      <c r="H1998" s="340"/>
      <c r="I1998" s="340"/>
      <c r="J1998" s="340"/>
    </row>
    <row r="1999" spans="1:10" s="341" customFormat="1">
      <c r="A1999" s="280"/>
      <c r="B1999" s="280"/>
      <c r="C1999" s="280"/>
      <c r="E1999" s="340"/>
      <c r="F1999" s="340"/>
      <c r="H1999" s="340"/>
      <c r="I1999" s="340"/>
      <c r="J1999" s="340"/>
    </row>
    <row r="2000" spans="1:10" s="341" customFormat="1">
      <c r="A2000" s="280"/>
      <c r="B2000" s="280"/>
      <c r="C2000" s="280"/>
      <c r="E2000" s="340"/>
      <c r="F2000" s="340"/>
      <c r="H2000" s="340"/>
      <c r="I2000" s="340"/>
      <c r="J2000" s="340"/>
    </row>
    <row r="2001" spans="1:10" s="341" customFormat="1">
      <c r="A2001" s="280"/>
      <c r="B2001" s="280"/>
      <c r="C2001" s="280"/>
      <c r="E2001" s="340"/>
      <c r="F2001" s="340"/>
      <c r="H2001" s="340"/>
      <c r="I2001" s="340"/>
      <c r="J2001" s="340"/>
    </row>
    <row r="2002" spans="1:10" s="341" customFormat="1">
      <c r="A2002" s="280"/>
      <c r="B2002" s="280"/>
      <c r="C2002" s="280"/>
      <c r="E2002" s="340"/>
      <c r="F2002" s="340"/>
      <c r="H2002" s="340"/>
      <c r="I2002" s="340"/>
      <c r="J2002" s="340"/>
    </row>
    <row r="2003" spans="1:10" s="341" customFormat="1">
      <c r="A2003" s="280"/>
      <c r="B2003" s="280"/>
      <c r="C2003" s="280"/>
      <c r="E2003" s="340"/>
      <c r="F2003" s="340"/>
      <c r="H2003" s="340"/>
      <c r="I2003" s="340"/>
      <c r="J2003" s="340"/>
    </row>
    <row r="2004" spans="1:10" s="341" customFormat="1">
      <c r="A2004" s="280"/>
      <c r="B2004" s="280"/>
      <c r="C2004" s="280"/>
      <c r="E2004" s="340"/>
      <c r="F2004" s="340"/>
      <c r="H2004" s="340"/>
      <c r="I2004" s="340"/>
      <c r="J2004" s="340"/>
    </row>
    <row r="2005" spans="1:10" s="341" customFormat="1">
      <c r="A2005" s="280"/>
      <c r="B2005" s="280"/>
      <c r="C2005" s="280"/>
      <c r="E2005" s="340"/>
      <c r="F2005" s="340"/>
      <c r="H2005" s="340"/>
      <c r="I2005" s="340"/>
      <c r="J2005" s="340"/>
    </row>
    <row r="2006" spans="1:10" s="341" customFormat="1">
      <c r="A2006" s="280"/>
      <c r="B2006" s="280"/>
      <c r="C2006" s="280"/>
      <c r="E2006" s="340"/>
      <c r="F2006" s="340"/>
      <c r="H2006" s="340"/>
      <c r="I2006" s="340"/>
      <c r="J2006" s="340"/>
    </row>
    <row r="2007" spans="1:10" s="341" customFormat="1">
      <c r="A2007" s="280"/>
      <c r="B2007" s="280"/>
      <c r="C2007" s="280"/>
      <c r="E2007" s="340"/>
      <c r="F2007" s="340"/>
      <c r="H2007" s="340"/>
      <c r="I2007" s="340"/>
      <c r="J2007" s="340"/>
    </row>
    <row r="2008" spans="1:10" s="341" customFormat="1">
      <c r="A2008" s="280"/>
      <c r="B2008" s="280"/>
      <c r="C2008" s="280"/>
      <c r="E2008" s="340"/>
      <c r="F2008" s="340"/>
      <c r="H2008" s="340"/>
      <c r="I2008" s="340"/>
      <c r="J2008" s="340"/>
    </row>
    <row r="2009" spans="1:10" s="341" customFormat="1">
      <c r="A2009" s="280"/>
      <c r="B2009" s="280"/>
      <c r="C2009" s="280"/>
      <c r="E2009" s="340"/>
      <c r="F2009" s="340"/>
      <c r="H2009" s="340"/>
      <c r="I2009" s="340"/>
      <c r="J2009" s="340"/>
    </row>
    <row r="2010" spans="1:10" s="341" customFormat="1">
      <c r="A2010" s="280"/>
      <c r="B2010" s="280"/>
      <c r="C2010" s="280"/>
      <c r="E2010" s="340"/>
      <c r="F2010" s="340"/>
      <c r="H2010" s="340"/>
      <c r="I2010" s="340"/>
      <c r="J2010" s="340"/>
    </row>
    <row r="2011" spans="1:10" s="341" customFormat="1">
      <c r="A2011" s="280"/>
      <c r="B2011" s="280"/>
      <c r="C2011" s="280"/>
      <c r="E2011" s="340"/>
      <c r="F2011" s="340"/>
      <c r="H2011" s="340"/>
      <c r="I2011" s="340"/>
      <c r="J2011" s="340"/>
    </row>
    <row r="2012" spans="1:10" s="341" customFormat="1">
      <c r="A2012" s="280"/>
      <c r="B2012" s="280"/>
      <c r="C2012" s="280"/>
      <c r="E2012" s="340"/>
      <c r="F2012" s="340"/>
      <c r="H2012" s="340"/>
      <c r="I2012" s="340"/>
      <c r="J2012" s="340"/>
    </row>
    <row r="2013" spans="1:10" s="341" customFormat="1">
      <c r="A2013" s="280"/>
      <c r="B2013" s="280"/>
      <c r="C2013" s="280"/>
      <c r="E2013" s="340"/>
      <c r="F2013" s="340"/>
      <c r="H2013" s="340"/>
      <c r="I2013" s="340"/>
      <c r="J2013" s="340"/>
    </row>
    <row r="2014" spans="1:10" s="341" customFormat="1">
      <c r="A2014" s="280"/>
      <c r="B2014" s="280"/>
      <c r="C2014" s="280"/>
      <c r="E2014" s="340"/>
      <c r="F2014" s="340"/>
      <c r="H2014" s="340"/>
      <c r="I2014" s="340"/>
      <c r="J2014" s="340"/>
    </row>
    <row r="2015" spans="1:10" s="341" customFormat="1">
      <c r="A2015" s="280"/>
      <c r="B2015" s="280"/>
      <c r="C2015" s="280"/>
      <c r="E2015" s="340"/>
      <c r="F2015" s="340"/>
      <c r="H2015" s="340"/>
      <c r="I2015" s="340"/>
      <c r="J2015" s="340"/>
    </row>
    <row r="2016" spans="1:10" s="341" customFormat="1">
      <c r="A2016" s="280"/>
      <c r="B2016" s="280"/>
      <c r="C2016" s="280"/>
      <c r="E2016" s="340"/>
      <c r="F2016" s="340"/>
      <c r="H2016" s="340"/>
      <c r="I2016" s="340"/>
      <c r="J2016" s="340"/>
    </row>
    <row r="2017" spans="1:10" s="341" customFormat="1">
      <c r="A2017" s="280"/>
      <c r="B2017" s="280"/>
      <c r="C2017" s="280"/>
      <c r="E2017" s="340"/>
      <c r="F2017" s="340"/>
      <c r="H2017" s="340"/>
      <c r="I2017" s="340"/>
      <c r="J2017" s="340"/>
    </row>
    <row r="2018" spans="1:10" s="341" customFormat="1">
      <c r="A2018" s="280"/>
      <c r="B2018" s="280"/>
      <c r="C2018" s="280"/>
      <c r="E2018" s="340"/>
      <c r="F2018" s="340"/>
      <c r="H2018" s="340"/>
      <c r="I2018" s="340"/>
      <c r="J2018" s="340"/>
    </row>
    <row r="2019" spans="1:10" s="341" customFormat="1">
      <c r="A2019" s="280"/>
      <c r="B2019" s="280"/>
      <c r="C2019" s="280"/>
      <c r="E2019" s="340"/>
      <c r="F2019" s="340"/>
      <c r="H2019" s="340"/>
      <c r="I2019" s="340"/>
      <c r="J2019" s="340"/>
    </row>
    <row r="2020" spans="1:10" s="341" customFormat="1">
      <c r="A2020" s="280"/>
      <c r="B2020" s="280"/>
      <c r="C2020" s="280"/>
      <c r="E2020" s="340"/>
      <c r="F2020" s="340"/>
      <c r="H2020" s="340"/>
      <c r="I2020" s="340"/>
      <c r="J2020" s="340"/>
    </row>
    <row r="2021" spans="1:10" s="341" customFormat="1">
      <c r="A2021" s="280"/>
      <c r="B2021" s="280"/>
      <c r="C2021" s="280"/>
      <c r="E2021" s="340"/>
      <c r="F2021" s="340"/>
      <c r="H2021" s="340"/>
      <c r="I2021" s="340"/>
      <c r="J2021" s="340"/>
    </row>
    <row r="2022" spans="1:10" s="341" customFormat="1">
      <c r="A2022" s="280"/>
      <c r="B2022" s="280"/>
      <c r="C2022" s="280"/>
      <c r="E2022" s="340"/>
      <c r="F2022" s="340"/>
      <c r="H2022" s="340"/>
      <c r="I2022" s="340"/>
      <c r="J2022" s="340"/>
    </row>
    <row r="2023" spans="1:10" s="341" customFormat="1">
      <c r="A2023" s="280"/>
      <c r="B2023" s="280"/>
      <c r="C2023" s="280"/>
      <c r="E2023" s="340"/>
      <c r="F2023" s="340"/>
      <c r="H2023" s="340"/>
      <c r="I2023" s="340"/>
      <c r="J2023" s="340"/>
    </row>
    <row r="2024" spans="1:10" s="341" customFormat="1">
      <c r="A2024" s="280"/>
      <c r="B2024" s="280"/>
      <c r="C2024" s="280"/>
      <c r="E2024" s="340"/>
      <c r="F2024" s="340"/>
      <c r="H2024" s="340"/>
      <c r="I2024" s="340"/>
      <c r="J2024" s="340"/>
    </row>
    <row r="2025" spans="1:10" s="341" customFormat="1">
      <c r="A2025" s="280"/>
      <c r="B2025" s="280"/>
      <c r="C2025" s="280"/>
      <c r="E2025" s="340"/>
      <c r="F2025" s="340"/>
      <c r="H2025" s="340"/>
      <c r="I2025" s="340"/>
      <c r="J2025" s="340"/>
    </row>
    <row r="2026" spans="1:10" s="341" customFormat="1">
      <c r="A2026" s="280"/>
      <c r="B2026" s="280"/>
      <c r="C2026" s="280"/>
      <c r="E2026" s="340"/>
      <c r="F2026" s="340"/>
      <c r="H2026" s="340"/>
      <c r="I2026" s="340"/>
      <c r="J2026" s="340"/>
    </row>
    <row r="2027" spans="1:10" s="341" customFormat="1">
      <c r="A2027" s="280"/>
      <c r="B2027" s="280"/>
      <c r="C2027" s="280"/>
      <c r="E2027" s="340"/>
      <c r="F2027" s="340"/>
      <c r="H2027" s="340"/>
      <c r="I2027" s="340"/>
      <c r="J2027" s="340"/>
    </row>
    <row r="2028" spans="1:10" s="341" customFormat="1">
      <c r="A2028" s="280"/>
      <c r="B2028" s="280"/>
      <c r="C2028" s="280"/>
      <c r="E2028" s="340"/>
      <c r="F2028" s="340"/>
      <c r="H2028" s="340"/>
      <c r="I2028" s="340"/>
      <c r="J2028" s="340"/>
    </row>
    <row r="2029" spans="1:10" s="341" customFormat="1">
      <c r="A2029" s="280"/>
      <c r="B2029" s="280"/>
      <c r="C2029" s="280"/>
      <c r="E2029" s="340"/>
      <c r="F2029" s="340"/>
      <c r="H2029" s="340"/>
      <c r="I2029" s="340"/>
      <c r="J2029" s="340"/>
    </row>
    <row r="2030" spans="1:10" s="341" customFormat="1">
      <c r="A2030" s="280"/>
      <c r="B2030" s="280"/>
      <c r="C2030" s="280"/>
      <c r="E2030" s="340"/>
      <c r="F2030" s="340"/>
      <c r="H2030" s="340"/>
      <c r="I2030" s="340"/>
      <c r="J2030" s="340"/>
    </row>
    <row r="2031" spans="1:10" s="341" customFormat="1">
      <c r="A2031" s="280"/>
      <c r="B2031" s="280"/>
      <c r="C2031" s="280"/>
      <c r="E2031" s="340"/>
      <c r="F2031" s="340"/>
      <c r="H2031" s="340"/>
      <c r="I2031" s="340"/>
      <c r="J2031" s="340"/>
    </row>
    <row r="2032" spans="1:10" s="341" customFormat="1">
      <c r="A2032" s="280"/>
      <c r="B2032" s="280"/>
      <c r="C2032" s="280"/>
      <c r="E2032" s="340"/>
      <c r="F2032" s="340"/>
      <c r="H2032" s="340"/>
      <c r="I2032" s="340"/>
      <c r="J2032" s="340"/>
    </row>
    <row r="2033" spans="1:10" s="341" customFormat="1">
      <c r="A2033" s="280"/>
      <c r="B2033" s="280"/>
      <c r="C2033" s="280"/>
      <c r="E2033" s="340"/>
      <c r="F2033" s="340"/>
      <c r="H2033" s="340"/>
      <c r="I2033" s="340"/>
      <c r="J2033" s="340"/>
    </row>
    <row r="2034" spans="1:10" s="341" customFormat="1">
      <c r="A2034" s="280"/>
      <c r="B2034" s="280"/>
      <c r="C2034" s="280"/>
      <c r="E2034" s="340"/>
      <c r="F2034" s="340"/>
      <c r="H2034" s="340"/>
      <c r="I2034" s="340"/>
      <c r="J2034" s="340"/>
    </row>
    <row r="2035" spans="1:10" s="341" customFormat="1">
      <c r="A2035" s="280"/>
      <c r="B2035" s="280"/>
      <c r="C2035" s="280"/>
      <c r="E2035" s="340"/>
      <c r="F2035" s="340"/>
      <c r="H2035" s="340"/>
      <c r="I2035" s="340"/>
      <c r="J2035" s="340"/>
    </row>
    <row r="2036" spans="1:10" s="341" customFormat="1">
      <c r="A2036" s="280"/>
      <c r="B2036" s="280"/>
      <c r="C2036" s="280"/>
      <c r="E2036" s="340"/>
      <c r="F2036" s="340"/>
      <c r="H2036" s="340"/>
      <c r="I2036" s="340"/>
      <c r="J2036" s="340"/>
    </row>
    <row r="2037" spans="1:10" s="341" customFormat="1">
      <c r="A2037" s="280"/>
      <c r="B2037" s="280"/>
      <c r="C2037" s="280"/>
      <c r="E2037" s="340"/>
      <c r="F2037" s="340"/>
      <c r="H2037" s="340"/>
      <c r="I2037" s="340"/>
      <c r="J2037" s="340"/>
    </row>
    <row r="2038" spans="1:10" s="341" customFormat="1">
      <c r="A2038" s="280"/>
      <c r="B2038" s="280"/>
      <c r="C2038" s="280"/>
      <c r="E2038" s="340"/>
      <c r="F2038" s="340"/>
      <c r="H2038" s="340"/>
      <c r="I2038" s="340"/>
      <c r="J2038" s="340"/>
    </row>
    <row r="2039" spans="1:10" s="341" customFormat="1">
      <c r="A2039" s="280"/>
      <c r="B2039" s="280"/>
      <c r="C2039" s="280"/>
      <c r="E2039" s="340"/>
      <c r="F2039" s="340"/>
      <c r="H2039" s="340"/>
      <c r="I2039" s="340"/>
      <c r="J2039" s="340"/>
    </row>
    <row r="2040" spans="1:10" s="341" customFormat="1">
      <c r="A2040" s="280"/>
      <c r="B2040" s="280"/>
      <c r="C2040" s="280"/>
      <c r="E2040" s="340"/>
      <c r="F2040" s="340"/>
      <c r="H2040" s="340"/>
      <c r="I2040" s="340"/>
      <c r="J2040" s="340"/>
    </row>
    <row r="2041" spans="1:10" s="341" customFormat="1">
      <c r="A2041" s="280"/>
      <c r="B2041" s="280"/>
      <c r="C2041" s="280"/>
      <c r="E2041" s="340"/>
      <c r="F2041" s="340"/>
      <c r="H2041" s="340"/>
      <c r="I2041" s="340"/>
      <c r="J2041" s="340"/>
    </row>
    <row r="2042" spans="1:10" s="341" customFormat="1">
      <c r="A2042" s="280"/>
      <c r="B2042" s="280"/>
      <c r="C2042" s="280"/>
      <c r="E2042" s="340"/>
      <c r="F2042" s="340"/>
      <c r="H2042" s="340"/>
      <c r="I2042" s="340"/>
      <c r="J2042" s="340"/>
    </row>
    <row r="2043" spans="1:10" s="341" customFormat="1">
      <c r="A2043" s="280"/>
      <c r="B2043" s="280"/>
      <c r="C2043" s="280"/>
      <c r="E2043" s="340"/>
      <c r="F2043" s="340"/>
      <c r="H2043" s="340"/>
      <c r="I2043" s="340"/>
      <c r="J2043" s="340"/>
    </row>
    <row r="2044" spans="1:10" s="341" customFormat="1">
      <c r="A2044" s="280"/>
      <c r="B2044" s="280"/>
      <c r="C2044" s="280"/>
      <c r="E2044" s="340"/>
      <c r="F2044" s="340"/>
      <c r="H2044" s="340"/>
      <c r="I2044" s="340"/>
      <c r="J2044" s="340"/>
    </row>
    <row r="2045" spans="1:10" s="341" customFormat="1">
      <c r="A2045" s="280"/>
      <c r="B2045" s="280"/>
      <c r="C2045" s="280"/>
      <c r="E2045" s="340"/>
      <c r="F2045" s="340"/>
      <c r="H2045" s="340"/>
      <c r="I2045" s="340"/>
      <c r="J2045" s="340"/>
    </row>
    <row r="2046" spans="1:10" s="341" customFormat="1">
      <c r="A2046" s="280"/>
      <c r="B2046" s="280"/>
      <c r="C2046" s="280"/>
      <c r="E2046" s="340"/>
      <c r="F2046" s="340"/>
      <c r="H2046" s="340"/>
      <c r="I2046" s="340"/>
      <c r="J2046" s="340"/>
    </row>
    <row r="2047" spans="1:10" s="341" customFormat="1">
      <c r="A2047" s="280"/>
      <c r="B2047" s="280"/>
      <c r="C2047" s="280"/>
      <c r="E2047" s="340"/>
      <c r="F2047" s="340"/>
      <c r="H2047" s="340"/>
      <c r="I2047" s="340"/>
      <c r="J2047" s="340"/>
    </row>
    <row r="2048" spans="1:10" s="341" customFormat="1">
      <c r="A2048" s="280"/>
      <c r="B2048" s="280"/>
      <c r="C2048" s="280"/>
      <c r="E2048" s="340"/>
      <c r="F2048" s="340"/>
      <c r="H2048" s="340"/>
      <c r="I2048" s="340"/>
      <c r="J2048" s="340"/>
    </row>
    <row r="2049" spans="1:10" s="341" customFormat="1">
      <c r="A2049" s="280"/>
      <c r="B2049" s="280"/>
      <c r="C2049" s="280"/>
      <c r="E2049" s="340"/>
      <c r="F2049" s="340"/>
      <c r="H2049" s="340"/>
      <c r="I2049" s="340"/>
      <c r="J2049" s="340"/>
    </row>
    <row r="2050" spans="1:10" s="341" customFormat="1">
      <c r="A2050" s="280"/>
      <c r="B2050" s="280"/>
      <c r="C2050" s="280"/>
      <c r="E2050" s="340"/>
      <c r="F2050" s="340"/>
      <c r="H2050" s="340"/>
      <c r="I2050" s="340"/>
      <c r="J2050" s="340"/>
    </row>
    <row r="2051" spans="1:10" s="341" customFormat="1">
      <c r="A2051" s="280"/>
      <c r="B2051" s="280"/>
      <c r="C2051" s="280"/>
      <c r="E2051" s="340"/>
      <c r="F2051" s="340"/>
      <c r="H2051" s="340"/>
      <c r="I2051" s="340"/>
      <c r="J2051" s="340"/>
    </row>
    <row r="2052" spans="1:10" s="341" customFormat="1">
      <c r="A2052" s="280"/>
      <c r="B2052" s="280"/>
      <c r="C2052" s="280"/>
      <c r="E2052" s="340"/>
      <c r="F2052" s="340"/>
      <c r="H2052" s="340"/>
      <c r="I2052" s="340"/>
      <c r="J2052" s="340"/>
    </row>
    <row r="2053" spans="1:10" s="341" customFormat="1">
      <c r="A2053" s="280"/>
      <c r="B2053" s="280"/>
      <c r="C2053" s="280"/>
      <c r="E2053" s="340"/>
      <c r="F2053" s="340"/>
      <c r="H2053" s="340"/>
      <c r="I2053" s="340"/>
      <c r="J2053" s="340"/>
    </row>
    <row r="2054" spans="1:10" s="341" customFormat="1">
      <c r="A2054" s="280"/>
      <c r="B2054" s="280"/>
      <c r="C2054" s="280"/>
      <c r="E2054" s="340"/>
      <c r="F2054" s="340"/>
      <c r="H2054" s="340"/>
      <c r="I2054" s="340"/>
      <c r="J2054" s="340"/>
    </row>
    <row r="2055" spans="1:10" s="341" customFormat="1">
      <c r="A2055" s="280"/>
      <c r="B2055" s="280"/>
      <c r="C2055" s="280"/>
      <c r="E2055" s="340"/>
      <c r="F2055" s="340"/>
      <c r="H2055" s="340"/>
      <c r="I2055" s="340"/>
      <c r="J2055" s="340"/>
    </row>
    <row r="2056" spans="1:10" s="341" customFormat="1">
      <c r="A2056" s="280"/>
      <c r="B2056" s="280"/>
      <c r="C2056" s="280"/>
      <c r="E2056" s="340"/>
      <c r="F2056" s="340"/>
      <c r="H2056" s="340"/>
      <c r="I2056" s="340"/>
      <c r="J2056" s="340"/>
    </row>
    <row r="2057" spans="1:10" s="341" customFormat="1">
      <c r="A2057" s="280"/>
      <c r="B2057" s="280"/>
      <c r="C2057" s="280"/>
      <c r="E2057" s="340"/>
      <c r="F2057" s="340"/>
      <c r="H2057" s="340"/>
      <c r="I2057" s="340"/>
      <c r="J2057" s="340"/>
    </row>
    <row r="2058" spans="1:10" s="341" customFormat="1">
      <c r="A2058" s="280"/>
      <c r="B2058" s="280"/>
      <c r="C2058" s="280"/>
      <c r="E2058" s="340"/>
      <c r="F2058" s="340"/>
      <c r="H2058" s="340"/>
      <c r="I2058" s="340"/>
      <c r="J2058" s="340"/>
    </row>
    <row r="2059" spans="1:10" s="341" customFormat="1">
      <c r="A2059" s="280"/>
      <c r="B2059" s="280"/>
      <c r="C2059" s="280"/>
      <c r="E2059" s="340"/>
      <c r="F2059" s="340"/>
      <c r="H2059" s="340"/>
      <c r="I2059" s="340"/>
      <c r="J2059" s="340"/>
    </row>
    <row r="2060" spans="1:10" s="341" customFormat="1">
      <c r="A2060" s="280"/>
      <c r="B2060" s="280"/>
      <c r="C2060" s="280"/>
      <c r="E2060" s="340"/>
      <c r="F2060" s="340"/>
      <c r="H2060" s="340"/>
      <c r="I2060" s="340"/>
      <c r="J2060" s="340"/>
    </row>
    <row r="2061" spans="1:10" s="341" customFormat="1">
      <c r="A2061" s="280"/>
      <c r="B2061" s="280"/>
      <c r="C2061" s="280"/>
      <c r="E2061" s="340"/>
      <c r="F2061" s="340"/>
      <c r="H2061" s="340"/>
      <c r="I2061" s="340"/>
      <c r="J2061" s="340"/>
    </row>
    <row r="2062" spans="1:10" s="341" customFormat="1">
      <c r="A2062" s="280"/>
      <c r="B2062" s="280"/>
      <c r="C2062" s="280"/>
      <c r="E2062" s="340"/>
      <c r="F2062" s="340"/>
      <c r="H2062" s="340"/>
      <c r="I2062" s="340"/>
      <c r="J2062" s="340"/>
    </row>
    <row r="2063" spans="1:10" s="341" customFormat="1">
      <c r="A2063" s="280"/>
      <c r="B2063" s="280"/>
      <c r="C2063" s="280"/>
      <c r="E2063" s="340"/>
      <c r="F2063" s="340"/>
      <c r="H2063" s="340"/>
      <c r="I2063" s="340"/>
      <c r="J2063" s="340"/>
    </row>
    <row r="2064" spans="1:10" s="341" customFormat="1">
      <c r="A2064" s="280"/>
      <c r="B2064" s="280"/>
      <c r="C2064" s="280"/>
      <c r="E2064" s="340"/>
      <c r="F2064" s="340"/>
      <c r="H2064" s="340"/>
      <c r="I2064" s="340"/>
      <c r="J2064" s="340"/>
    </row>
    <row r="2065" spans="1:10" s="341" customFormat="1">
      <c r="A2065" s="280"/>
      <c r="B2065" s="280"/>
      <c r="C2065" s="280"/>
      <c r="E2065" s="340"/>
      <c r="F2065" s="340"/>
      <c r="H2065" s="340"/>
      <c r="I2065" s="340"/>
      <c r="J2065" s="340"/>
    </row>
    <row r="2066" spans="1:10" s="341" customFormat="1">
      <c r="A2066" s="280"/>
      <c r="B2066" s="280"/>
      <c r="C2066" s="280"/>
      <c r="E2066" s="340"/>
      <c r="F2066" s="340"/>
      <c r="H2066" s="340"/>
      <c r="I2066" s="340"/>
      <c r="J2066" s="340"/>
    </row>
    <row r="2067" spans="1:10" s="341" customFormat="1">
      <c r="A2067" s="280"/>
      <c r="B2067" s="280"/>
      <c r="C2067" s="280"/>
      <c r="E2067" s="340"/>
      <c r="F2067" s="340"/>
      <c r="H2067" s="340"/>
      <c r="I2067" s="340"/>
      <c r="J2067" s="340"/>
    </row>
    <row r="2068" spans="1:10" s="341" customFormat="1">
      <c r="A2068" s="280"/>
      <c r="B2068" s="280"/>
      <c r="C2068" s="280"/>
      <c r="E2068" s="340"/>
      <c r="F2068" s="340"/>
      <c r="H2068" s="340"/>
      <c r="I2068" s="340"/>
      <c r="J2068" s="340"/>
    </row>
    <row r="2069" spans="1:10" s="341" customFormat="1">
      <c r="A2069" s="280"/>
      <c r="B2069" s="280"/>
      <c r="C2069" s="280"/>
      <c r="E2069" s="340"/>
      <c r="F2069" s="340"/>
      <c r="H2069" s="340"/>
      <c r="I2069" s="340"/>
      <c r="J2069" s="340"/>
    </row>
    <row r="2070" spans="1:10" s="341" customFormat="1">
      <c r="A2070" s="280"/>
      <c r="B2070" s="280"/>
      <c r="C2070" s="280"/>
      <c r="E2070" s="340"/>
      <c r="F2070" s="340"/>
      <c r="H2070" s="340"/>
      <c r="I2070" s="340"/>
      <c r="J2070" s="340"/>
    </row>
    <row r="2071" spans="1:10" s="341" customFormat="1">
      <c r="A2071" s="280"/>
      <c r="B2071" s="280"/>
      <c r="C2071" s="280"/>
      <c r="E2071" s="340"/>
      <c r="F2071" s="340"/>
      <c r="H2071" s="340"/>
      <c r="I2071" s="340"/>
      <c r="J2071" s="340"/>
    </row>
    <row r="2072" spans="1:10" s="341" customFormat="1">
      <c r="A2072" s="280"/>
      <c r="B2072" s="280"/>
      <c r="C2072" s="280"/>
      <c r="E2072" s="340"/>
      <c r="F2072" s="340"/>
      <c r="H2072" s="340"/>
      <c r="I2072" s="340"/>
      <c r="J2072" s="340"/>
    </row>
    <row r="2073" spans="1:10" s="341" customFormat="1">
      <c r="A2073" s="280"/>
      <c r="B2073" s="280"/>
      <c r="C2073" s="280"/>
      <c r="E2073" s="340"/>
      <c r="F2073" s="340"/>
      <c r="H2073" s="340"/>
      <c r="I2073" s="340"/>
      <c r="J2073" s="340"/>
    </row>
    <row r="2074" spans="1:10" s="341" customFormat="1">
      <c r="A2074" s="280"/>
      <c r="B2074" s="280"/>
      <c r="C2074" s="280"/>
      <c r="E2074" s="340"/>
      <c r="F2074" s="340"/>
      <c r="H2074" s="340"/>
      <c r="I2074" s="340"/>
      <c r="J2074" s="340"/>
    </row>
    <row r="2075" spans="1:10" s="341" customFormat="1">
      <c r="A2075" s="280"/>
      <c r="B2075" s="280"/>
      <c r="C2075" s="280"/>
      <c r="E2075" s="340"/>
      <c r="F2075" s="340"/>
      <c r="H2075" s="340"/>
      <c r="I2075" s="340"/>
      <c r="J2075" s="340"/>
    </row>
    <row r="2076" spans="1:10" s="341" customFormat="1">
      <c r="A2076" s="280"/>
      <c r="B2076" s="280"/>
      <c r="C2076" s="280"/>
      <c r="E2076" s="340"/>
      <c r="F2076" s="340"/>
      <c r="H2076" s="340"/>
      <c r="I2076" s="340"/>
      <c r="J2076" s="340"/>
    </row>
    <row r="2077" spans="1:10" s="341" customFormat="1">
      <c r="A2077" s="280"/>
      <c r="B2077" s="280"/>
      <c r="C2077" s="280"/>
      <c r="E2077" s="340"/>
      <c r="F2077" s="340"/>
      <c r="H2077" s="340"/>
      <c r="I2077" s="340"/>
      <c r="J2077" s="340"/>
    </row>
    <row r="2078" spans="1:10" s="341" customFormat="1">
      <c r="A2078" s="280"/>
      <c r="B2078" s="280"/>
      <c r="C2078" s="280"/>
      <c r="E2078" s="340"/>
      <c r="F2078" s="340"/>
      <c r="H2078" s="340"/>
      <c r="I2078" s="340"/>
      <c r="J2078" s="340"/>
    </row>
    <row r="2079" spans="1:10" s="341" customFormat="1">
      <c r="A2079" s="280"/>
      <c r="B2079" s="280"/>
      <c r="C2079" s="280"/>
      <c r="E2079" s="340"/>
      <c r="F2079" s="340"/>
      <c r="H2079" s="340"/>
      <c r="I2079" s="340"/>
      <c r="J2079" s="340"/>
    </row>
    <row r="2080" spans="1:10" s="341" customFormat="1">
      <c r="A2080" s="280"/>
      <c r="B2080" s="280"/>
      <c r="C2080" s="280"/>
      <c r="E2080" s="340"/>
      <c r="F2080" s="340"/>
      <c r="H2080" s="340"/>
      <c r="I2080" s="340"/>
      <c r="J2080" s="340"/>
    </row>
    <row r="2081" spans="1:10" s="341" customFormat="1">
      <c r="A2081" s="280"/>
      <c r="B2081" s="280"/>
      <c r="C2081" s="280"/>
      <c r="E2081" s="340"/>
      <c r="F2081" s="340"/>
      <c r="H2081" s="340"/>
      <c r="I2081" s="340"/>
      <c r="J2081" s="340"/>
    </row>
    <row r="2082" spans="1:10" s="341" customFormat="1">
      <c r="A2082" s="280"/>
      <c r="B2082" s="280"/>
      <c r="C2082" s="280"/>
      <c r="E2082" s="340"/>
      <c r="F2082" s="340"/>
      <c r="H2082" s="340"/>
      <c r="I2082" s="340"/>
      <c r="J2082" s="340"/>
    </row>
    <row r="2083" spans="1:10" s="341" customFormat="1">
      <c r="A2083" s="280"/>
      <c r="B2083" s="280"/>
      <c r="C2083" s="280"/>
      <c r="E2083" s="340"/>
      <c r="F2083" s="340"/>
      <c r="H2083" s="340"/>
      <c r="I2083" s="340"/>
      <c r="J2083" s="340"/>
    </row>
  </sheetData>
  <mergeCells count="19">
    <mergeCell ref="A198:A199"/>
    <mergeCell ref="B198:D198"/>
    <mergeCell ref="E198:G198"/>
    <mergeCell ref="H198:J198"/>
    <mergeCell ref="A200:K200"/>
    <mergeCell ref="K198:K199"/>
    <mergeCell ref="A170:K170"/>
    <mergeCell ref="A177:K177"/>
    <mergeCell ref="A16:K16"/>
    <mergeCell ref="B2:D2"/>
    <mergeCell ref="A51:K51"/>
    <mergeCell ref="A61:K61"/>
    <mergeCell ref="A84:K84"/>
    <mergeCell ref="E2:G2"/>
    <mergeCell ref="H2:J2"/>
    <mergeCell ref="A4:K4"/>
    <mergeCell ref="K2:K3"/>
    <mergeCell ref="A116:K116"/>
    <mergeCell ref="A133:K133"/>
  </mergeCells>
  <printOptions horizontalCentered="1"/>
  <pageMargins left="0.15748031496062992" right="0.19685039370078741" top="0.51181102362204722" bottom="0.39370078740157483" header="0.11811023622047245" footer="0.19685039370078741"/>
  <pageSetup paperSize="9" scale="50" orientation="portrait" r:id="rId1"/>
  <headerFooter alignWithMargins="0">
    <oddHeader>&amp;C&amp;"Arial,Félkövér"&amp;16
AZ ÖNKORMÁNYZAT ÉS A POLGÁRMESTERI HIVATAL 2017. ÉVI 
FELHALMOZÁSI KIADÁSAI&amp;R&amp;"Arial,Félkövér"&amp;12  3/B. melléklet a ./2018. (V..) önkormányzati rendelethez</oddHeader>
    <oddFooter>&amp;L&amp;"Arial,Normál"&amp;F&amp;C&amp;"Arial,Normál"&amp;P/&amp;N&amp;R&amp;"Arial,Normál" 3/B. melléklet a ./2017. (V..)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4"/>
  <sheetViews>
    <sheetView showGridLines="0" zoomScale="80" zoomScaleNormal="80" workbookViewId="0">
      <pane xSplit="2" ySplit="5" topLeftCell="C81" activePane="bottomRight" state="frozen"/>
      <selection activeCell="Y8" sqref="Y8"/>
      <selection pane="topRight" activeCell="Y8" sqref="Y8"/>
      <selection pane="bottomLeft" activeCell="Y8" sqref="Y8"/>
      <selection pane="bottomRight" activeCell="B62" sqref="B62"/>
    </sheetView>
  </sheetViews>
  <sheetFormatPr defaultColWidth="10.28515625" defaultRowHeight="15"/>
  <cols>
    <col min="1" max="1" width="6.42578125" style="653" customWidth="1"/>
    <col min="2" max="2" width="64.42578125" style="654" customWidth="1"/>
    <col min="3" max="3" width="12.42578125" style="654" customWidth="1"/>
    <col min="4" max="4" width="11.28515625" style="654" customWidth="1"/>
    <col min="5" max="5" width="10.28515625" style="655" customWidth="1"/>
    <col min="6" max="6" width="11.7109375" style="344" customWidth="1"/>
    <col min="7" max="7" width="9.42578125" style="344" customWidth="1"/>
    <col min="8" max="8" width="11" style="655" customWidth="1"/>
    <col min="9" max="9" width="11.28515625" style="344" customWidth="1"/>
    <col min="10" max="10" width="9.140625" style="344" customWidth="1"/>
    <col min="11" max="11" width="11.28515625" style="344" customWidth="1"/>
    <col min="12" max="12" width="8.140625" style="655" customWidth="1"/>
    <col min="13" max="16384" width="10.28515625" style="344"/>
  </cols>
  <sheetData>
    <row r="1" spans="1:12" ht="23.25" customHeight="1" thickBot="1">
      <c r="A1" s="641"/>
      <c r="B1" s="343"/>
      <c r="C1" s="343"/>
      <c r="D1" s="343"/>
      <c r="E1" s="642"/>
      <c r="F1" s="643"/>
      <c r="G1" s="643"/>
      <c r="H1" s="642"/>
      <c r="I1" s="283"/>
      <c r="J1" s="283"/>
      <c r="K1" s="643"/>
      <c r="L1" s="642" t="s">
        <v>0</v>
      </c>
    </row>
    <row r="2" spans="1:12" ht="43.5" customHeight="1" thickTop="1">
      <c r="A2" s="1694" t="s">
        <v>519</v>
      </c>
      <c r="B2" s="1697" t="s">
        <v>520</v>
      </c>
      <c r="C2" s="1685" t="s">
        <v>521</v>
      </c>
      <c r="D2" s="1686"/>
      <c r="E2" s="1687"/>
      <c r="F2" s="1700" t="s">
        <v>522</v>
      </c>
      <c r="G2" s="1701"/>
      <c r="H2" s="1702"/>
      <c r="I2" s="1701" t="s">
        <v>1019</v>
      </c>
      <c r="J2" s="1701"/>
      <c r="K2" s="1702"/>
      <c r="L2" s="1680" t="s">
        <v>1020</v>
      </c>
    </row>
    <row r="3" spans="1:12" s="644" customFormat="1" ht="39.75" customHeight="1">
      <c r="A3" s="1695"/>
      <c r="B3" s="1698"/>
      <c r="C3" s="1682" t="s">
        <v>523</v>
      </c>
      <c r="D3" s="1682" t="s">
        <v>524</v>
      </c>
      <c r="E3" s="1682" t="s">
        <v>525</v>
      </c>
      <c r="F3" s="1682" t="s">
        <v>523</v>
      </c>
      <c r="G3" s="1682" t="s">
        <v>524</v>
      </c>
      <c r="H3" s="1682" t="s">
        <v>525</v>
      </c>
      <c r="I3" s="1691" t="s">
        <v>523</v>
      </c>
      <c r="J3" s="1682" t="s">
        <v>524</v>
      </c>
      <c r="K3" s="1682" t="s">
        <v>525</v>
      </c>
      <c r="L3" s="1681"/>
    </row>
    <row r="4" spans="1:12" s="644" customFormat="1" ht="61.5" customHeight="1">
      <c r="A4" s="1695"/>
      <c r="B4" s="1698"/>
      <c r="C4" s="1683"/>
      <c r="D4" s="1683"/>
      <c r="E4" s="1683"/>
      <c r="F4" s="1683"/>
      <c r="G4" s="1683"/>
      <c r="H4" s="1683"/>
      <c r="I4" s="1692"/>
      <c r="J4" s="1683"/>
      <c r="K4" s="1683"/>
      <c r="L4" s="1681"/>
    </row>
    <row r="5" spans="1:12" s="644" customFormat="1" ht="21" customHeight="1" thickBot="1">
      <c r="A5" s="1696"/>
      <c r="B5" s="1699"/>
      <c r="C5" s="1684"/>
      <c r="D5" s="1684"/>
      <c r="E5" s="1684"/>
      <c r="F5" s="1684"/>
      <c r="G5" s="1684"/>
      <c r="H5" s="1684"/>
      <c r="I5" s="1693"/>
      <c r="J5" s="1684"/>
      <c r="K5" s="1684"/>
      <c r="L5" s="1674"/>
    </row>
    <row r="6" spans="1:12" ht="21" customHeight="1" thickTop="1">
      <c r="A6" s="345"/>
      <c r="B6" s="346" t="s">
        <v>526</v>
      </c>
      <c r="C6" s="854">
        <v>6000</v>
      </c>
      <c r="D6" s="854">
        <v>0</v>
      </c>
      <c r="E6" s="347">
        <v>6000</v>
      </c>
      <c r="F6" s="374">
        <v>6000</v>
      </c>
      <c r="G6" s="374">
        <v>0</v>
      </c>
      <c r="H6" s="347">
        <v>6000</v>
      </c>
      <c r="I6" s="1344">
        <v>6000</v>
      </c>
      <c r="J6" s="694">
        <v>0</v>
      </c>
      <c r="K6" s="347">
        <v>6000</v>
      </c>
      <c r="L6" s="1345">
        <v>100</v>
      </c>
    </row>
    <row r="7" spans="1:12" ht="21" customHeight="1">
      <c r="A7" s="345"/>
      <c r="B7" s="346" t="s">
        <v>527</v>
      </c>
      <c r="C7" s="855">
        <v>2700</v>
      </c>
      <c r="D7" s="855">
        <v>0</v>
      </c>
      <c r="E7" s="347">
        <v>2700</v>
      </c>
      <c r="F7" s="374">
        <v>2700</v>
      </c>
      <c r="G7" s="374">
        <v>0</v>
      </c>
      <c r="H7" s="347">
        <v>2700</v>
      </c>
      <c r="I7" s="1344">
        <v>2700</v>
      </c>
      <c r="J7" s="694">
        <v>0</v>
      </c>
      <c r="K7" s="347">
        <v>2700</v>
      </c>
      <c r="L7" s="1345">
        <v>100</v>
      </c>
    </row>
    <row r="8" spans="1:12" ht="21" customHeight="1">
      <c r="A8" s="345"/>
      <c r="B8" s="346" t="s">
        <v>528</v>
      </c>
      <c r="C8" s="855">
        <v>2000</v>
      </c>
      <c r="D8" s="855">
        <v>0</v>
      </c>
      <c r="E8" s="347">
        <v>2000</v>
      </c>
      <c r="F8" s="374">
        <v>2000</v>
      </c>
      <c r="G8" s="374">
        <v>0</v>
      </c>
      <c r="H8" s="347">
        <v>2000</v>
      </c>
      <c r="I8" s="1346">
        <v>2000</v>
      </c>
      <c r="J8" s="694">
        <v>0</v>
      </c>
      <c r="K8" s="347">
        <v>2000</v>
      </c>
      <c r="L8" s="1345">
        <v>100</v>
      </c>
    </row>
    <row r="9" spans="1:12" ht="33" customHeight="1">
      <c r="A9" s="345"/>
      <c r="B9" s="348" t="s">
        <v>529</v>
      </c>
      <c r="C9" s="855">
        <v>550</v>
      </c>
      <c r="D9" s="855">
        <v>0</v>
      </c>
      <c r="E9" s="347">
        <v>550</v>
      </c>
      <c r="F9" s="374">
        <v>550</v>
      </c>
      <c r="G9" s="374">
        <v>0</v>
      </c>
      <c r="H9" s="347">
        <v>550</v>
      </c>
      <c r="I9" s="1344">
        <v>550</v>
      </c>
      <c r="J9" s="694">
        <v>0</v>
      </c>
      <c r="K9" s="347">
        <v>550</v>
      </c>
      <c r="L9" s="1345">
        <v>100</v>
      </c>
    </row>
    <row r="10" spans="1:12" ht="21" customHeight="1">
      <c r="A10" s="345"/>
      <c r="B10" s="346" t="s">
        <v>530</v>
      </c>
      <c r="C10" s="855">
        <v>225</v>
      </c>
      <c r="D10" s="855">
        <v>0</v>
      </c>
      <c r="E10" s="347">
        <v>225</v>
      </c>
      <c r="F10" s="374">
        <v>225</v>
      </c>
      <c r="G10" s="374">
        <v>0</v>
      </c>
      <c r="H10" s="347">
        <v>225</v>
      </c>
      <c r="I10" s="1344">
        <v>225</v>
      </c>
      <c r="J10" s="694">
        <v>0</v>
      </c>
      <c r="K10" s="347">
        <v>225</v>
      </c>
      <c r="L10" s="1345">
        <v>100</v>
      </c>
    </row>
    <row r="11" spans="1:12" ht="21" customHeight="1">
      <c r="A11" s="349"/>
      <c r="B11" s="348" t="s">
        <v>531</v>
      </c>
      <c r="C11" s="856">
        <v>3000</v>
      </c>
      <c r="D11" s="856">
        <v>0</v>
      </c>
      <c r="E11" s="350">
        <v>3000</v>
      </c>
      <c r="F11" s="370">
        <v>1600</v>
      </c>
      <c r="G11" s="370">
        <v>0</v>
      </c>
      <c r="H11" s="350">
        <v>1600</v>
      </c>
      <c r="I11" s="1347">
        <v>1600</v>
      </c>
      <c r="J11" s="695">
        <v>0</v>
      </c>
      <c r="K11" s="350">
        <v>1600</v>
      </c>
      <c r="L11" s="1348">
        <v>100</v>
      </c>
    </row>
    <row r="12" spans="1:12" s="377" customFormat="1" ht="21" customHeight="1" thickBot="1">
      <c r="A12" s="351">
        <v>1</v>
      </c>
      <c r="B12" s="352" t="s">
        <v>532</v>
      </c>
      <c r="C12" s="857">
        <v>14475</v>
      </c>
      <c r="D12" s="857">
        <v>0</v>
      </c>
      <c r="E12" s="353">
        <v>14475</v>
      </c>
      <c r="F12" s="645">
        <v>13075</v>
      </c>
      <c r="G12" s="645">
        <v>0</v>
      </c>
      <c r="H12" s="353">
        <v>13075</v>
      </c>
      <c r="I12" s="645">
        <v>13075</v>
      </c>
      <c r="J12" s="645">
        <v>0</v>
      </c>
      <c r="K12" s="353">
        <v>13075</v>
      </c>
      <c r="L12" s="1349">
        <v>100</v>
      </c>
    </row>
    <row r="13" spans="1:12" ht="33">
      <c r="A13" s="345"/>
      <c r="B13" s="346" t="s">
        <v>533</v>
      </c>
      <c r="C13" s="855">
        <v>14000</v>
      </c>
      <c r="D13" s="855">
        <v>0</v>
      </c>
      <c r="E13" s="347">
        <v>14000</v>
      </c>
      <c r="F13" s="694">
        <v>22104</v>
      </c>
      <c r="G13" s="694">
        <v>0</v>
      </c>
      <c r="H13" s="347">
        <v>22104</v>
      </c>
      <c r="I13" s="1344">
        <v>22104</v>
      </c>
      <c r="J13" s="694">
        <v>0</v>
      </c>
      <c r="K13" s="347">
        <v>22104</v>
      </c>
      <c r="L13" s="1345">
        <v>100</v>
      </c>
    </row>
    <row r="14" spans="1:12" s="640" customFormat="1" ht="21" customHeight="1">
      <c r="A14" s="354"/>
      <c r="B14" s="348" t="s">
        <v>534</v>
      </c>
      <c r="C14" s="855">
        <v>0</v>
      </c>
      <c r="D14" s="855">
        <v>0</v>
      </c>
      <c r="E14" s="350">
        <v>700</v>
      </c>
      <c r="F14" s="695">
        <v>700</v>
      </c>
      <c r="G14" s="695">
        <v>0</v>
      </c>
      <c r="H14" s="350">
        <v>700</v>
      </c>
      <c r="I14" s="1350">
        <v>700</v>
      </c>
      <c r="J14" s="1347">
        <v>0</v>
      </c>
      <c r="K14" s="350">
        <v>700</v>
      </c>
      <c r="L14" s="1348">
        <v>100</v>
      </c>
    </row>
    <row r="15" spans="1:12" ht="21" customHeight="1">
      <c r="A15" s="345"/>
      <c r="B15" s="346" t="s">
        <v>535</v>
      </c>
      <c r="C15" s="856">
        <v>700</v>
      </c>
      <c r="D15" s="856">
        <v>0</v>
      </c>
      <c r="E15" s="347">
        <v>5000</v>
      </c>
      <c r="F15" s="694">
        <v>3720</v>
      </c>
      <c r="G15" s="694">
        <v>0</v>
      </c>
      <c r="H15" s="347">
        <v>3720</v>
      </c>
      <c r="I15" s="1344">
        <v>3720</v>
      </c>
      <c r="J15" s="694">
        <v>0</v>
      </c>
      <c r="K15" s="347">
        <v>3720</v>
      </c>
      <c r="L15" s="1345">
        <v>100</v>
      </c>
    </row>
    <row r="16" spans="1:12" ht="21" customHeight="1">
      <c r="A16" s="345"/>
      <c r="B16" s="346" t="s">
        <v>536</v>
      </c>
      <c r="C16" s="855">
        <v>5000</v>
      </c>
      <c r="D16" s="855">
        <v>0</v>
      </c>
      <c r="E16" s="347">
        <v>14400</v>
      </c>
      <c r="F16" s="694">
        <v>15595</v>
      </c>
      <c r="G16" s="694">
        <v>0</v>
      </c>
      <c r="H16" s="350">
        <v>15595</v>
      </c>
      <c r="I16" s="1344">
        <v>13403</v>
      </c>
      <c r="J16" s="694">
        <v>0</v>
      </c>
      <c r="K16" s="347">
        <v>13403</v>
      </c>
      <c r="L16" s="1345">
        <v>85.944212888746392</v>
      </c>
    </row>
    <row r="17" spans="1:12" ht="21" customHeight="1">
      <c r="A17" s="345"/>
      <c r="B17" s="346" t="s">
        <v>537</v>
      </c>
      <c r="C17" s="855">
        <v>14400</v>
      </c>
      <c r="D17" s="855">
        <v>0</v>
      </c>
      <c r="E17" s="347">
        <v>13375</v>
      </c>
      <c r="F17" s="694">
        <v>28375</v>
      </c>
      <c r="G17" s="694">
        <v>0</v>
      </c>
      <c r="H17" s="347">
        <v>28375</v>
      </c>
      <c r="I17" s="1344">
        <v>28375</v>
      </c>
      <c r="J17" s="694">
        <v>0</v>
      </c>
      <c r="K17" s="347">
        <v>28375</v>
      </c>
      <c r="L17" s="1345">
        <v>100</v>
      </c>
    </row>
    <row r="18" spans="1:12" ht="21" customHeight="1">
      <c r="A18" s="345"/>
      <c r="B18" s="346" t="s">
        <v>538</v>
      </c>
      <c r="C18" s="855">
        <v>13375</v>
      </c>
      <c r="D18" s="855">
        <v>0</v>
      </c>
      <c r="E18" s="347">
        <v>7875</v>
      </c>
      <c r="F18" s="694">
        <v>7131</v>
      </c>
      <c r="G18" s="694">
        <v>0</v>
      </c>
      <c r="H18" s="347">
        <v>7131</v>
      </c>
      <c r="I18" s="1344">
        <v>7131</v>
      </c>
      <c r="J18" s="694">
        <v>0</v>
      </c>
      <c r="K18" s="347">
        <v>7131</v>
      </c>
      <c r="L18" s="1345">
        <v>100</v>
      </c>
    </row>
    <row r="19" spans="1:12" ht="21" customHeight="1">
      <c r="A19" s="345"/>
      <c r="B19" s="346" t="s">
        <v>993</v>
      </c>
      <c r="C19" s="855">
        <v>7875</v>
      </c>
      <c r="D19" s="855">
        <v>0</v>
      </c>
      <c r="E19" s="347">
        <v>0</v>
      </c>
      <c r="F19" s="694">
        <v>744</v>
      </c>
      <c r="G19" s="694">
        <v>0</v>
      </c>
      <c r="H19" s="347">
        <v>744</v>
      </c>
      <c r="I19" s="1344">
        <v>744</v>
      </c>
      <c r="J19" s="694">
        <v>0</v>
      </c>
      <c r="K19" s="347">
        <v>744</v>
      </c>
      <c r="L19" s="1345">
        <v>100</v>
      </c>
    </row>
    <row r="20" spans="1:12" ht="21" customHeight="1">
      <c r="A20" s="349"/>
      <c r="B20" s="348" t="s">
        <v>539</v>
      </c>
      <c r="C20" s="856">
        <v>6470</v>
      </c>
      <c r="D20" s="856">
        <v>0</v>
      </c>
      <c r="E20" s="350">
        <v>6470</v>
      </c>
      <c r="F20" s="695">
        <v>6470</v>
      </c>
      <c r="G20" s="695">
        <v>0</v>
      </c>
      <c r="H20" s="350">
        <v>6470</v>
      </c>
      <c r="I20" s="1347">
        <v>6470</v>
      </c>
      <c r="J20" s="695" t="s">
        <v>540</v>
      </c>
      <c r="K20" s="350">
        <v>6470</v>
      </c>
      <c r="L20" s="1348">
        <v>100</v>
      </c>
    </row>
    <row r="21" spans="1:12" s="640" customFormat="1" ht="21" customHeight="1">
      <c r="A21" s="355"/>
      <c r="B21" s="356" t="s">
        <v>541</v>
      </c>
      <c r="C21" s="858">
        <v>26580</v>
      </c>
      <c r="D21" s="858">
        <v>0</v>
      </c>
      <c r="E21" s="357">
        <v>26580</v>
      </c>
      <c r="F21" s="696">
        <v>26580</v>
      </c>
      <c r="G21" s="696">
        <v>0</v>
      </c>
      <c r="H21" s="357">
        <v>26580</v>
      </c>
      <c r="I21" s="1350">
        <v>26580</v>
      </c>
      <c r="J21" s="1351">
        <v>0</v>
      </c>
      <c r="K21" s="357">
        <v>26580</v>
      </c>
      <c r="L21" s="1352">
        <v>100</v>
      </c>
    </row>
    <row r="22" spans="1:12" s="640" customFormat="1" ht="21" customHeight="1">
      <c r="A22" s="349"/>
      <c r="B22" s="346" t="s">
        <v>542</v>
      </c>
      <c r="C22" s="856">
        <v>3600</v>
      </c>
      <c r="D22" s="856">
        <v>0</v>
      </c>
      <c r="E22" s="350">
        <v>3600</v>
      </c>
      <c r="F22" s="695">
        <v>8600</v>
      </c>
      <c r="G22" s="695">
        <v>0</v>
      </c>
      <c r="H22" s="350">
        <v>8600</v>
      </c>
      <c r="I22" s="1350">
        <v>8600</v>
      </c>
      <c r="J22" s="1350">
        <v>0</v>
      </c>
      <c r="K22" s="350">
        <v>8600</v>
      </c>
      <c r="L22" s="1348">
        <v>100</v>
      </c>
    </row>
    <row r="23" spans="1:12" s="640" customFormat="1" ht="21" customHeight="1">
      <c r="A23" s="355"/>
      <c r="B23" s="356" t="s">
        <v>543</v>
      </c>
      <c r="C23" s="856">
        <v>700</v>
      </c>
      <c r="D23" s="856">
        <v>0</v>
      </c>
      <c r="E23" s="350">
        <v>700</v>
      </c>
      <c r="F23" s="695">
        <v>700</v>
      </c>
      <c r="G23" s="695">
        <v>0</v>
      </c>
      <c r="H23" s="350">
        <v>700</v>
      </c>
      <c r="I23" s="1350">
        <v>700</v>
      </c>
      <c r="J23" s="1350">
        <v>0</v>
      </c>
      <c r="K23" s="350">
        <v>700</v>
      </c>
      <c r="L23" s="1348">
        <v>100</v>
      </c>
    </row>
    <row r="24" spans="1:12" s="640" customFormat="1" ht="21" customHeight="1">
      <c r="A24" s="355"/>
      <c r="B24" s="348" t="s">
        <v>544</v>
      </c>
      <c r="C24" s="856">
        <v>300</v>
      </c>
      <c r="D24" s="856">
        <v>0</v>
      </c>
      <c r="E24" s="350">
        <v>300</v>
      </c>
      <c r="F24" s="695">
        <v>300</v>
      </c>
      <c r="G24" s="695">
        <v>0</v>
      </c>
      <c r="H24" s="350">
        <v>300</v>
      </c>
      <c r="I24" s="1350">
        <v>300</v>
      </c>
      <c r="J24" s="1347">
        <v>0</v>
      </c>
      <c r="K24" s="350">
        <v>300</v>
      </c>
      <c r="L24" s="1348">
        <v>100</v>
      </c>
    </row>
    <row r="25" spans="1:12" s="640" customFormat="1" ht="20.25" customHeight="1">
      <c r="A25" s="355"/>
      <c r="B25" s="348" t="s">
        <v>941</v>
      </c>
      <c r="C25" s="856">
        <v>0</v>
      </c>
      <c r="D25" s="856">
        <v>0</v>
      </c>
      <c r="E25" s="350">
        <v>0</v>
      </c>
      <c r="F25" s="695">
        <v>2676</v>
      </c>
      <c r="G25" s="695">
        <v>0</v>
      </c>
      <c r="H25" s="350">
        <v>2676</v>
      </c>
      <c r="I25" s="1350">
        <v>0</v>
      </c>
      <c r="J25" s="1347">
        <v>0</v>
      </c>
      <c r="K25" s="350">
        <v>0</v>
      </c>
      <c r="L25" s="1348">
        <v>0</v>
      </c>
    </row>
    <row r="26" spans="1:12" s="640" customFormat="1" ht="20.25" customHeight="1">
      <c r="A26" s="355"/>
      <c r="B26" s="348" t="s">
        <v>963</v>
      </c>
      <c r="C26" s="856">
        <v>0</v>
      </c>
      <c r="D26" s="856">
        <v>0</v>
      </c>
      <c r="E26" s="350">
        <v>0</v>
      </c>
      <c r="F26" s="695">
        <v>0</v>
      </c>
      <c r="G26" s="695">
        <v>100</v>
      </c>
      <c r="H26" s="350">
        <v>100</v>
      </c>
      <c r="I26" s="1350">
        <v>0</v>
      </c>
      <c r="J26" s="1347">
        <v>100</v>
      </c>
      <c r="K26" s="350">
        <v>100</v>
      </c>
      <c r="L26" s="1348">
        <v>100</v>
      </c>
    </row>
    <row r="27" spans="1:12" s="640" customFormat="1" ht="22.5" customHeight="1">
      <c r="A27" s="355"/>
      <c r="B27" s="348" t="s">
        <v>545</v>
      </c>
      <c r="C27" s="855">
        <v>0</v>
      </c>
      <c r="D27" s="855">
        <v>0</v>
      </c>
      <c r="E27" s="350">
        <v>0</v>
      </c>
      <c r="F27" s="695">
        <v>200</v>
      </c>
      <c r="G27" s="695">
        <v>0</v>
      </c>
      <c r="H27" s="350">
        <v>200</v>
      </c>
      <c r="I27" s="1350">
        <v>0</v>
      </c>
      <c r="J27" s="1347">
        <v>0</v>
      </c>
      <c r="K27" s="350">
        <v>0</v>
      </c>
      <c r="L27" s="1348">
        <v>0</v>
      </c>
    </row>
    <row r="28" spans="1:12" s="377" customFormat="1" ht="21" customHeight="1" thickBot="1">
      <c r="A28" s="351">
        <v>2</v>
      </c>
      <c r="B28" s="352" t="s">
        <v>546</v>
      </c>
      <c r="C28" s="857">
        <v>93000</v>
      </c>
      <c r="D28" s="857">
        <v>0</v>
      </c>
      <c r="E28" s="353">
        <v>93000</v>
      </c>
      <c r="F28" s="646">
        <v>123895</v>
      </c>
      <c r="G28" s="646">
        <v>100</v>
      </c>
      <c r="H28" s="353">
        <v>123995</v>
      </c>
      <c r="I28" s="646">
        <v>118827</v>
      </c>
      <c r="J28" s="353">
        <v>100</v>
      </c>
      <c r="K28" s="353">
        <v>118927</v>
      </c>
      <c r="L28" s="1349">
        <v>95.912738416871647</v>
      </c>
    </row>
    <row r="29" spans="1:12" s="377" customFormat="1" ht="21" customHeight="1" thickBot="1">
      <c r="A29" s="351">
        <v>3</v>
      </c>
      <c r="B29" s="352" t="s">
        <v>547</v>
      </c>
      <c r="C29" s="859">
        <v>1000</v>
      </c>
      <c r="D29" s="859">
        <v>0</v>
      </c>
      <c r="E29" s="353">
        <v>1000</v>
      </c>
      <c r="F29" s="647">
        <v>150</v>
      </c>
      <c r="G29" s="647">
        <v>0</v>
      </c>
      <c r="H29" s="353">
        <v>150</v>
      </c>
      <c r="I29" s="645">
        <v>50</v>
      </c>
      <c r="J29" s="1353">
        <v>0</v>
      </c>
      <c r="K29" s="353">
        <v>50</v>
      </c>
      <c r="L29" s="1349">
        <v>33.333333333333329</v>
      </c>
    </row>
    <row r="30" spans="1:12" s="377" customFormat="1" ht="21" customHeight="1" thickBot="1">
      <c r="A30" s="358">
        <v>4</v>
      </c>
      <c r="B30" s="359" t="s">
        <v>548</v>
      </c>
      <c r="C30" s="860">
        <v>193309</v>
      </c>
      <c r="D30" s="860">
        <v>0</v>
      </c>
      <c r="E30" s="360">
        <v>193309</v>
      </c>
      <c r="F30" s="648">
        <v>193309</v>
      </c>
      <c r="G30" s="648">
        <v>0</v>
      </c>
      <c r="H30" s="360">
        <v>193309</v>
      </c>
      <c r="I30" s="1354">
        <v>193309</v>
      </c>
      <c r="J30" s="1355">
        <v>0</v>
      </c>
      <c r="K30" s="360">
        <v>193309</v>
      </c>
      <c r="L30" s="1356">
        <v>100</v>
      </c>
    </row>
    <row r="31" spans="1:12" s="377" customFormat="1" ht="21" customHeight="1">
      <c r="A31" s="1688">
        <v>5</v>
      </c>
      <c r="B31" s="361" t="s">
        <v>549</v>
      </c>
      <c r="C31" s="861">
        <v>50120</v>
      </c>
      <c r="D31" s="862">
        <v>0</v>
      </c>
      <c r="E31" s="362">
        <v>50120</v>
      </c>
      <c r="F31" s="649">
        <v>50120</v>
      </c>
      <c r="G31" s="649">
        <v>0</v>
      </c>
      <c r="H31" s="362">
        <v>50120</v>
      </c>
      <c r="I31" s="1357">
        <v>50120</v>
      </c>
      <c r="J31" s="1358">
        <v>0</v>
      </c>
      <c r="K31" s="362">
        <v>50120</v>
      </c>
      <c r="L31" s="1359">
        <v>100</v>
      </c>
    </row>
    <row r="32" spans="1:12" s="377" customFormat="1" ht="21" customHeight="1">
      <c r="A32" s="1689"/>
      <c r="B32" s="363" t="s">
        <v>550</v>
      </c>
      <c r="C32" s="863">
        <v>10000</v>
      </c>
      <c r="D32" s="863">
        <v>10000</v>
      </c>
      <c r="E32" s="364">
        <v>10000</v>
      </c>
      <c r="F32" s="650">
        <v>10000</v>
      </c>
      <c r="G32" s="650">
        <v>0</v>
      </c>
      <c r="H32" s="364">
        <v>10000</v>
      </c>
      <c r="I32" s="1360">
        <v>10000</v>
      </c>
      <c r="J32" s="1361">
        <v>0</v>
      </c>
      <c r="K32" s="364">
        <v>10000</v>
      </c>
      <c r="L32" s="1362">
        <v>100</v>
      </c>
    </row>
    <row r="33" spans="1:12" s="377" customFormat="1" ht="21" customHeight="1" thickBot="1">
      <c r="A33" s="1690"/>
      <c r="B33" s="365" t="s">
        <v>551</v>
      </c>
      <c r="C33" s="864">
        <v>1500</v>
      </c>
      <c r="D33" s="864">
        <v>1500</v>
      </c>
      <c r="E33" s="366">
        <v>1500</v>
      </c>
      <c r="F33" s="651">
        <v>1500</v>
      </c>
      <c r="G33" s="651">
        <v>0</v>
      </c>
      <c r="H33" s="366">
        <v>1500</v>
      </c>
      <c r="I33" s="1363">
        <v>1500</v>
      </c>
      <c r="J33" s="1364">
        <v>0</v>
      </c>
      <c r="K33" s="366">
        <v>1500</v>
      </c>
      <c r="L33" s="1365">
        <v>100</v>
      </c>
    </row>
    <row r="34" spans="1:12" ht="21" customHeight="1">
      <c r="A34" s="345"/>
      <c r="B34" s="346" t="s">
        <v>552</v>
      </c>
      <c r="C34" s="855">
        <v>3000</v>
      </c>
      <c r="D34" s="855">
        <v>0</v>
      </c>
      <c r="E34" s="347">
        <v>3000</v>
      </c>
      <c r="F34" s="694">
        <v>2399</v>
      </c>
      <c r="G34" s="694">
        <v>0</v>
      </c>
      <c r="H34" s="347">
        <v>2399</v>
      </c>
      <c r="I34" s="1344">
        <v>2399</v>
      </c>
      <c r="J34" s="694">
        <v>0</v>
      </c>
      <c r="K34" s="347">
        <v>2399</v>
      </c>
      <c r="L34" s="1345">
        <v>100</v>
      </c>
    </row>
    <row r="35" spans="1:12" ht="21" customHeight="1">
      <c r="A35" s="345"/>
      <c r="B35" s="346" t="s">
        <v>553</v>
      </c>
      <c r="C35" s="855">
        <v>2000</v>
      </c>
      <c r="D35" s="855">
        <v>0</v>
      </c>
      <c r="E35" s="347">
        <v>2000</v>
      </c>
      <c r="F35" s="694">
        <v>1190</v>
      </c>
      <c r="G35" s="694">
        <v>0</v>
      </c>
      <c r="H35" s="347">
        <v>1190</v>
      </c>
      <c r="I35" s="1344">
        <v>1050</v>
      </c>
      <c r="J35" s="694">
        <v>0</v>
      </c>
      <c r="K35" s="347">
        <v>1050</v>
      </c>
      <c r="L35" s="1345">
        <v>88.235294117647058</v>
      </c>
    </row>
    <row r="36" spans="1:12" ht="21" customHeight="1">
      <c r="A36" s="345"/>
      <c r="B36" s="346" t="s">
        <v>899</v>
      </c>
      <c r="C36" s="855">
        <v>0</v>
      </c>
      <c r="D36" s="855">
        <v>0</v>
      </c>
      <c r="E36" s="347">
        <v>0</v>
      </c>
      <c r="F36" s="694">
        <v>2959</v>
      </c>
      <c r="G36" s="694">
        <v>0</v>
      </c>
      <c r="H36" s="347">
        <v>2959</v>
      </c>
      <c r="I36" s="1344">
        <v>2959</v>
      </c>
      <c r="J36" s="694">
        <v>0</v>
      </c>
      <c r="K36" s="347">
        <v>2959</v>
      </c>
      <c r="L36" s="1345">
        <v>100</v>
      </c>
    </row>
    <row r="37" spans="1:12" ht="21" customHeight="1">
      <c r="A37" s="345"/>
      <c r="B37" s="346" t="s">
        <v>554</v>
      </c>
      <c r="C37" s="855">
        <v>10000</v>
      </c>
      <c r="D37" s="855">
        <v>0</v>
      </c>
      <c r="E37" s="347">
        <v>10000</v>
      </c>
      <c r="F37" s="694">
        <v>10000</v>
      </c>
      <c r="G37" s="694">
        <v>0</v>
      </c>
      <c r="H37" s="347">
        <v>10000</v>
      </c>
      <c r="I37" s="1344">
        <v>10000</v>
      </c>
      <c r="J37" s="694">
        <v>0</v>
      </c>
      <c r="K37" s="347">
        <v>10000</v>
      </c>
      <c r="L37" s="1345">
        <v>100</v>
      </c>
    </row>
    <row r="38" spans="1:12" ht="21" customHeight="1">
      <c r="A38" s="345"/>
      <c r="B38" s="346" t="s">
        <v>555</v>
      </c>
      <c r="C38" s="855">
        <v>4000</v>
      </c>
      <c r="D38" s="855">
        <v>0</v>
      </c>
      <c r="E38" s="347">
        <v>4000</v>
      </c>
      <c r="F38" s="694">
        <v>4150</v>
      </c>
      <c r="G38" s="694">
        <v>0</v>
      </c>
      <c r="H38" s="347">
        <v>4150</v>
      </c>
      <c r="I38" s="1344">
        <v>3550</v>
      </c>
      <c r="J38" s="694">
        <v>0</v>
      </c>
      <c r="K38" s="347">
        <v>3550</v>
      </c>
      <c r="L38" s="1345">
        <v>85.542168674698786</v>
      </c>
    </row>
    <row r="39" spans="1:12" ht="33">
      <c r="A39" s="345"/>
      <c r="B39" s="346" t="s">
        <v>556</v>
      </c>
      <c r="C39" s="855">
        <v>5560</v>
      </c>
      <c r="D39" s="855">
        <v>0</v>
      </c>
      <c r="E39" s="347">
        <v>5560</v>
      </c>
      <c r="F39" s="694">
        <v>5560</v>
      </c>
      <c r="G39" s="694">
        <v>0</v>
      </c>
      <c r="H39" s="347">
        <v>5560</v>
      </c>
      <c r="I39" s="1344">
        <v>5560</v>
      </c>
      <c r="J39" s="694">
        <v>0</v>
      </c>
      <c r="K39" s="347">
        <v>5560</v>
      </c>
      <c r="L39" s="1345">
        <v>100</v>
      </c>
    </row>
    <row r="40" spans="1:12" ht="39.75" customHeight="1">
      <c r="A40" s="345"/>
      <c r="B40" s="346" t="s">
        <v>557</v>
      </c>
      <c r="C40" s="855">
        <v>1000</v>
      </c>
      <c r="D40" s="855">
        <v>0</v>
      </c>
      <c r="E40" s="347">
        <v>1000</v>
      </c>
      <c r="F40" s="694">
        <v>500</v>
      </c>
      <c r="G40" s="694">
        <v>0</v>
      </c>
      <c r="H40" s="347">
        <v>500</v>
      </c>
      <c r="I40" s="1344">
        <v>500</v>
      </c>
      <c r="J40" s="694">
        <v>0</v>
      </c>
      <c r="K40" s="347">
        <v>500</v>
      </c>
      <c r="L40" s="1345">
        <v>100</v>
      </c>
    </row>
    <row r="41" spans="1:12" ht="21" customHeight="1">
      <c r="A41" s="345"/>
      <c r="B41" s="346" t="s">
        <v>558</v>
      </c>
      <c r="C41" s="855">
        <v>1000</v>
      </c>
      <c r="D41" s="855">
        <v>0</v>
      </c>
      <c r="E41" s="347">
        <v>1000</v>
      </c>
      <c r="F41" s="694">
        <v>850</v>
      </c>
      <c r="G41" s="694">
        <v>0</v>
      </c>
      <c r="H41" s="347">
        <v>850</v>
      </c>
      <c r="I41" s="1344">
        <v>850</v>
      </c>
      <c r="J41" s="694">
        <v>0</v>
      </c>
      <c r="K41" s="347">
        <v>850</v>
      </c>
      <c r="L41" s="1345">
        <v>100</v>
      </c>
    </row>
    <row r="42" spans="1:12" ht="21" customHeight="1">
      <c r="A42" s="345"/>
      <c r="B42" s="346" t="s">
        <v>559</v>
      </c>
      <c r="C42" s="855">
        <v>3000</v>
      </c>
      <c r="D42" s="855">
        <v>0</v>
      </c>
      <c r="E42" s="347">
        <v>3000</v>
      </c>
      <c r="F42" s="694">
        <v>3000</v>
      </c>
      <c r="G42" s="694">
        <v>0</v>
      </c>
      <c r="H42" s="347">
        <v>3000</v>
      </c>
      <c r="I42" s="1344">
        <v>3000</v>
      </c>
      <c r="J42" s="694">
        <v>0</v>
      </c>
      <c r="K42" s="347">
        <v>3000</v>
      </c>
      <c r="L42" s="1345">
        <v>100</v>
      </c>
    </row>
    <row r="43" spans="1:12" ht="21" customHeight="1">
      <c r="A43" s="345"/>
      <c r="B43" s="346" t="s">
        <v>560</v>
      </c>
      <c r="C43" s="855">
        <v>400</v>
      </c>
      <c r="D43" s="855">
        <v>0</v>
      </c>
      <c r="E43" s="347">
        <v>400</v>
      </c>
      <c r="F43" s="694">
        <v>400</v>
      </c>
      <c r="G43" s="694">
        <v>0</v>
      </c>
      <c r="H43" s="347">
        <v>400</v>
      </c>
      <c r="I43" s="1344">
        <v>400</v>
      </c>
      <c r="J43" s="694">
        <v>0</v>
      </c>
      <c r="K43" s="347">
        <v>400</v>
      </c>
      <c r="L43" s="1345">
        <v>100</v>
      </c>
    </row>
    <row r="44" spans="1:12" ht="21" customHeight="1">
      <c r="A44" s="345"/>
      <c r="B44" s="346" t="s">
        <v>561</v>
      </c>
      <c r="C44" s="855">
        <v>800</v>
      </c>
      <c r="D44" s="855">
        <v>0</v>
      </c>
      <c r="E44" s="347">
        <v>800</v>
      </c>
      <c r="F44" s="694">
        <v>0</v>
      </c>
      <c r="G44" s="694">
        <v>0</v>
      </c>
      <c r="H44" s="347">
        <v>0</v>
      </c>
      <c r="I44" s="1344">
        <v>0</v>
      </c>
      <c r="J44" s="694">
        <v>0</v>
      </c>
      <c r="K44" s="347">
        <v>0</v>
      </c>
      <c r="L44" s="1345">
        <v>0</v>
      </c>
    </row>
    <row r="45" spans="1:12" ht="21" customHeight="1">
      <c r="A45" s="349"/>
      <c r="B45" s="348" t="s">
        <v>562</v>
      </c>
      <c r="C45" s="855">
        <v>700</v>
      </c>
      <c r="D45" s="856">
        <v>0</v>
      </c>
      <c r="E45" s="347">
        <v>700</v>
      </c>
      <c r="F45" s="694">
        <v>700</v>
      </c>
      <c r="G45" s="694">
        <v>0</v>
      </c>
      <c r="H45" s="347">
        <v>700</v>
      </c>
      <c r="I45" s="1347">
        <v>600</v>
      </c>
      <c r="J45" s="695">
        <v>0</v>
      </c>
      <c r="K45" s="347">
        <v>600</v>
      </c>
      <c r="L45" s="1345">
        <v>85.714285714285708</v>
      </c>
    </row>
    <row r="46" spans="1:12" ht="21" customHeight="1">
      <c r="A46" s="349"/>
      <c r="B46" s="348" t="s">
        <v>563</v>
      </c>
      <c r="C46" s="856">
        <v>2000</v>
      </c>
      <c r="D46" s="865">
        <v>0</v>
      </c>
      <c r="E46" s="350">
        <v>2000</v>
      </c>
      <c r="F46" s="695">
        <v>2000</v>
      </c>
      <c r="G46" s="695">
        <v>0</v>
      </c>
      <c r="H46" s="350">
        <v>2000</v>
      </c>
      <c r="I46" s="1347">
        <v>2000</v>
      </c>
      <c r="J46" s="695">
        <v>0</v>
      </c>
      <c r="K46" s="350">
        <v>2000</v>
      </c>
      <c r="L46" s="1348">
        <v>100</v>
      </c>
    </row>
    <row r="47" spans="1:12" ht="49.5">
      <c r="A47" s="367"/>
      <c r="B47" s="368" t="s">
        <v>564</v>
      </c>
      <c r="C47" s="865">
        <v>4000</v>
      </c>
      <c r="D47" s="865">
        <v>0</v>
      </c>
      <c r="E47" s="369">
        <v>4000</v>
      </c>
      <c r="F47" s="697">
        <v>4000</v>
      </c>
      <c r="G47" s="697">
        <v>0</v>
      </c>
      <c r="H47" s="369">
        <v>4000</v>
      </c>
      <c r="I47" s="1366">
        <v>4000</v>
      </c>
      <c r="J47" s="697">
        <v>0</v>
      </c>
      <c r="K47" s="369">
        <v>4000</v>
      </c>
      <c r="L47" s="1367">
        <v>100</v>
      </c>
    </row>
    <row r="48" spans="1:12" ht="21" customHeight="1">
      <c r="A48" s="367"/>
      <c r="B48" s="368" t="s">
        <v>565</v>
      </c>
      <c r="C48" s="865">
        <v>1000</v>
      </c>
      <c r="D48" s="865">
        <v>0</v>
      </c>
      <c r="E48" s="369">
        <v>1000</v>
      </c>
      <c r="F48" s="697">
        <v>1000</v>
      </c>
      <c r="G48" s="697">
        <v>0</v>
      </c>
      <c r="H48" s="369">
        <v>1000</v>
      </c>
      <c r="I48" s="1368">
        <v>1000</v>
      </c>
      <c r="J48" s="1369">
        <v>0</v>
      </c>
      <c r="K48" s="369">
        <v>1000</v>
      </c>
      <c r="L48" s="1367">
        <v>100</v>
      </c>
    </row>
    <row r="49" spans="1:12" ht="21" customHeight="1">
      <c r="A49" s="367"/>
      <c r="B49" s="368" t="s">
        <v>566</v>
      </c>
      <c r="C49" s="865">
        <v>500</v>
      </c>
      <c r="D49" s="865">
        <v>0</v>
      </c>
      <c r="E49" s="369">
        <v>500</v>
      </c>
      <c r="F49" s="697">
        <v>500</v>
      </c>
      <c r="G49" s="697">
        <v>0</v>
      </c>
      <c r="H49" s="369">
        <v>500</v>
      </c>
      <c r="I49" s="1368">
        <v>500</v>
      </c>
      <c r="J49" s="1369"/>
      <c r="K49" s="369">
        <v>500</v>
      </c>
      <c r="L49" s="1367">
        <v>100</v>
      </c>
    </row>
    <row r="50" spans="1:12" ht="21" customHeight="1">
      <c r="A50" s="367"/>
      <c r="B50" s="368" t="s">
        <v>567</v>
      </c>
      <c r="C50" s="865">
        <v>2700</v>
      </c>
      <c r="D50" s="865">
        <v>0</v>
      </c>
      <c r="E50" s="369">
        <v>2700</v>
      </c>
      <c r="F50" s="697">
        <v>2700</v>
      </c>
      <c r="G50" s="697">
        <v>0</v>
      </c>
      <c r="H50" s="369">
        <v>2700</v>
      </c>
      <c r="I50" s="1368">
        <v>2700</v>
      </c>
      <c r="J50" s="1369">
        <v>0</v>
      </c>
      <c r="K50" s="369">
        <v>2700</v>
      </c>
      <c r="L50" s="1367">
        <v>100</v>
      </c>
    </row>
    <row r="51" spans="1:12" ht="21" customHeight="1">
      <c r="A51" s="367"/>
      <c r="B51" s="368" t="s">
        <v>568</v>
      </c>
      <c r="C51" s="865">
        <v>29000</v>
      </c>
      <c r="D51" s="865">
        <v>0</v>
      </c>
      <c r="E51" s="369">
        <v>29000</v>
      </c>
      <c r="F51" s="697">
        <v>29000</v>
      </c>
      <c r="G51" s="697">
        <v>0</v>
      </c>
      <c r="H51" s="369">
        <v>29000</v>
      </c>
      <c r="I51" s="1368">
        <v>29000</v>
      </c>
      <c r="J51" s="1368">
        <v>0</v>
      </c>
      <c r="K51" s="369">
        <v>29000</v>
      </c>
      <c r="L51" s="1367">
        <v>100</v>
      </c>
    </row>
    <row r="52" spans="1:12" ht="21" customHeight="1">
      <c r="A52" s="367"/>
      <c r="B52" s="368" t="s">
        <v>569</v>
      </c>
      <c r="C52" s="865">
        <v>0</v>
      </c>
      <c r="D52" s="865">
        <v>0</v>
      </c>
      <c r="E52" s="369">
        <v>0</v>
      </c>
      <c r="F52" s="697">
        <v>1000</v>
      </c>
      <c r="G52" s="697">
        <v>0</v>
      </c>
      <c r="H52" s="369">
        <v>1000</v>
      </c>
      <c r="I52" s="1368">
        <v>0</v>
      </c>
      <c r="J52" s="1368">
        <v>0</v>
      </c>
      <c r="K52" s="369">
        <v>0</v>
      </c>
      <c r="L52" s="1367">
        <v>0</v>
      </c>
    </row>
    <row r="53" spans="1:12" ht="21" customHeight="1">
      <c r="A53" s="367"/>
      <c r="B53" s="368" t="s">
        <v>570</v>
      </c>
      <c r="C53" s="865">
        <v>3000</v>
      </c>
      <c r="D53" s="856">
        <v>0</v>
      </c>
      <c r="E53" s="369">
        <v>3000</v>
      </c>
      <c r="F53" s="697">
        <v>3000</v>
      </c>
      <c r="G53" s="697">
        <v>0</v>
      </c>
      <c r="H53" s="369">
        <v>3000</v>
      </c>
      <c r="I53" s="1368">
        <v>3000</v>
      </c>
      <c r="J53" s="1368">
        <v>0</v>
      </c>
      <c r="K53" s="369">
        <v>3000</v>
      </c>
      <c r="L53" s="1367">
        <v>100</v>
      </c>
    </row>
    <row r="54" spans="1:12" ht="49.5">
      <c r="A54" s="367"/>
      <c r="B54" s="368" t="s">
        <v>571</v>
      </c>
      <c r="C54" s="852">
        <v>2000</v>
      </c>
      <c r="D54" s="848">
        <v>0</v>
      </c>
      <c r="E54" s="369">
        <v>2000</v>
      </c>
      <c r="F54" s="697">
        <v>0</v>
      </c>
      <c r="G54" s="697">
        <v>0</v>
      </c>
      <c r="H54" s="369">
        <v>0</v>
      </c>
      <c r="I54" s="1368">
        <v>0</v>
      </c>
      <c r="J54" s="1368">
        <v>0</v>
      </c>
      <c r="K54" s="369">
        <v>0</v>
      </c>
      <c r="L54" s="1367">
        <v>0</v>
      </c>
    </row>
    <row r="55" spans="1:12" ht="21" customHeight="1">
      <c r="A55" s="349"/>
      <c r="B55" s="348" t="s">
        <v>572</v>
      </c>
      <c r="C55" s="851">
        <v>0</v>
      </c>
      <c r="D55" s="847">
        <v>9000</v>
      </c>
      <c r="E55" s="350">
        <v>9000</v>
      </c>
      <c r="F55" s="697">
        <v>0</v>
      </c>
      <c r="G55" s="697">
        <v>9000</v>
      </c>
      <c r="H55" s="350">
        <v>9000</v>
      </c>
      <c r="I55" s="1368">
        <v>0</v>
      </c>
      <c r="J55" s="1368">
        <v>9000</v>
      </c>
      <c r="K55" s="369">
        <v>9000</v>
      </c>
      <c r="L55" s="1367">
        <v>100</v>
      </c>
    </row>
    <row r="56" spans="1:12" ht="33" customHeight="1">
      <c r="A56" s="349"/>
      <c r="B56" s="348" t="s">
        <v>573</v>
      </c>
      <c r="C56" s="851">
        <v>3000</v>
      </c>
      <c r="D56" s="847">
        <v>0</v>
      </c>
      <c r="E56" s="350">
        <v>3000</v>
      </c>
      <c r="F56" s="695">
        <v>3000</v>
      </c>
      <c r="G56" s="695">
        <v>0</v>
      </c>
      <c r="H56" s="350">
        <v>3000</v>
      </c>
      <c r="I56" s="1350">
        <v>3000</v>
      </c>
      <c r="J56" s="1350">
        <v>0</v>
      </c>
      <c r="K56" s="350">
        <v>3000</v>
      </c>
      <c r="L56" s="1348">
        <v>100</v>
      </c>
    </row>
    <row r="57" spans="1:12" ht="21" customHeight="1">
      <c r="A57" s="367"/>
      <c r="B57" s="368" t="s">
        <v>574</v>
      </c>
      <c r="C57" s="852">
        <v>500</v>
      </c>
      <c r="D57" s="848">
        <v>0</v>
      </c>
      <c r="E57" s="350">
        <v>500</v>
      </c>
      <c r="F57" s="695">
        <v>0</v>
      </c>
      <c r="G57" s="695">
        <v>500</v>
      </c>
      <c r="H57" s="350">
        <v>500</v>
      </c>
      <c r="I57" s="1350">
        <v>0</v>
      </c>
      <c r="J57" s="1347">
        <v>500</v>
      </c>
      <c r="K57" s="350">
        <v>500</v>
      </c>
      <c r="L57" s="1348">
        <v>100</v>
      </c>
    </row>
    <row r="58" spans="1:12" ht="33">
      <c r="A58" s="349"/>
      <c r="B58" s="348" t="s">
        <v>575</v>
      </c>
      <c r="C58" s="851">
        <v>1500</v>
      </c>
      <c r="D58" s="847">
        <v>0</v>
      </c>
      <c r="E58" s="350">
        <v>1500</v>
      </c>
      <c r="F58" s="695">
        <v>1500</v>
      </c>
      <c r="G58" s="695">
        <v>0</v>
      </c>
      <c r="H58" s="350">
        <v>1500</v>
      </c>
      <c r="I58" s="1350">
        <v>1500</v>
      </c>
      <c r="J58" s="1347">
        <v>0</v>
      </c>
      <c r="K58" s="350">
        <v>1500</v>
      </c>
      <c r="L58" s="1348">
        <v>100</v>
      </c>
    </row>
    <row r="59" spans="1:12" ht="33">
      <c r="A59" s="367"/>
      <c r="B59" s="368" t="s">
        <v>902</v>
      </c>
      <c r="C59" s="852">
        <v>0</v>
      </c>
      <c r="D59" s="848">
        <v>0</v>
      </c>
      <c r="E59" s="350">
        <v>0</v>
      </c>
      <c r="F59" s="695">
        <v>500</v>
      </c>
      <c r="G59" s="695">
        <v>500</v>
      </c>
      <c r="H59" s="350">
        <v>1000</v>
      </c>
      <c r="I59" s="1368">
        <v>500</v>
      </c>
      <c r="J59" s="1366">
        <v>500</v>
      </c>
      <c r="K59" s="350">
        <v>1000</v>
      </c>
      <c r="L59" s="1348">
        <v>100</v>
      </c>
    </row>
    <row r="60" spans="1:12" ht="49.5">
      <c r="A60" s="367"/>
      <c r="B60" s="348" t="s">
        <v>576</v>
      </c>
      <c r="C60" s="851">
        <v>0</v>
      </c>
      <c r="D60" s="868">
        <v>1854</v>
      </c>
      <c r="E60" s="350">
        <v>1854</v>
      </c>
      <c r="F60" s="695">
        <v>0</v>
      </c>
      <c r="G60" s="695">
        <v>1854</v>
      </c>
      <c r="H60" s="350">
        <v>1854</v>
      </c>
      <c r="I60" s="1368">
        <v>0</v>
      </c>
      <c r="J60" s="1366">
        <v>1854</v>
      </c>
      <c r="K60" s="350">
        <v>1854</v>
      </c>
      <c r="L60" s="1348">
        <v>100</v>
      </c>
    </row>
    <row r="61" spans="1:12" ht="49.5">
      <c r="A61" s="367"/>
      <c r="B61" s="348" t="s">
        <v>1345</v>
      </c>
      <c r="C61" s="851">
        <v>0</v>
      </c>
      <c r="D61" s="868">
        <v>10000</v>
      </c>
      <c r="E61" s="350">
        <v>10000</v>
      </c>
      <c r="F61" s="695">
        <v>0</v>
      </c>
      <c r="G61" s="695">
        <v>2741</v>
      </c>
      <c r="H61" s="350">
        <v>2741</v>
      </c>
      <c r="I61" s="1350">
        <v>0</v>
      </c>
      <c r="J61" s="1366">
        <v>825</v>
      </c>
      <c r="K61" s="350">
        <v>825</v>
      </c>
      <c r="L61" s="1348">
        <v>30.098504195549069</v>
      </c>
    </row>
    <row r="62" spans="1:12" ht="16.5">
      <c r="A62" s="367"/>
      <c r="B62" s="348" t="s">
        <v>900</v>
      </c>
      <c r="C62" s="350">
        <v>0</v>
      </c>
      <c r="D62" s="350">
        <v>0</v>
      </c>
      <c r="E62" s="350">
        <v>0</v>
      </c>
      <c r="F62" s="695">
        <v>1150</v>
      </c>
      <c r="G62" s="695">
        <v>0</v>
      </c>
      <c r="H62" s="350">
        <v>1150</v>
      </c>
      <c r="I62" s="1350">
        <v>1150</v>
      </c>
      <c r="J62" s="1366">
        <v>0</v>
      </c>
      <c r="K62" s="350">
        <v>1150</v>
      </c>
      <c r="L62" s="1348">
        <v>100</v>
      </c>
    </row>
    <row r="63" spans="1:12" ht="16.5">
      <c r="A63" s="367"/>
      <c r="B63" s="348" t="s">
        <v>236</v>
      </c>
      <c r="C63" s="350">
        <v>0</v>
      </c>
      <c r="D63" s="350">
        <v>0</v>
      </c>
      <c r="E63" s="350">
        <v>0</v>
      </c>
      <c r="F63" s="695">
        <v>100</v>
      </c>
      <c r="G63" s="695">
        <v>200</v>
      </c>
      <c r="H63" s="350">
        <v>300</v>
      </c>
      <c r="I63" s="1350">
        <v>100</v>
      </c>
      <c r="J63" s="1366">
        <v>200</v>
      </c>
      <c r="K63" s="350">
        <v>300</v>
      </c>
      <c r="L63" s="1348">
        <v>100</v>
      </c>
    </row>
    <row r="64" spans="1:12" ht="16.5">
      <c r="A64" s="367"/>
      <c r="B64" s="348" t="s">
        <v>1001</v>
      </c>
      <c r="C64" s="350">
        <v>0</v>
      </c>
      <c r="D64" s="350">
        <v>0</v>
      </c>
      <c r="E64" s="350">
        <v>0</v>
      </c>
      <c r="F64" s="695">
        <v>180</v>
      </c>
      <c r="G64" s="695">
        <v>0</v>
      </c>
      <c r="H64" s="350">
        <v>180</v>
      </c>
      <c r="I64" s="1350">
        <v>180</v>
      </c>
      <c r="J64" s="1366">
        <v>0</v>
      </c>
      <c r="K64" s="350">
        <v>180</v>
      </c>
      <c r="L64" s="1348">
        <v>100</v>
      </c>
    </row>
    <row r="65" spans="1:12" ht="16.5">
      <c r="A65" s="367"/>
      <c r="B65" s="348" t="s">
        <v>901</v>
      </c>
      <c r="C65" s="350">
        <v>0</v>
      </c>
      <c r="D65" s="350">
        <v>0</v>
      </c>
      <c r="E65" s="350">
        <v>0</v>
      </c>
      <c r="F65" s="695">
        <v>595</v>
      </c>
      <c r="G65" s="695">
        <v>0</v>
      </c>
      <c r="H65" s="350">
        <v>595</v>
      </c>
      <c r="I65" s="1350">
        <v>595</v>
      </c>
      <c r="J65" s="1366">
        <v>0</v>
      </c>
      <c r="K65" s="350">
        <v>595</v>
      </c>
      <c r="L65" s="1348">
        <v>100</v>
      </c>
    </row>
    <row r="66" spans="1:12" s="377" customFormat="1" ht="21" customHeight="1" thickBot="1">
      <c r="A66" s="371">
        <v>6</v>
      </c>
      <c r="B66" s="372" t="s">
        <v>577</v>
      </c>
      <c r="C66" s="853">
        <v>80660</v>
      </c>
      <c r="D66" s="849">
        <v>20854</v>
      </c>
      <c r="E66" s="373">
        <v>101514</v>
      </c>
      <c r="F66" s="376">
        <v>81933</v>
      </c>
      <c r="G66" s="652">
        <v>14795</v>
      </c>
      <c r="H66" s="373">
        <v>96728</v>
      </c>
      <c r="I66" s="376">
        <v>80093</v>
      </c>
      <c r="J66" s="376">
        <v>12879</v>
      </c>
      <c r="K66" s="373">
        <v>92972</v>
      </c>
      <c r="L66" s="1370">
        <v>96.116946489124146</v>
      </c>
    </row>
    <row r="67" spans="1:12" ht="21" customHeight="1">
      <c r="A67" s="345"/>
      <c r="B67" s="346" t="s">
        <v>578</v>
      </c>
      <c r="C67" s="374">
        <v>2000</v>
      </c>
      <c r="D67" s="374">
        <v>0</v>
      </c>
      <c r="E67" s="347">
        <v>2000</v>
      </c>
      <c r="F67" s="694">
        <v>2000</v>
      </c>
      <c r="G67" s="694">
        <v>0</v>
      </c>
      <c r="H67" s="347">
        <v>2000</v>
      </c>
      <c r="I67" s="1344">
        <v>2000</v>
      </c>
      <c r="J67" s="694">
        <v>0</v>
      </c>
      <c r="K67" s="347">
        <v>2000</v>
      </c>
      <c r="L67" s="1345">
        <v>100</v>
      </c>
    </row>
    <row r="68" spans="1:12" ht="21" customHeight="1">
      <c r="A68" s="345"/>
      <c r="B68" s="346" t="s">
        <v>579</v>
      </c>
      <c r="C68" s="374">
        <v>500</v>
      </c>
      <c r="D68" s="374">
        <v>0</v>
      </c>
      <c r="E68" s="347">
        <v>500</v>
      </c>
      <c r="F68" s="694">
        <v>500</v>
      </c>
      <c r="G68" s="694">
        <v>0</v>
      </c>
      <c r="H68" s="347">
        <v>500</v>
      </c>
      <c r="I68" s="1350">
        <v>500</v>
      </c>
      <c r="J68" s="1371">
        <v>0</v>
      </c>
      <c r="K68" s="347">
        <v>500</v>
      </c>
      <c r="L68" s="1345">
        <v>100</v>
      </c>
    </row>
    <row r="69" spans="1:12" ht="16.5">
      <c r="A69" s="345"/>
      <c r="B69" s="346" t="s">
        <v>580</v>
      </c>
      <c r="C69" s="855">
        <v>450</v>
      </c>
      <c r="D69" s="855">
        <v>0</v>
      </c>
      <c r="E69" s="347">
        <v>450</v>
      </c>
      <c r="F69" s="694">
        <v>450</v>
      </c>
      <c r="G69" s="694">
        <v>0</v>
      </c>
      <c r="H69" s="347">
        <v>450</v>
      </c>
      <c r="I69" s="1372">
        <v>450</v>
      </c>
      <c r="J69" s="1372">
        <v>0</v>
      </c>
      <c r="K69" s="347">
        <v>450</v>
      </c>
      <c r="L69" s="1345">
        <v>100</v>
      </c>
    </row>
    <row r="70" spans="1:12" ht="30.75" customHeight="1">
      <c r="A70" s="345"/>
      <c r="B70" s="346" t="s">
        <v>581</v>
      </c>
      <c r="C70" s="856">
        <v>225</v>
      </c>
      <c r="D70" s="856">
        <v>0</v>
      </c>
      <c r="E70" s="350">
        <v>225</v>
      </c>
      <c r="F70" s="695">
        <v>225</v>
      </c>
      <c r="G70" s="695">
        <v>0</v>
      </c>
      <c r="H70" s="350">
        <v>225</v>
      </c>
      <c r="I70" s="1350">
        <v>225</v>
      </c>
      <c r="J70" s="1350">
        <v>0</v>
      </c>
      <c r="K70" s="350">
        <v>225</v>
      </c>
      <c r="L70" s="1348">
        <v>100</v>
      </c>
    </row>
    <row r="71" spans="1:12" ht="21" customHeight="1">
      <c r="A71" s="345"/>
      <c r="B71" s="346" t="s">
        <v>582</v>
      </c>
      <c r="C71" s="374">
        <v>3600</v>
      </c>
      <c r="D71" s="374">
        <v>0</v>
      </c>
      <c r="E71" s="347">
        <v>3600</v>
      </c>
      <c r="F71" s="694">
        <v>3600</v>
      </c>
      <c r="G71" s="694">
        <v>0</v>
      </c>
      <c r="H71" s="347">
        <v>3600</v>
      </c>
      <c r="I71" s="1344">
        <v>3600</v>
      </c>
      <c r="J71" s="694">
        <v>0</v>
      </c>
      <c r="K71" s="347">
        <v>3600</v>
      </c>
      <c r="L71" s="1345">
        <v>100</v>
      </c>
    </row>
    <row r="72" spans="1:12" ht="16.5">
      <c r="A72" s="345"/>
      <c r="B72" s="346" t="s">
        <v>583</v>
      </c>
      <c r="C72" s="374">
        <v>8000</v>
      </c>
      <c r="D72" s="374">
        <v>0</v>
      </c>
      <c r="E72" s="347">
        <v>8000</v>
      </c>
      <c r="F72" s="694">
        <v>10500</v>
      </c>
      <c r="G72" s="694">
        <v>0</v>
      </c>
      <c r="H72" s="347">
        <v>10500</v>
      </c>
      <c r="I72" s="1344">
        <v>10500</v>
      </c>
      <c r="J72" s="694">
        <v>0</v>
      </c>
      <c r="K72" s="347">
        <v>10500</v>
      </c>
      <c r="L72" s="1345">
        <v>100</v>
      </c>
    </row>
    <row r="73" spans="1:12" ht="33">
      <c r="A73" s="345"/>
      <c r="B73" s="346" t="s">
        <v>584</v>
      </c>
      <c r="C73" s="374">
        <v>450</v>
      </c>
      <c r="D73" s="374">
        <v>0</v>
      </c>
      <c r="E73" s="347">
        <v>450</v>
      </c>
      <c r="F73" s="694">
        <v>450</v>
      </c>
      <c r="G73" s="694">
        <v>0</v>
      </c>
      <c r="H73" s="347">
        <v>450</v>
      </c>
      <c r="I73" s="1344">
        <v>450</v>
      </c>
      <c r="J73" s="694">
        <v>0</v>
      </c>
      <c r="K73" s="347">
        <v>450</v>
      </c>
      <c r="L73" s="1345">
        <v>100</v>
      </c>
    </row>
    <row r="74" spans="1:12" ht="27.75" customHeight="1">
      <c r="A74" s="345"/>
      <c r="B74" s="346" t="s">
        <v>585</v>
      </c>
      <c r="C74" s="856">
        <v>450</v>
      </c>
      <c r="D74" s="856">
        <v>0</v>
      </c>
      <c r="E74" s="350">
        <v>450</v>
      </c>
      <c r="F74" s="695">
        <v>450</v>
      </c>
      <c r="G74" s="695">
        <v>0</v>
      </c>
      <c r="H74" s="350">
        <v>450</v>
      </c>
      <c r="I74" s="1350">
        <v>450</v>
      </c>
      <c r="J74" s="1350">
        <v>0</v>
      </c>
      <c r="K74" s="350">
        <v>450</v>
      </c>
      <c r="L74" s="1348">
        <v>100</v>
      </c>
    </row>
    <row r="75" spans="1:12" ht="32.25" customHeight="1">
      <c r="A75" s="349"/>
      <c r="B75" s="348" t="s">
        <v>586</v>
      </c>
      <c r="C75" s="370">
        <v>1000</v>
      </c>
      <c r="D75" s="370">
        <v>0</v>
      </c>
      <c r="E75" s="350">
        <v>1000</v>
      </c>
      <c r="F75" s="695">
        <v>1000</v>
      </c>
      <c r="G75" s="695">
        <v>0</v>
      </c>
      <c r="H75" s="350">
        <v>1000</v>
      </c>
      <c r="I75" s="1350">
        <v>1000</v>
      </c>
      <c r="J75" s="1347">
        <v>0</v>
      </c>
      <c r="K75" s="350">
        <v>1000</v>
      </c>
      <c r="L75" s="1348">
        <v>100</v>
      </c>
    </row>
    <row r="76" spans="1:12" s="640" customFormat="1" ht="21" customHeight="1">
      <c r="A76" s="354"/>
      <c r="B76" s="356" t="s">
        <v>587</v>
      </c>
      <c r="C76" s="855">
        <v>2100</v>
      </c>
      <c r="D76" s="855">
        <v>0</v>
      </c>
      <c r="E76" s="347">
        <v>2100</v>
      </c>
      <c r="F76" s="694">
        <v>2100</v>
      </c>
      <c r="G76" s="694">
        <v>0</v>
      </c>
      <c r="H76" s="347">
        <v>2100</v>
      </c>
      <c r="I76" s="1372">
        <v>2100</v>
      </c>
      <c r="J76" s="1344">
        <v>0</v>
      </c>
      <c r="K76" s="347">
        <v>2100</v>
      </c>
      <c r="L76" s="1345">
        <v>100</v>
      </c>
    </row>
    <row r="77" spans="1:12" ht="26.25" customHeight="1">
      <c r="A77" s="345"/>
      <c r="B77" s="346" t="s">
        <v>588</v>
      </c>
      <c r="C77" s="855">
        <v>1000</v>
      </c>
      <c r="D77" s="855">
        <v>0</v>
      </c>
      <c r="E77" s="347">
        <v>1000</v>
      </c>
      <c r="F77" s="694">
        <v>1000</v>
      </c>
      <c r="G77" s="694">
        <v>0</v>
      </c>
      <c r="H77" s="347">
        <v>1000</v>
      </c>
      <c r="I77" s="1350">
        <v>1000</v>
      </c>
      <c r="J77" s="1344">
        <v>0</v>
      </c>
      <c r="K77" s="347">
        <v>1000</v>
      </c>
      <c r="L77" s="1345">
        <v>100</v>
      </c>
    </row>
    <row r="78" spans="1:12" ht="33">
      <c r="A78" s="345"/>
      <c r="B78" s="346" t="s">
        <v>589</v>
      </c>
      <c r="C78" s="855">
        <v>400</v>
      </c>
      <c r="D78" s="855">
        <v>0</v>
      </c>
      <c r="E78" s="347">
        <v>400</v>
      </c>
      <c r="F78" s="694">
        <v>400</v>
      </c>
      <c r="G78" s="694">
        <v>0</v>
      </c>
      <c r="H78" s="347">
        <v>400</v>
      </c>
      <c r="I78" s="1350">
        <v>400</v>
      </c>
      <c r="J78" s="1344">
        <v>0</v>
      </c>
      <c r="K78" s="347">
        <v>400</v>
      </c>
      <c r="L78" s="1345">
        <v>100</v>
      </c>
    </row>
    <row r="79" spans="1:12" ht="27" customHeight="1">
      <c r="A79" s="345"/>
      <c r="B79" s="346" t="s">
        <v>590</v>
      </c>
      <c r="C79" s="850">
        <v>0</v>
      </c>
      <c r="D79" s="374">
        <v>0</v>
      </c>
      <c r="E79" s="347">
        <v>0</v>
      </c>
      <c r="F79" s="694">
        <v>50</v>
      </c>
      <c r="G79" s="694">
        <v>0</v>
      </c>
      <c r="H79" s="347">
        <v>50</v>
      </c>
      <c r="I79" s="1350">
        <v>50</v>
      </c>
      <c r="J79" s="1344">
        <v>0</v>
      </c>
      <c r="K79" s="347">
        <v>50</v>
      </c>
      <c r="L79" s="1345">
        <v>100</v>
      </c>
    </row>
    <row r="80" spans="1:12" ht="27" customHeight="1">
      <c r="A80" s="345"/>
      <c r="B80" s="346" t="s">
        <v>591</v>
      </c>
      <c r="C80" s="850">
        <v>0</v>
      </c>
      <c r="D80" s="855">
        <v>0</v>
      </c>
      <c r="E80" s="347">
        <v>0</v>
      </c>
      <c r="F80" s="694">
        <v>0</v>
      </c>
      <c r="G80" s="694">
        <v>1500</v>
      </c>
      <c r="H80" s="347">
        <v>1500</v>
      </c>
      <c r="I80" s="1372">
        <v>0</v>
      </c>
      <c r="J80" s="1344">
        <v>1500</v>
      </c>
      <c r="K80" s="347">
        <v>1500</v>
      </c>
      <c r="L80" s="1345">
        <v>100</v>
      </c>
    </row>
    <row r="81" spans="1:12" ht="33">
      <c r="A81" s="345"/>
      <c r="B81" s="346" t="s">
        <v>592</v>
      </c>
      <c r="C81" s="850">
        <v>0</v>
      </c>
      <c r="D81" s="855">
        <v>0</v>
      </c>
      <c r="E81" s="347">
        <v>0</v>
      </c>
      <c r="F81" s="694">
        <v>400</v>
      </c>
      <c r="G81" s="694">
        <v>0</v>
      </c>
      <c r="H81" s="347">
        <v>400</v>
      </c>
      <c r="I81" s="1372">
        <v>400</v>
      </c>
      <c r="J81" s="1344">
        <v>0</v>
      </c>
      <c r="K81" s="347">
        <v>400</v>
      </c>
      <c r="L81" s="1345">
        <v>100</v>
      </c>
    </row>
    <row r="82" spans="1:12" ht="33">
      <c r="A82" s="345"/>
      <c r="B82" s="346" t="s">
        <v>593</v>
      </c>
      <c r="C82" s="850">
        <v>0</v>
      </c>
      <c r="D82" s="855">
        <v>0</v>
      </c>
      <c r="E82" s="347">
        <v>0</v>
      </c>
      <c r="F82" s="694">
        <v>601</v>
      </c>
      <c r="G82" s="694">
        <v>0</v>
      </c>
      <c r="H82" s="347">
        <v>601</v>
      </c>
      <c r="I82" s="1372">
        <v>601</v>
      </c>
      <c r="J82" s="1344">
        <v>0</v>
      </c>
      <c r="K82" s="347">
        <v>601</v>
      </c>
      <c r="L82" s="1345">
        <v>100</v>
      </c>
    </row>
    <row r="83" spans="1:12" ht="35.25" customHeight="1">
      <c r="A83" s="345"/>
      <c r="B83" s="346" t="s">
        <v>594</v>
      </c>
      <c r="C83" s="850">
        <v>0</v>
      </c>
      <c r="D83" s="855">
        <v>0</v>
      </c>
      <c r="E83" s="347">
        <v>0</v>
      </c>
      <c r="F83" s="694">
        <v>760</v>
      </c>
      <c r="G83" s="694">
        <v>0</v>
      </c>
      <c r="H83" s="347">
        <v>760</v>
      </c>
      <c r="I83" s="1372">
        <v>760</v>
      </c>
      <c r="J83" s="1344">
        <v>0</v>
      </c>
      <c r="K83" s="347">
        <v>760</v>
      </c>
      <c r="L83" s="1345">
        <v>100</v>
      </c>
    </row>
    <row r="84" spans="1:12" ht="35.25" customHeight="1">
      <c r="A84" s="345"/>
      <c r="B84" s="346" t="s">
        <v>595</v>
      </c>
      <c r="C84" s="850">
        <v>0</v>
      </c>
      <c r="D84" s="855">
        <v>0</v>
      </c>
      <c r="E84" s="347">
        <v>0</v>
      </c>
      <c r="F84" s="694">
        <v>1296</v>
      </c>
      <c r="G84" s="694">
        <v>0</v>
      </c>
      <c r="H84" s="347">
        <v>1296</v>
      </c>
      <c r="I84" s="1372">
        <v>1296</v>
      </c>
      <c r="J84" s="1344">
        <v>0</v>
      </c>
      <c r="K84" s="347">
        <v>1296</v>
      </c>
      <c r="L84" s="1345">
        <v>100</v>
      </c>
    </row>
    <row r="85" spans="1:12" ht="35.25" customHeight="1">
      <c r="A85" s="345"/>
      <c r="B85" s="346" t="s">
        <v>596</v>
      </c>
      <c r="C85" s="850">
        <v>0</v>
      </c>
      <c r="D85" s="855">
        <v>0</v>
      </c>
      <c r="E85" s="347">
        <v>0</v>
      </c>
      <c r="F85" s="694">
        <v>500</v>
      </c>
      <c r="G85" s="694">
        <v>0</v>
      </c>
      <c r="H85" s="347">
        <v>500</v>
      </c>
      <c r="I85" s="1350">
        <v>500</v>
      </c>
      <c r="J85" s="1344">
        <v>0</v>
      </c>
      <c r="K85" s="347">
        <v>500</v>
      </c>
      <c r="L85" s="1345">
        <v>100</v>
      </c>
    </row>
    <row r="86" spans="1:12" ht="35.25" customHeight="1">
      <c r="A86" s="345"/>
      <c r="B86" s="346" t="s">
        <v>597</v>
      </c>
      <c r="C86" s="850">
        <v>0</v>
      </c>
      <c r="D86" s="855">
        <v>0</v>
      </c>
      <c r="E86" s="347">
        <v>0</v>
      </c>
      <c r="F86" s="694">
        <v>150</v>
      </c>
      <c r="G86" s="694">
        <v>0</v>
      </c>
      <c r="H86" s="347">
        <v>150</v>
      </c>
      <c r="I86" s="1372">
        <v>150</v>
      </c>
      <c r="J86" s="1344">
        <v>0</v>
      </c>
      <c r="K86" s="347">
        <v>150</v>
      </c>
      <c r="L86" s="1345">
        <v>100</v>
      </c>
    </row>
    <row r="87" spans="1:12" ht="35.25" customHeight="1">
      <c r="A87" s="345"/>
      <c r="B87" s="346" t="s">
        <v>598</v>
      </c>
      <c r="C87" s="850">
        <v>0</v>
      </c>
      <c r="D87" s="855">
        <v>0</v>
      </c>
      <c r="E87" s="347">
        <v>0</v>
      </c>
      <c r="F87" s="694">
        <v>850</v>
      </c>
      <c r="G87" s="694">
        <v>0</v>
      </c>
      <c r="H87" s="347">
        <v>850</v>
      </c>
      <c r="I87" s="1372">
        <v>850</v>
      </c>
      <c r="J87" s="1344">
        <v>0</v>
      </c>
      <c r="K87" s="347">
        <v>850</v>
      </c>
      <c r="L87" s="1345">
        <v>100</v>
      </c>
    </row>
    <row r="88" spans="1:12" ht="35.25" customHeight="1">
      <c r="A88" s="345"/>
      <c r="B88" s="346" t="s">
        <v>599</v>
      </c>
      <c r="C88" s="850">
        <v>0</v>
      </c>
      <c r="D88" s="855">
        <v>0</v>
      </c>
      <c r="E88" s="347">
        <v>0</v>
      </c>
      <c r="F88" s="694">
        <v>1400</v>
      </c>
      <c r="G88" s="694">
        <v>0</v>
      </c>
      <c r="H88" s="347">
        <v>1400</v>
      </c>
      <c r="I88" s="1372">
        <v>1400</v>
      </c>
      <c r="J88" s="1344">
        <v>0</v>
      </c>
      <c r="K88" s="347">
        <v>1400</v>
      </c>
      <c r="L88" s="1345">
        <v>100</v>
      </c>
    </row>
    <row r="89" spans="1:12" ht="35.25" customHeight="1">
      <c r="A89" s="345"/>
      <c r="B89" s="346" t="s">
        <v>600</v>
      </c>
      <c r="C89" s="850">
        <v>0</v>
      </c>
      <c r="D89" s="855">
        <v>0</v>
      </c>
      <c r="E89" s="347">
        <v>0</v>
      </c>
      <c r="F89" s="694">
        <v>280</v>
      </c>
      <c r="G89" s="694">
        <v>0</v>
      </c>
      <c r="H89" s="347">
        <v>280</v>
      </c>
      <c r="I89" s="1372">
        <v>280</v>
      </c>
      <c r="J89" s="1344">
        <v>0</v>
      </c>
      <c r="K89" s="347">
        <v>280</v>
      </c>
      <c r="L89" s="1345">
        <v>100</v>
      </c>
    </row>
    <row r="90" spans="1:12" ht="30.75" customHeight="1">
      <c r="A90" s="345"/>
      <c r="B90" s="346" t="s">
        <v>601</v>
      </c>
      <c r="C90" s="850">
        <v>1000</v>
      </c>
      <c r="D90" s="846">
        <v>0</v>
      </c>
      <c r="E90" s="347">
        <v>1000</v>
      </c>
      <c r="F90" s="694">
        <v>1000</v>
      </c>
      <c r="G90" s="694">
        <v>0</v>
      </c>
      <c r="H90" s="347">
        <v>1000</v>
      </c>
      <c r="I90" s="1372">
        <v>0</v>
      </c>
      <c r="J90" s="1344">
        <v>0</v>
      </c>
      <c r="K90" s="347">
        <v>0</v>
      </c>
      <c r="L90" s="1345">
        <v>0</v>
      </c>
    </row>
    <row r="91" spans="1:12" s="377" customFormat="1" ht="21" customHeight="1" thickBot="1">
      <c r="A91" s="371">
        <v>7</v>
      </c>
      <c r="B91" s="375" t="s">
        <v>602</v>
      </c>
      <c r="C91" s="853">
        <v>21175</v>
      </c>
      <c r="D91" s="849">
        <v>0</v>
      </c>
      <c r="E91" s="373">
        <v>21175</v>
      </c>
      <c r="F91" s="376">
        <v>29962</v>
      </c>
      <c r="G91" s="376">
        <v>1500</v>
      </c>
      <c r="H91" s="373">
        <v>31462</v>
      </c>
      <c r="I91" s="376">
        <v>28962</v>
      </c>
      <c r="J91" s="376">
        <v>1500</v>
      </c>
      <c r="K91" s="373">
        <v>30462</v>
      </c>
      <c r="L91" s="1370">
        <v>96.821562519865239</v>
      </c>
    </row>
    <row r="92" spans="1:12" s="377" customFormat="1" ht="36" customHeight="1" thickTop="1" thickBot="1">
      <c r="A92" s="378" t="s">
        <v>603</v>
      </c>
      <c r="B92" s="379"/>
      <c r="C92" s="866">
        <v>453739</v>
      </c>
      <c r="D92" s="867">
        <v>20854</v>
      </c>
      <c r="E92" s="380">
        <v>474593</v>
      </c>
      <c r="F92" s="381">
        <v>492444</v>
      </c>
      <c r="G92" s="382">
        <v>16395</v>
      </c>
      <c r="H92" s="383">
        <v>508839</v>
      </c>
      <c r="I92" s="381">
        <v>484436</v>
      </c>
      <c r="J92" s="382">
        <v>14479</v>
      </c>
      <c r="K92" s="383">
        <v>498915</v>
      </c>
      <c r="L92" s="1373">
        <v>98.049677795923657</v>
      </c>
    </row>
    <row r="93" spans="1:12" ht="15.75" thickTop="1"/>
    <row r="94" spans="1:12">
      <c r="E94" s="656"/>
      <c r="F94" s="656"/>
      <c r="G94" s="656"/>
      <c r="H94" s="656"/>
      <c r="I94" s="656"/>
      <c r="J94" s="656"/>
      <c r="K94" s="656"/>
      <c r="L94" s="656"/>
    </row>
  </sheetData>
  <mergeCells count="16">
    <mergeCell ref="A31:A33"/>
    <mergeCell ref="G3:G5"/>
    <mergeCell ref="H3:H5"/>
    <mergeCell ref="I3:I5"/>
    <mergeCell ref="J3:J5"/>
    <mergeCell ref="A2:A5"/>
    <mergeCell ref="B2:B5"/>
    <mergeCell ref="F2:H2"/>
    <mergeCell ref="I2:K2"/>
    <mergeCell ref="F3:F5"/>
    <mergeCell ref="L2:L5"/>
    <mergeCell ref="C3:C5"/>
    <mergeCell ref="D3:D5"/>
    <mergeCell ref="E3:E5"/>
    <mergeCell ref="C2:E2"/>
    <mergeCell ref="K3:K5"/>
  </mergeCells>
  <printOptions horizontalCentered="1"/>
  <pageMargins left="0" right="0" top="0.6692913385826772" bottom="0.39370078740157483" header="0.19685039370078741" footer="0.19685039370078741"/>
  <pageSetup paperSize="9" scale="55" orientation="portrait" r:id="rId1"/>
  <headerFooter alignWithMargins="0">
    <oddHeader>&amp;C&amp;"Arial,Félkövér"&amp;16
AZ ÖNKORMÁNYZAT ÁLTAL 2017. ÉVBEN
CÉLJELLEGGEL ADOTT TÁMOGATÁSOK&amp;R&amp;"Arial,Félkövér"&amp;12  3/C. melléklet a ./2018. (V..) önkormányzati rendelethez</oddHeader>
    <oddFooter>&amp;L&amp;F&amp;C&amp;P/&amp;N&amp;R&amp;"Arial,Normál"  3/C. melléklet a ./2018. (V..) önkormányzati rendelethez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70" zoomScaleNormal="70" workbookViewId="0">
      <selection activeCell="K17" sqref="K17"/>
    </sheetView>
  </sheetViews>
  <sheetFormatPr defaultColWidth="10.28515625" defaultRowHeight="15"/>
  <cols>
    <col min="1" max="1" width="39.28515625" style="225" customWidth="1"/>
    <col min="2" max="2" width="9.7109375" style="225" customWidth="1"/>
    <col min="3" max="3" width="7.85546875" style="225" customWidth="1"/>
    <col min="4" max="5" width="9.7109375" style="225" customWidth="1"/>
    <col min="6" max="6" width="7.85546875" style="225" customWidth="1"/>
    <col min="7" max="8" width="9.7109375" style="225" customWidth="1"/>
    <col min="9" max="9" width="7.7109375" style="225" customWidth="1"/>
    <col min="10" max="11" width="9.7109375" style="225" customWidth="1"/>
    <col min="12" max="12" width="10.28515625" style="394"/>
    <col min="13" max="16384" width="10.28515625" style="225"/>
  </cols>
  <sheetData>
    <row r="1" spans="1:12" ht="17.25" customHeight="1" thickBot="1">
      <c r="A1" s="342"/>
      <c r="B1" s="393"/>
      <c r="C1" s="393"/>
      <c r="D1" s="393"/>
      <c r="E1" s="393"/>
      <c r="F1" s="393"/>
      <c r="G1" s="393"/>
      <c r="H1" s="393"/>
      <c r="I1" s="393"/>
      <c r="J1" s="393"/>
      <c r="K1" s="393" t="s">
        <v>0</v>
      </c>
    </row>
    <row r="2" spans="1:12" ht="35.25" customHeight="1" thickTop="1">
      <c r="A2" s="1706" t="s">
        <v>284</v>
      </c>
      <c r="B2" s="1710" t="s">
        <v>610</v>
      </c>
      <c r="C2" s="1652"/>
      <c r="D2" s="1653"/>
      <c r="E2" s="1652" t="s">
        <v>611</v>
      </c>
      <c r="F2" s="1652"/>
      <c r="G2" s="1653"/>
      <c r="H2" s="1652" t="s">
        <v>1019</v>
      </c>
      <c r="I2" s="1652"/>
      <c r="J2" s="1653"/>
      <c r="K2" s="1709" t="s">
        <v>1020</v>
      </c>
    </row>
    <row r="3" spans="1:12" ht="16.5" thickBot="1">
      <c r="A3" s="1707"/>
      <c r="B3" s="685" t="s">
        <v>51</v>
      </c>
      <c r="C3" s="686" t="s">
        <v>52</v>
      </c>
      <c r="D3" s="686" t="s">
        <v>53</v>
      </c>
      <c r="E3" s="781" t="s">
        <v>51</v>
      </c>
      <c r="F3" s="686" t="s">
        <v>52</v>
      </c>
      <c r="G3" s="686" t="s">
        <v>53</v>
      </c>
      <c r="H3" s="781" t="s">
        <v>51</v>
      </c>
      <c r="I3" s="686" t="s">
        <v>52</v>
      </c>
      <c r="J3" s="686" t="s">
        <v>53</v>
      </c>
      <c r="K3" s="1674"/>
    </row>
    <row r="4" spans="1:12" ht="24.95" customHeight="1" thickTop="1">
      <c r="A4" s="1658" t="s">
        <v>612</v>
      </c>
      <c r="B4" s="1659"/>
      <c r="C4" s="1659"/>
      <c r="D4" s="1659"/>
      <c r="E4" s="1659"/>
      <c r="F4" s="1659"/>
      <c r="G4" s="1659"/>
      <c r="H4" s="1659"/>
      <c r="I4" s="1659"/>
      <c r="J4" s="1659"/>
      <c r="K4" s="1708"/>
    </row>
    <row r="5" spans="1:12" ht="24.95" customHeight="1">
      <c r="A5" s="395" t="s">
        <v>613</v>
      </c>
      <c r="B5" s="293">
        <v>0</v>
      </c>
      <c r="C5" s="293">
        <v>0</v>
      </c>
      <c r="D5" s="303">
        <v>0</v>
      </c>
      <c r="E5" s="320">
        <v>0</v>
      </c>
      <c r="F5" s="293">
        <v>0</v>
      </c>
      <c r="G5" s="318">
        <v>0</v>
      </c>
      <c r="H5" s="320">
        <v>0</v>
      </c>
      <c r="I5" s="293">
        <v>0</v>
      </c>
      <c r="J5" s="293">
        <v>0</v>
      </c>
      <c r="K5" s="1333">
        <v>0</v>
      </c>
    </row>
    <row r="6" spans="1:12" s="239" customFormat="1" ht="21.75" customHeight="1" thickBot="1">
      <c r="A6" s="396" t="s">
        <v>6</v>
      </c>
      <c r="B6" s="313">
        <v>0</v>
      </c>
      <c r="C6" s="313">
        <v>0</v>
      </c>
      <c r="D6" s="782">
        <v>0</v>
      </c>
      <c r="E6" s="315">
        <v>0</v>
      </c>
      <c r="F6" s="313">
        <v>0</v>
      </c>
      <c r="G6" s="314">
        <v>0</v>
      </c>
      <c r="H6" s="315">
        <v>0</v>
      </c>
      <c r="I6" s="313">
        <v>0</v>
      </c>
      <c r="J6" s="313">
        <v>0</v>
      </c>
      <c r="K6" s="1332">
        <v>0</v>
      </c>
      <c r="L6" s="397"/>
    </row>
    <row r="7" spans="1:12" ht="24.95" customHeight="1">
      <c r="A7" s="1703" t="s">
        <v>614</v>
      </c>
      <c r="B7" s="1704"/>
      <c r="C7" s="1704"/>
      <c r="D7" s="1704"/>
      <c r="E7" s="1704"/>
      <c r="F7" s="1704"/>
      <c r="G7" s="1704"/>
      <c r="H7" s="1704"/>
      <c r="I7" s="1704"/>
      <c r="J7" s="1704"/>
      <c r="K7" s="1705"/>
    </row>
    <row r="8" spans="1:12" ht="24.95" customHeight="1">
      <c r="A8" s="395" t="s">
        <v>615</v>
      </c>
      <c r="B8" s="293">
        <v>200</v>
      </c>
      <c r="C8" s="293">
        <v>0</v>
      </c>
      <c r="D8" s="303">
        <v>200</v>
      </c>
      <c r="E8" s="320">
        <v>160</v>
      </c>
      <c r="F8" s="293">
        <v>40</v>
      </c>
      <c r="G8" s="318">
        <v>200</v>
      </c>
      <c r="H8" s="320">
        <v>150</v>
      </c>
      <c r="I8" s="293">
        <v>40</v>
      </c>
      <c r="J8" s="293">
        <v>190</v>
      </c>
      <c r="K8" s="1333">
        <v>95</v>
      </c>
    </row>
    <row r="9" spans="1:12" ht="24.95" customHeight="1">
      <c r="A9" s="395" t="s">
        <v>616</v>
      </c>
      <c r="B9" s="310">
        <v>0</v>
      </c>
      <c r="C9" s="310">
        <v>0</v>
      </c>
      <c r="D9" s="785">
        <v>0</v>
      </c>
      <c r="E9" s="783">
        <v>0</v>
      </c>
      <c r="F9" s="310">
        <v>0</v>
      </c>
      <c r="G9" s="318">
        <v>0</v>
      </c>
      <c r="H9" s="783">
        <v>0</v>
      </c>
      <c r="I9" s="310">
        <v>0</v>
      </c>
      <c r="J9" s="310">
        <v>0</v>
      </c>
      <c r="K9" s="1333">
        <v>0</v>
      </c>
    </row>
    <row r="10" spans="1:12" ht="24.95" customHeight="1" thickBot="1">
      <c r="A10" s="398" t="s">
        <v>6</v>
      </c>
      <c r="B10" s="268">
        <v>200</v>
      </c>
      <c r="C10" s="268">
        <v>0</v>
      </c>
      <c r="D10" s="786">
        <v>200</v>
      </c>
      <c r="E10" s="784">
        <v>200</v>
      </c>
      <c r="F10" s="268">
        <v>0</v>
      </c>
      <c r="G10" s="399">
        <v>200</v>
      </c>
      <c r="H10" s="784">
        <v>150</v>
      </c>
      <c r="I10" s="268">
        <v>40</v>
      </c>
      <c r="J10" s="268">
        <v>190</v>
      </c>
      <c r="K10" s="1374">
        <v>95</v>
      </c>
    </row>
    <row r="11" spans="1:12" s="400" customFormat="1" ht="24.95" customHeight="1">
      <c r="A11" s="1648" t="s">
        <v>617</v>
      </c>
      <c r="B11" s="1649"/>
      <c r="C11" s="1649"/>
      <c r="D11" s="1649"/>
      <c r="E11" s="1649"/>
      <c r="F11" s="1649"/>
      <c r="G11" s="1649"/>
      <c r="H11" s="1649"/>
      <c r="I11" s="1649"/>
      <c r="J11" s="1649"/>
      <c r="K11" s="1662"/>
      <c r="L11" s="397"/>
    </row>
    <row r="12" spans="1:12" ht="24.95" customHeight="1">
      <c r="A12" s="401" t="s">
        <v>618</v>
      </c>
      <c r="B12" s="293">
        <v>210</v>
      </c>
      <c r="C12" s="293">
        <v>0</v>
      </c>
      <c r="D12" s="303">
        <v>210</v>
      </c>
      <c r="E12" s="320">
        <v>165</v>
      </c>
      <c r="F12" s="293">
        <v>45</v>
      </c>
      <c r="G12" s="294">
        <v>210</v>
      </c>
      <c r="H12" s="320">
        <v>165</v>
      </c>
      <c r="I12" s="293">
        <v>45</v>
      </c>
      <c r="J12" s="293">
        <v>210</v>
      </c>
      <c r="K12" s="1326">
        <v>100</v>
      </c>
    </row>
    <row r="13" spans="1:12" ht="24.95" customHeight="1">
      <c r="A13" s="402" t="s">
        <v>619</v>
      </c>
      <c r="B13" s="310">
        <v>0</v>
      </c>
      <c r="C13" s="310">
        <v>0</v>
      </c>
      <c r="D13" s="303">
        <v>0</v>
      </c>
      <c r="E13" s="783">
        <v>2497</v>
      </c>
      <c r="F13" s="310">
        <v>0</v>
      </c>
      <c r="G13" s="294">
        <v>2497</v>
      </c>
      <c r="H13" s="783">
        <v>0</v>
      </c>
      <c r="I13" s="310">
        <v>0</v>
      </c>
      <c r="J13" s="310">
        <v>0</v>
      </c>
      <c r="K13" s="1326">
        <v>0</v>
      </c>
    </row>
    <row r="14" spans="1:12" ht="24.95" customHeight="1" thickBot="1">
      <c r="A14" s="398" t="s">
        <v>6</v>
      </c>
      <c r="B14" s="268">
        <v>210</v>
      </c>
      <c r="C14" s="268">
        <v>0</v>
      </c>
      <c r="D14" s="786">
        <v>210</v>
      </c>
      <c r="E14" s="784">
        <v>2707</v>
      </c>
      <c r="F14" s="268">
        <v>0</v>
      </c>
      <c r="G14" s="399">
        <v>2707</v>
      </c>
      <c r="H14" s="784">
        <v>165</v>
      </c>
      <c r="I14" s="268">
        <v>45</v>
      </c>
      <c r="J14" s="268">
        <v>210</v>
      </c>
      <c r="K14" s="1374">
        <v>7.7576653121536765</v>
      </c>
    </row>
    <row r="15" spans="1:12" ht="24.95" customHeight="1">
      <c r="A15" s="1067" t="s">
        <v>620</v>
      </c>
      <c r="B15" s="1068"/>
      <c r="C15" s="1068"/>
      <c r="D15" s="788"/>
      <c r="E15" s="1068"/>
      <c r="F15" s="1068"/>
      <c r="G15" s="403"/>
      <c r="H15" s="1068"/>
      <c r="I15" s="1068"/>
      <c r="J15" s="1068"/>
      <c r="K15" s="1375"/>
    </row>
    <row r="16" spans="1:12" ht="30">
      <c r="A16" s="404" t="s">
        <v>621</v>
      </c>
      <c r="B16" s="293">
        <v>1400</v>
      </c>
      <c r="C16" s="293">
        <v>0</v>
      </c>
      <c r="D16" s="303">
        <v>1400</v>
      </c>
      <c r="E16" s="320">
        <v>805</v>
      </c>
      <c r="F16" s="293">
        <v>0</v>
      </c>
      <c r="G16" s="318">
        <v>805</v>
      </c>
      <c r="H16" s="320">
        <v>600</v>
      </c>
      <c r="I16" s="293">
        <v>0</v>
      </c>
      <c r="J16" s="293">
        <v>600</v>
      </c>
      <c r="K16" s="1333">
        <v>74.534161490683232</v>
      </c>
    </row>
    <row r="17" spans="1:12" ht="30">
      <c r="A17" s="405" t="s">
        <v>622</v>
      </c>
      <c r="B17" s="310">
        <v>150</v>
      </c>
      <c r="C17" s="310">
        <v>0</v>
      </c>
      <c r="D17" s="785">
        <v>150</v>
      </c>
      <c r="E17" s="783">
        <v>150</v>
      </c>
      <c r="F17" s="310">
        <v>0</v>
      </c>
      <c r="G17" s="318">
        <v>150</v>
      </c>
      <c r="H17" s="783">
        <v>0</v>
      </c>
      <c r="I17" s="310">
        <v>0</v>
      </c>
      <c r="J17" s="310">
        <v>0</v>
      </c>
      <c r="K17" s="1333">
        <v>0</v>
      </c>
    </row>
    <row r="18" spans="1:12" s="400" customFormat="1" ht="24.95" customHeight="1" thickBot="1">
      <c r="A18" s="406" t="s">
        <v>6</v>
      </c>
      <c r="B18" s="268">
        <v>1550</v>
      </c>
      <c r="C18" s="268">
        <v>0</v>
      </c>
      <c r="D18" s="782">
        <v>1550</v>
      </c>
      <c r="E18" s="784">
        <v>955</v>
      </c>
      <c r="F18" s="268">
        <v>0</v>
      </c>
      <c r="G18" s="314">
        <v>955</v>
      </c>
      <c r="H18" s="784">
        <v>600</v>
      </c>
      <c r="I18" s="268">
        <v>0</v>
      </c>
      <c r="J18" s="268">
        <v>600</v>
      </c>
      <c r="K18" s="1332">
        <v>62.827225130890049</v>
      </c>
      <c r="L18" s="397"/>
    </row>
    <row r="19" spans="1:12" ht="24.95" customHeight="1">
      <c r="A19" s="1648" t="s">
        <v>623</v>
      </c>
      <c r="B19" s="1649"/>
      <c r="C19" s="1649"/>
      <c r="D19" s="1649"/>
      <c r="E19" s="1649"/>
      <c r="F19" s="1649"/>
      <c r="G19" s="1649"/>
      <c r="H19" s="1649"/>
      <c r="I19" s="1649"/>
      <c r="J19" s="1649"/>
      <c r="K19" s="1662"/>
    </row>
    <row r="20" spans="1:12" ht="24.95" customHeight="1">
      <c r="A20" s="401" t="s">
        <v>624</v>
      </c>
      <c r="B20" s="293">
        <v>390</v>
      </c>
      <c r="C20" s="293">
        <v>0</v>
      </c>
      <c r="D20" s="303">
        <v>390</v>
      </c>
      <c r="E20" s="320">
        <v>390</v>
      </c>
      <c r="F20" s="293">
        <v>0</v>
      </c>
      <c r="G20" s="294">
        <v>390</v>
      </c>
      <c r="H20" s="320">
        <v>0</v>
      </c>
      <c r="I20" s="293">
        <v>0</v>
      </c>
      <c r="J20" s="293">
        <v>0</v>
      </c>
      <c r="K20" s="1326">
        <v>0</v>
      </c>
    </row>
    <row r="21" spans="1:12" ht="30">
      <c r="A21" s="407" t="s">
        <v>625</v>
      </c>
      <c r="B21" s="310">
        <v>350</v>
      </c>
      <c r="C21" s="310">
        <v>0</v>
      </c>
      <c r="D21" s="303">
        <v>350</v>
      </c>
      <c r="E21" s="783">
        <v>350</v>
      </c>
      <c r="F21" s="310">
        <v>0</v>
      </c>
      <c r="G21" s="294">
        <v>350</v>
      </c>
      <c r="H21" s="783">
        <v>0</v>
      </c>
      <c r="I21" s="310">
        <v>0</v>
      </c>
      <c r="J21" s="310">
        <v>0</v>
      </c>
      <c r="K21" s="1326">
        <v>0</v>
      </c>
    </row>
    <row r="22" spans="1:12" ht="24.95" customHeight="1">
      <c r="A22" s="401" t="s">
        <v>626</v>
      </c>
      <c r="B22" s="310">
        <v>300</v>
      </c>
      <c r="C22" s="310">
        <v>0</v>
      </c>
      <c r="D22" s="303">
        <v>300</v>
      </c>
      <c r="E22" s="783">
        <v>300</v>
      </c>
      <c r="F22" s="310">
        <v>0</v>
      </c>
      <c r="G22" s="294">
        <v>300</v>
      </c>
      <c r="H22" s="783">
        <v>0</v>
      </c>
      <c r="I22" s="310">
        <v>0</v>
      </c>
      <c r="J22" s="310">
        <v>0</v>
      </c>
      <c r="K22" s="1326">
        <v>0</v>
      </c>
    </row>
    <row r="23" spans="1:12" s="400" customFormat="1" ht="24.95" customHeight="1" thickBot="1">
      <c r="A23" s="406" t="s">
        <v>6</v>
      </c>
      <c r="B23" s="268">
        <v>1040</v>
      </c>
      <c r="C23" s="268">
        <v>0</v>
      </c>
      <c r="D23" s="782">
        <v>1040</v>
      </c>
      <c r="E23" s="784">
        <v>1040</v>
      </c>
      <c r="F23" s="268">
        <v>0</v>
      </c>
      <c r="G23" s="314">
        <v>1040</v>
      </c>
      <c r="H23" s="784">
        <v>0</v>
      </c>
      <c r="I23" s="268">
        <v>0</v>
      </c>
      <c r="J23" s="268">
        <v>0</v>
      </c>
      <c r="K23" s="1332">
        <v>0</v>
      </c>
      <c r="L23" s="397"/>
    </row>
    <row r="24" spans="1:12" s="239" customFormat="1" ht="35.1" customHeight="1" thickTop="1" thickBot="1">
      <c r="A24" s="408" t="s">
        <v>5</v>
      </c>
      <c r="B24" s="278">
        <v>3000</v>
      </c>
      <c r="C24" s="278">
        <v>0</v>
      </c>
      <c r="D24" s="787">
        <v>3000</v>
      </c>
      <c r="E24" s="279">
        <v>4902</v>
      </c>
      <c r="F24" s="278">
        <v>0</v>
      </c>
      <c r="G24" s="409">
        <v>4902</v>
      </c>
      <c r="H24" s="279">
        <v>915</v>
      </c>
      <c r="I24" s="278">
        <v>85</v>
      </c>
      <c r="J24" s="278">
        <v>1000</v>
      </c>
      <c r="K24" s="1376">
        <v>20.39983680130559</v>
      </c>
      <c r="L24" s="397"/>
    </row>
    <row r="25" spans="1:12" s="239" customFormat="1" ht="35.1" customHeight="1" thickTop="1">
      <c r="A25" s="410"/>
      <c r="B25" s="411"/>
      <c r="C25" s="411"/>
      <c r="D25" s="411"/>
      <c r="E25" s="411"/>
      <c r="F25" s="411"/>
      <c r="G25" s="411"/>
      <c r="H25" s="411"/>
      <c r="I25" s="411"/>
      <c r="J25" s="411"/>
      <c r="K25" s="411"/>
      <c r="L25" s="397"/>
    </row>
    <row r="26" spans="1:12" s="239" customFormat="1" ht="35.1" customHeight="1">
      <c r="A26" s="410"/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397"/>
    </row>
    <row r="27" spans="1:12" ht="15.75" customHeight="1">
      <c r="B27" s="412"/>
      <c r="C27" s="412"/>
      <c r="D27" s="412"/>
      <c r="E27" s="412"/>
      <c r="F27" s="412"/>
      <c r="G27" s="412"/>
      <c r="H27" s="412"/>
      <c r="I27" s="412"/>
      <c r="J27" s="412"/>
      <c r="K27" s="412"/>
    </row>
    <row r="28" spans="1:12" ht="15.75" customHeight="1">
      <c r="B28" s="412"/>
      <c r="C28" s="412"/>
      <c r="D28" s="412"/>
      <c r="E28" s="412"/>
      <c r="F28" s="412"/>
      <c r="G28" s="412"/>
      <c r="H28" s="412"/>
      <c r="I28" s="412"/>
      <c r="J28" s="412"/>
      <c r="K28" s="412"/>
    </row>
    <row r="29" spans="1:12" ht="15.75" customHeight="1">
      <c r="B29" s="412"/>
      <c r="C29" s="412"/>
      <c r="D29" s="412"/>
      <c r="E29" s="412"/>
      <c r="F29" s="412"/>
      <c r="G29" s="412"/>
      <c r="H29" s="412"/>
      <c r="I29" s="412"/>
      <c r="J29" s="412"/>
      <c r="K29" s="412"/>
    </row>
    <row r="30" spans="1:12" ht="15.75" customHeight="1">
      <c r="B30" s="412"/>
      <c r="C30" s="412"/>
      <c r="D30" s="412"/>
      <c r="E30" s="412"/>
      <c r="F30" s="412"/>
      <c r="G30" s="412"/>
      <c r="H30" s="412"/>
      <c r="I30" s="412"/>
      <c r="J30" s="412"/>
      <c r="K30" s="412"/>
    </row>
    <row r="31" spans="1:12" ht="15.75" customHeight="1">
      <c r="B31" s="412"/>
      <c r="C31" s="412"/>
      <c r="D31" s="412"/>
      <c r="E31" s="412"/>
      <c r="F31" s="412"/>
      <c r="G31" s="412"/>
      <c r="H31" s="412"/>
      <c r="I31" s="412"/>
      <c r="J31" s="412"/>
      <c r="K31" s="412"/>
    </row>
    <row r="32" spans="1:12" ht="15.75" customHeight="1">
      <c r="B32" s="412"/>
      <c r="C32" s="412"/>
      <c r="D32" s="412"/>
      <c r="E32" s="412"/>
      <c r="F32" s="412"/>
      <c r="G32" s="412"/>
      <c r="H32" s="412"/>
      <c r="I32" s="412"/>
      <c r="J32" s="412"/>
      <c r="K32" s="412"/>
    </row>
    <row r="33" spans="2:11" ht="15.75" customHeight="1">
      <c r="B33" s="412"/>
      <c r="C33" s="412"/>
      <c r="D33" s="412"/>
      <c r="E33" s="412"/>
      <c r="F33" s="412"/>
      <c r="G33" s="412"/>
      <c r="H33" s="412"/>
      <c r="I33" s="412"/>
      <c r="J33" s="412"/>
      <c r="K33" s="412"/>
    </row>
    <row r="34" spans="2:11" ht="15.75" customHeight="1">
      <c r="B34" s="412"/>
      <c r="C34" s="412"/>
      <c r="D34" s="412"/>
      <c r="E34" s="412"/>
      <c r="F34" s="412"/>
      <c r="G34" s="412"/>
      <c r="H34" s="412"/>
      <c r="I34" s="412"/>
      <c r="J34" s="412"/>
      <c r="K34" s="412"/>
    </row>
  </sheetData>
  <mergeCells count="9">
    <mergeCell ref="A7:K7"/>
    <mergeCell ref="A11:K11"/>
    <mergeCell ref="A19:K19"/>
    <mergeCell ref="A2:A3"/>
    <mergeCell ref="E2:G2"/>
    <mergeCell ref="H2:J2"/>
    <mergeCell ref="A4:K4"/>
    <mergeCell ref="K2:K3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60" orientation="portrait" r:id="rId1"/>
  <headerFooter alignWithMargins="0">
    <oddHeader>&amp;C&amp;"Arial,Félkövér"&amp;16
KÖRNYEZETVÉDELMI ALAP 2017. ÉVI 
ELŐIRÁNYZATA&amp;R&amp;"Times New Roman CE,Félkövér"&amp;16 &amp;"Arial,Félkövér"&amp;12 3/D. melléklet a ./2018. (V..) önkormányzati rendelethez</oddHeader>
    <oddFooter>&amp;L&amp;"Arial,Normál"&amp;F&amp;C&amp;"Arial,Normál"&amp;P/&amp;N&amp;R&amp;"Arial,Normál"   3/D. melléklet a ./2018. (V..)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103</vt:i4>
      </vt:variant>
    </vt:vector>
  </HeadingPairs>
  <TitlesOfParts>
    <vt:vector size="125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10-immat-TE</vt:lpstr>
      <vt:lpstr>11-Vagyonkimutatás</vt:lpstr>
      <vt:lpstr>12-Mérleg_Egysz</vt:lpstr>
      <vt:lpstr>13-Ktv-jelentés</vt:lpstr>
      <vt:lpstr>14-Maradványk</vt:lpstr>
      <vt:lpstr>15-Eredmény_Kimut</vt:lpstr>
      <vt:lpstr>1. tájékoztató</vt:lpstr>
      <vt:lpstr>'15-Eredmény_Kimut'!__pr612</vt:lpstr>
      <vt:lpstr>'15-Eredmény_Kimut'!__pr613</vt:lpstr>
      <vt:lpstr>'15-Eredmény_Kimut'!__pr614</vt:lpstr>
      <vt:lpstr>'15-Eredmény_Kimut'!__pr615</vt:lpstr>
      <vt:lpstr>'15-Eredmény_Kimut'!__pr616</vt:lpstr>
      <vt:lpstr>'15-Eredmény_Kimut'!__pr617</vt:lpstr>
      <vt:lpstr>'15-Eredmény_Kimut'!__pr618</vt:lpstr>
      <vt:lpstr>'15-Eredmény_Kimut'!__pr619</vt:lpstr>
      <vt:lpstr>'15-Eredmény_Kimut'!__pr620</vt:lpstr>
      <vt:lpstr>'15-Eredmény_Kimut'!__pr621</vt:lpstr>
      <vt:lpstr>'15-Eredmény_Kimut'!__pr622</vt:lpstr>
      <vt:lpstr>'15-Eredmény_Kimut'!__pr623</vt:lpstr>
      <vt:lpstr>'15-Eredmény_Kimut'!__pr624</vt:lpstr>
      <vt:lpstr>'15-Eredmény_Kimut'!__pr625</vt:lpstr>
      <vt:lpstr>'15-Eredmény_Kimut'!__pr626</vt:lpstr>
      <vt:lpstr>'15-Eredmény_Kimut'!__pr627</vt:lpstr>
      <vt:lpstr>'15-Eredmény_Kimut'!__pr628</vt:lpstr>
      <vt:lpstr>'15-Eredmény_Kimut'!__pr629</vt:lpstr>
      <vt:lpstr>'14-Maradványk'!_pr612</vt:lpstr>
      <vt:lpstr>'14-Maradványk'!_pr613</vt:lpstr>
      <vt:lpstr>'14-Maradványk'!_pr614</vt:lpstr>
      <vt:lpstr>'14-Maradványk'!_pr615</vt:lpstr>
      <vt:lpstr>'14-Maradványk'!_pr616</vt:lpstr>
      <vt:lpstr>'14-Maradványk'!_pr617</vt:lpstr>
      <vt:lpstr>'14-Maradványk'!_pr618</vt:lpstr>
      <vt:lpstr>'14-Maradványk'!_pr619</vt:lpstr>
      <vt:lpstr>'14-Maradványk'!_pr620</vt:lpstr>
      <vt:lpstr>'14-Maradványk'!_pr621</vt:lpstr>
      <vt:lpstr>'14-Maradványk'!_pr622</vt:lpstr>
      <vt:lpstr>'14-Maradványk'!_pr623</vt:lpstr>
      <vt:lpstr>'14-Maradványk'!_pr624</vt:lpstr>
      <vt:lpstr>'14-Maradványk'!_pr625</vt:lpstr>
      <vt:lpstr>'14-Maradványk'!_pr626</vt:lpstr>
      <vt:lpstr>'14-Maradványk'!_pr627</vt:lpstr>
      <vt:lpstr>'14-Maradványk'!_pr628</vt:lpstr>
      <vt:lpstr>'14-Maradványk'!_pr629</vt:lpstr>
      <vt:lpstr>'15-Eredmény_Kimut'!_pr830</vt:lpstr>
      <vt:lpstr>'15-Eredmény_Kimut'!_pr831</vt:lpstr>
      <vt:lpstr>'15-Eredmény_Kimut'!_pr832</vt:lpstr>
      <vt:lpstr>'15-Eredmény_Kimut'!_pr833</vt:lpstr>
      <vt:lpstr>'15-Eredmény_Kimut'!_pr834</vt:lpstr>
      <vt:lpstr>'15-Eredmény_Kimut'!_pr835</vt:lpstr>
      <vt:lpstr>'15-Eredmény_Kimut'!_pr836</vt:lpstr>
      <vt:lpstr>'15-Eredmény_Kimut'!_pr837</vt:lpstr>
      <vt:lpstr>'15-Eredmény_Kimut'!_pr838</vt:lpstr>
      <vt:lpstr>'15-Eredmény_Kimut'!_pr839</vt:lpstr>
      <vt:lpstr>'15-Eredmény_Kimut'!_pr840</vt:lpstr>
      <vt:lpstr>'15-Eredmény_Kimut'!_pr841</vt:lpstr>
      <vt:lpstr>'15-Eredmény_Kimut'!_pr842</vt:lpstr>
      <vt:lpstr>'15-Eredmény_Kimut'!_pr843</vt:lpstr>
      <vt:lpstr>'15-Eredmény_Kimut'!_pr844</vt:lpstr>
      <vt:lpstr>'15-Eredmény_Kimut'!_pr845</vt:lpstr>
      <vt:lpstr>'15-Eredmény_Kimut'!_pr846</vt:lpstr>
      <vt:lpstr>'15-Eredmény_Kimut'!_pr847</vt:lpstr>
      <vt:lpstr>'15-Eredmény_Kimut'!_pr848</vt:lpstr>
      <vt:lpstr>'15-Eredmény_Kimut'!_pr849</vt:lpstr>
      <vt:lpstr>'15-Eredmény_Kimut'!_pr850</vt:lpstr>
      <vt:lpstr>'15-Eredmény_Kimut'!_pr851</vt:lpstr>
      <vt:lpstr>'15-Eredmény_Kimut'!_pr852</vt:lpstr>
      <vt:lpstr>'15-Eredmény_Kimut'!_pr853</vt:lpstr>
      <vt:lpstr>'15-Eredmény_Kimut'!_pr854</vt:lpstr>
      <vt:lpstr>'15-Eredmény_Kimut'!_pr855</vt:lpstr>
      <vt:lpstr>'15-Eredmény_Kimut'!_pr856</vt:lpstr>
      <vt:lpstr>'15-Eredmény_Kimut'!_pr857</vt:lpstr>
      <vt:lpstr>'15-Eredmény_Kimut'!_pr858</vt:lpstr>
      <vt:lpstr>'15-Eredmény_Kimut'!_pr859</vt:lpstr>
      <vt:lpstr>'15-Eredmény_Kimut'!_pr860</vt:lpstr>
      <vt:lpstr>'15-Eredmény_Kimut'!_pr861</vt:lpstr>
      <vt:lpstr>'15-Eredmény_Kimut'!_pr862</vt:lpstr>
      <vt:lpstr>'15-Eredmény_Kimut'!_pr869</vt:lpstr>
      <vt:lpstr>'11-Vagyonkimutatás'!Nyomtatási_cím</vt:lpstr>
      <vt:lpstr>'1-Mérleg'!Nyomtatási_cím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'10-immat-TE'!Nyomtatási_terület</vt:lpstr>
      <vt:lpstr>'11-Vagyonkimutatás'!Nyomtatási_terület</vt:lpstr>
      <vt:lpstr>'12-Mérleg_Egysz'!Nyomtatási_terület</vt:lpstr>
      <vt:lpstr>'13-Ktv-jelentés'!Nyomtatási_terület</vt:lpstr>
      <vt:lpstr>'14-Maradványk'!Nyomtatási_terület</vt:lpstr>
      <vt:lpstr>'15-Eredmény_Kimut'!Nyomtatási_terület</vt:lpstr>
      <vt:lpstr>'1-Mérleg'!Nyomtatási_terület</vt:lpstr>
      <vt:lpstr>'2A-Normatíva'!Nyomtatási_terület</vt:lpstr>
      <vt:lpstr>'2-Bevételek'!Nyomtatási_terület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'Eltér I és II vált'!Nyomtatási_terület</vt:lpstr>
      <vt:lpstr>'Eltér I és II vált'!OLE_LINK1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Bizottsági tag</cp:lastModifiedBy>
  <cp:lastPrinted>2018-05-14T07:02:50Z</cp:lastPrinted>
  <dcterms:created xsi:type="dcterms:W3CDTF">2017-07-13T14:17:22Z</dcterms:created>
  <dcterms:modified xsi:type="dcterms:W3CDTF">2018-05-24T09:43:31Z</dcterms:modified>
</cp:coreProperties>
</file>