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3269AE32-9FC8-46AF-BDA7-DFF729B010F2}" xr6:coauthVersionLast="38" xr6:coauthVersionMax="38" xr10:uidLastSave="{00000000-0000-0000-0000-000000000000}"/>
  <bookViews>
    <workbookView xWindow="0" yWindow="0" windowWidth="20490" windowHeight="7245" xr2:uid="{4A2CD6D5-E687-4DA6-962A-567169CAF112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7" i="1"/>
  <c r="C46" i="1"/>
  <c r="C45" i="1"/>
  <c r="C57" i="1" s="1"/>
  <c r="C40" i="1"/>
  <c r="C38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<sst xmlns="http://schemas.openxmlformats.org/spreadsheetml/2006/main" count="111" uniqueCount="97">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</sst>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FBAAED86-A4F2-4B4B-A38B-5CFC0D089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10EF-111F-44E0-A280-7DC6EA7C786B}">
  <sheetPr codeName="Munka24">
    <tabColor rgb="FF92D050"/>
  </sheetPr>
  <dimension ref="A1:C60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6789502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90115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6789502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139559775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f>2388345-28</f>
        <v>2388317</v>
      </c>
    </row>
    <row r="39" spans="1:3" s="28" customFormat="1" ht="12" customHeight="1" x14ac:dyDescent="0.2">
      <c r="A39" s="44" t="s">
        <v>75</v>
      </c>
      <c r="B39" s="47" t="s">
        <v>76</v>
      </c>
      <c r="C39" s="55"/>
    </row>
    <row r="40" spans="1:3" s="37" customFormat="1" ht="12" customHeight="1" thickBot="1" x14ac:dyDescent="0.25">
      <c r="A40" s="32" t="s">
        <v>77</v>
      </c>
      <c r="B40" s="49" t="s">
        <v>78</v>
      </c>
      <c r="C40" s="56">
        <f>133674788+28+345880-940400-22614+1791747-720506+2796292+246243</f>
        <v>137171458</v>
      </c>
    </row>
    <row r="41" spans="1:3" s="37" customFormat="1" ht="15" customHeight="1" thickBot="1" x14ac:dyDescent="0.25">
      <c r="A41" s="53" t="s">
        <v>79</v>
      </c>
      <c r="B41" s="57" t="s">
        <v>80</v>
      </c>
      <c r="C41" s="54">
        <f>+C36+C37</f>
        <v>146349277</v>
      </c>
    </row>
    <row r="42" spans="1:3" s="37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2"/>
    </row>
    <row r="45" spans="1:3" s="67" customFormat="1" ht="12" customHeight="1" thickBot="1" x14ac:dyDescent="0.25">
      <c r="A45" s="41" t="s">
        <v>14</v>
      </c>
      <c r="B45" s="42" t="s">
        <v>82</v>
      </c>
      <c r="C45" s="66">
        <f>SUM(C46:C50)</f>
        <v>143023891</v>
      </c>
    </row>
    <row r="46" spans="1:3" ht="12" customHeight="1" x14ac:dyDescent="0.2">
      <c r="A46" s="32" t="s">
        <v>16</v>
      </c>
      <c r="B46" s="40" t="s">
        <v>83</v>
      </c>
      <c r="C46" s="68">
        <f>102376295-800000+450000+1499370-602934+75411+175000</f>
        <v>103173142</v>
      </c>
    </row>
    <row r="47" spans="1:3" ht="12" customHeight="1" x14ac:dyDescent="0.2">
      <c r="A47" s="32" t="s">
        <v>18</v>
      </c>
      <c r="B47" s="33" t="s">
        <v>84</v>
      </c>
      <c r="C47" s="69">
        <f>22455001-140400+78975+292377-117572+14704+71243</f>
        <v>22654328</v>
      </c>
    </row>
    <row r="48" spans="1:3" ht="12" customHeight="1" x14ac:dyDescent="0.2">
      <c r="A48" s="32" t="s">
        <v>20</v>
      </c>
      <c r="B48" s="33" t="s">
        <v>85</v>
      </c>
      <c r="C48" s="70">
        <f>16963224+345880-528975+200000-200000+416292</f>
        <v>17196421</v>
      </c>
    </row>
    <row r="49" spans="1:3" ht="12" customHeight="1" x14ac:dyDescent="0.2">
      <c r="A49" s="32" t="s">
        <v>22</v>
      </c>
      <c r="B49" s="33" t="s">
        <v>86</v>
      </c>
      <c r="C49" s="70"/>
    </row>
    <row r="50" spans="1:3" ht="12" customHeight="1" thickBot="1" x14ac:dyDescent="0.25">
      <c r="A50" s="32" t="s">
        <v>24</v>
      </c>
      <c r="B50" s="33" t="s">
        <v>87</v>
      </c>
      <c r="C50" s="70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3325386</v>
      </c>
    </row>
    <row r="52" spans="1:3" s="67" customFormat="1" ht="12" customHeight="1" x14ac:dyDescent="0.2">
      <c r="A52" s="32" t="s">
        <v>40</v>
      </c>
      <c r="B52" s="40" t="s">
        <v>89</v>
      </c>
      <c r="C52" s="46">
        <f>968000-22614+2380000</f>
        <v>3325386</v>
      </c>
    </row>
    <row r="53" spans="1:3" ht="12" customHeight="1" x14ac:dyDescent="0.2">
      <c r="A53" s="32" t="s">
        <v>42</v>
      </c>
      <c r="B53" s="33" t="s">
        <v>90</v>
      </c>
      <c r="C53" s="70"/>
    </row>
    <row r="54" spans="1:3" ht="12" customHeight="1" x14ac:dyDescent="0.2">
      <c r="A54" s="32" t="s">
        <v>44</v>
      </c>
      <c r="B54" s="33" t="s">
        <v>91</v>
      </c>
      <c r="C54" s="70"/>
    </row>
    <row r="55" spans="1:3" ht="12" customHeight="1" thickBot="1" x14ac:dyDescent="0.25">
      <c r="A55" s="32" t="s">
        <v>46</v>
      </c>
      <c r="B55" s="33" t="s">
        <v>92</v>
      </c>
      <c r="C55" s="70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1" t="s">
        <v>94</v>
      </c>
      <c r="C57" s="66">
        <f>+C45+C51+C56</f>
        <v>146349277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f>35+0.67</f>
        <v>35.67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2018-11-23T08:24:51Z</dcterms:created>
  <dcterms:modified xsi:type="dcterms:W3CDTF">2018-11-23T08:24:52Z</dcterms:modified>
</cp:coreProperties>
</file>