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4.2. sz. mell EKIK" sheetId="1" r:id="rId1"/>
  </sheets>
  <definedNames>
    <definedName name="_xlnm.Print_Titles" localSheetId="0">'9.4.2. sz. mell EKIK'!$1:$6</definedName>
  </definedNames>
  <calcPr calcId="145621"/>
</workbook>
</file>

<file path=xl/calcChain.xml><?xml version="1.0" encoding="utf-8"?>
<calcChain xmlns="http://schemas.openxmlformats.org/spreadsheetml/2006/main">
  <c r="C52" i="1" l="1"/>
  <c r="C49" i="1"/>
  <c r="C46" i="1"/>
  <c r="C58" i="1" s="1"/>
  <c r="C38" i="1"/>
  <c r="C31" i="1"/>
  <c r="C26" i="1"/>
  <c r="C20" i="1"/>
  <c r="C14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<sst xmlns="http://schemas.openxmlformats.org/spreadsheetml/2006/main" count="112" uniqueCount="97">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</sst>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lef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1" applyFont="1" applyFill="1" applyBorder="1" applyAlignment="1" applyProtection="1">
      <alignment horizontal="left" vertical="center" wrapText="1" indent="1"/>
    </xf>
    <xf numFmtId="0" fontId="13" fillId="0" borderId="26" xfId="1" applyFont="1" applyFill="1" applyBorder="1" applyAlignment="1" applyProtection="1">
      <alignment horizontal="lef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29" xfId="0" applyFont="1" applyBorder="1" applyAlignment="1" applyProtection="1">
      <alignment horizontal="left" wrapText="1" indent="1"/>
    </xf>
    <xf numFmtId="164" fontId="1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C60"/>
  <sheetViews>
    <sheetView tabSelected="1" topLeftCell="B1" zoomScaleNormal="100" workbookViewId="0">
      <selection activeCell="C9" sqref="C9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857235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170000+170200+259200+75590</f>
        <v>674990</v>
      </c>
    </row>
    <row r="11" spans="1:3" s="28" customFormat="1" ht="12" customHeight="1" x14ac:dyDescent="0.2">
      <c r="A11" s="32" t="s">
        <v>19</v>
      </c>
      <c r="B11" s="33" t="s">
        <v>20</v>
      </c>
      <c r="C11" s="35"/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/>
    </row>
    <row r="14" spans="1:3" s="28" customFormat="1" ht="12" customHeight="1" x14ac:dyDescent="0.2">
      <c r="A14" s="32" t="s">
        <v>25</v>
      </c>
      <c r="B14" s="33" t="s">
        <v>26</v>
      </c>
      <c r="C14" s="34">
        <f>45900+45950+69985+20410</f>
        <v>182245</v>
      </c>
    </row>
    <row r="15" spans="1:3" s="28" customFormat="1" ht="12" customHeight="1" x14ac:dyDescent="0.2">
      <c r="A15" s="32" t="s">
        <v>27</v>
      </c>
      <c r="B15" s="36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5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40">
        <f>SUM(C21:C23)</f>
        <v>0</v>
      </c>
    </row>
    <row r="21" spans="1:3" s="38" customFormat="1" ht="12" customHeight="1" x14ac:dyDescent="0.2">
      <c r="A21" s="32" t="s">
        <v>39</v>
      </c>
      <c r="B21" s="41" t="s">
        <v>40</v>
      </c>
      <c r="C21" s="42"/>
    </row>
    <row r="22" spans="1:3" s="38" customFormat="1" ht="12" customHeight="1" x14ac:dyDescent="0.2">
      <c r="A22" s="32" t="s">
        <v>41</v>
      </c>
      <c r="B22" s="33" t="s">
        <v>42</v>
      </c>
      <c r="C22" s="35"/>
    </row>
    <row r="23" spans="1:3" s="38" customFormat="1" ht="12" customHeight="1" x14ac:dyDescent="0.2">
      <c r="A23" s="32" t="s">
        <v>43</v>
      </c>
      <c r="B23" s="33" t="s">
        <v>44</v>
      </c>
      <c r="C23" s="34"/>
    </row>
    <row r="24" spans="1:3" s="38" customFormat="1" ht="12" customHeight="1" thickBot="1" x14ac:dyDescent="0.25">
      <c r="A24" s="32" t="s">
        <v>45</v>
      </c>
      <c r="B24" s="33" t="s">
        <v>46</v>
      </c>
      <c r="C24" s="35"/>
    </row>
    <row r="25" spans="1:3" s="38" customFormat="1" ht="12" customHeight="1" thickBot="1" x14ac:dyDescent="0.25">
      <c r="A25" s="43" t="s">
        <v>47</v>
      </c>
      <c r="B25" s="44" t="s">
        <v>48</v>
      </c>
      <c r="C25" s="45"/>
    </row>
    <row r="26" spans="1:3" s="38" customFormat="1" ht="12" customHeight="1" thickBot="1" x14ac:dyDescent="0.25">
      <c r="A26" s="43" t="s">
        <v>49</v>
      </c>
      <c r="B26" s="44" t="s">
        <v>50</v>
      </c>
      <c r="C26" s="40">
        <f>+C27+C28+C29</f>
        <v>0</v>
      </c>
    </row>
    <row r="27" spans="1:3" s="38" customFormat="1" ht="12" customHeight="1" x14ac:dyDescent="0.2">
      <c r="A27" s="46" t="s">
        <v>51</v>
      </c>
      <c r="B27" s="47" t="s">
        <v>52</v>
      </c>
      <c r="C27" s="48"/>
    </row>
    <row r="28" spans="1:3" s="38" customFormat="1" ht="12" customHeight="1" x14ac:dyDescent="0.2">
      <c r="A28" s="46" t="s">
        <v>53</v>
      </c>
      <c r="B28" s="47" t="s">
        <v>42</v>
      </c>
      <c r="C28" s="42"/>
    </row>
    <row r="29" spans="1:3" s="38" customFormat="1" ht="12" customHeight="1" x14ac:dyDescent="0.2">
      <c r="A29" s="46" t="s">
        <v>54</v>
      </c>
      <c r="B29" s="49" t="s">
        <v>55</v>
      </c>
      <c r="C29" s="42"/>
    </row>
    <row r="30" spans="1:3" s="38" customFormat="1" ht="12" customHeight="1" thickBot="1" x14ac:dyDescent="0.25">
      <c r="A30" s="32" t="s">
        <v>56</v>
      </c>
      <c r="B30" s="50" t="s">
        <v>57</v>
      </c>
      <c r="C30" s="51"/>
    </row>
    <row r="31" spans="1:3" s="38" customFormat="1" ht="12" customHeight="1" thickBot="1" x14ac:dyDescent="0.25">
      <c r="A31" s="43" t="s">
        <v>58</v>
      </c>
      <c r="B31" s="44" t="s">
        <v>59</v>
      </c>
      <c r="C31" s="40">
        <f>+C32+C33+C34</f>
        <v>0</v>
      </c>
    </row>
    <row r="32" spans="1:3" s="38" customFormat="1" ht="12" customHeight="1" x14ac:dyDescent="0.2">
      <c r="A32" s="46" t="s">
        <v>60</v>
      </c>
      <c r="B32" s="47" t="s">
        <v>61</v>
      </c>
      <c r="C32" s="48"/>
    </row>
    <row r="33" spans="1:3" s="38" customFormat="1" ht="12" customHeight="1" x14ac:dyDescent="0.2">
      <c r="A33" s="46" t="s">
        <v>62</v>
      </c>
      <c r="B33" s="49" t="s">
        <v>63</v>
      </c>
      <c r="C33" s="37"/>
    </row>
    <row r="34" spans="1:3" s="28" customFormat="1" ht="12" customHeight="1" thickBot="1" x14ac:dyDescent="0.25">
      <c r="A34" s="32" t="s">
        <v>64</v>
      </c>
      <c r="B34" s="50" t="s">
        <v>65</v>
      </c>
      <c r="C34" s="51"/>
    </row>
    <row r="35" spans="1:3" s="28" customFormat="1" ht="12" customHeight="1" thickBot="1" x14ac:dyDescent="0.25">
      <c r="A35" s="43" t="s">
        <v>66</v>
      </c>
      <c r="B35" s="44" t="s">
        <v>67</v>
      </c>
      <c r="C35" s="45"/>
    </row>
    <row r="36" spans="1:3" s="28" customFormat="1" ht="12" customHeight="1" thickBot="1" x14ac:dyDescent="0.25">
      <c r="A36" s="43" t="s">
        <v>68</v>
      </c>
      <c r="B36" s="44" t="s">
        <v>69</v>
      </c>
      <c r="C36" s="52"/>
    </row>
    <row r="37" spans="1:3" s="28" customFormat="1" ht="12" customHeight="1" thickBot="1" x14ac:dyDescent="0.25">
      <c r="A37" s="19" t="s">
        <v>70</v>
      </c>
      <c r="B37" s="44" t="s">
        <v>71</v>
      </c>
      <c r="C37" s="53">
        <f>+C8+C20+C25+C26+C31+C35+C36</f>
        <v>857235</v>
      </c>
    </row>
    <row r="38" spans="1:3" s="28" customFormat="1" ht="12" customHeight="1" thickBot="1" x14ac:dyDescent="0.25">
      <c r="A38" s="54" t="s">
        <v>72</v>
      </c>
      <c r="B38" s="44" t="s">
        <v>73</v>
      </c>
      <c r="C38" s="55">
        <f>+C39+C40+C41</f>
        <v>0</v>
      </c>
    </row>
    <row r="39" spans="1:3" s="28" customFormat="1" ht="12" customHeight="1" x14ac:dyDescent="0.2">
      <c r="A39" s="46" t="s">
        <v>74</v>
      </c>
      <c r="B39" s="47" t="s">
        <v>75</v>
      </c>
      <c r="C39" s="48"/>
    </row>
    <row r="40" spans="1:3" s="38" customFormat="1" ht="12" customHeight="1" x14ac:dyDescent="0.2">
      <c r="A40" s="46" t="s">
        <v>76</v>
      </c>
      <c r="B40" s="49" t="s">
        <v>77</v>
      </c>
      <c r="C40" s="37"/>
    </row>
    <row r="41" spans="1:3" s="38" customFormat="1" ht="15" customHeight="1" thickBot="1" x14ac:dyDescent="0.25">
      <c r="A41" s="32" t="s">
        <v>78</v>
      </c>
      <c r="B41" s="50" t="s">
        <v>79</v>
      </c>
      <c r="C41" s="51"/>
    </row>
    <row r="42" spans="1:3" s="38" customFormat="1" ht="15" customHeight="1" thickBot="1" x14ac:dyDescent="0.25">
      <c r="A42" s="54" t="s">
        <v>80</v>
      </c>
      <c r="B42" s="56" t="s">
        <v>81</v>
      </c>
      <c r="C42" s="57">
        <f>+C37+C38</f>
        <v>857235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82</v>
      </c>
      <c r="C45" s="66"/>
    </row>
    <row r="46" spans="1:3" ht="12" customHeight="1" thickBot="1" x14ac:dyDescent="0.25">
      <c r="A46" s="43" t="s">
        <v>13</v>
      </c>
      <c r="B46" s="44" t="s">
        <v>83</v>
      </c>
      <c r="C46" s="27">
        <f>SUM(C47:C51)</f>
        <v>857235</v>
      </c>
    </row>
    <row r="47" spans="1:3" ht="12" customHeight="1" x14ac:dyDescent="0.2">
      <c r="A47" s="32" t="s">
        <v>15</v>
      </c>
      <c r="B47" s="41" t="s">
        <v>84</v>
      </c>
      <c r="C47" s="68"/>
    </row>
    <row r="48" spans="1:3" ht="12" customHeight="1" x14ac:dyDescent="0.2">
      <c r="A48" s="32" t="s">
        <v>17</v>
      </c>
      <c r="B48" s="33" t="s">
        <v>85</v>
      </c>
      <c r="C48" s="69"/>
    </row>
    <row r="49" spans="1:3" ht="12" customHeight="1" x14ac:dyDescent="0.2">
      <c r="A49" s="32" t="s">
        <v>19</v>
      </c>
      <c r="B49" s="33" t="s">
        <v>86</v>
      </c>
      <c r="C49" s="34">
        <f>215900+545335+96000</f>
        <v>857235</v>
      </c>
    </row>
    <row r="50" spans="1:3" ht="12" customHeight="1" x14ac:dyDescent="0.2">
      <c r="A50" s="32" t="s">
        <v>21</v>
      </c>
      <c r="B50" s="33" t="s">
        <v>87</v>
      </c>
      <c r="C50" s="69"/>
    </row>
    <row r="51" spans="1:3" ht="12" customHeight="1" thickBot="1" x14ac:dyDescent="0.25">
      <c r="A51" s="32" t="s">
        <v>23</v>
      </c>
      <c r="B51" s="33" t="s">
        <v>88</v>
      </c>
      <c r="C51" s="69"/>
    </row>
    <row r="52" spans="1:3" s="67" customFormat="1" ht="12" customHeight="1" thickBot="1" x14ac:dyDescent="0.25">
      <c r="A52" s="43" t="s">
        <v>37</v>
      </c>
      <c r="B52" s="44" t="s">
        <v>89</v>
      </c>
      <c r="C52" s="27">
        <f>SUM(C53:C55)</f>
        <v>0</v>
      </c>
    </row>
    <row r="53" spans="1:3" ht="12" customHeight="1" x14ac:dyDescent="0.2">
      <c r="A53" s="32" t="s">
        <v>39</v>
      </c>
      <c r="B53" s="41" t="s">
        <v>90</v>
      </c>
      <c r="C53" s="70"/>
    </row>
    <row r="54" spans="1:3" ht="12" customHeight="1" x14ac:dyDescent="0.2">
      <c r="A54" s="32" t="s">
        <v>41</v>
      </c>
      <c r="B54" s="33" t="s">
        <v>91</v>
      </c>
      <c r="C54" s="69"/>
    </row>
    <row r="55" spans="1:3" ht="12" customHeight="1" x14ac:dyDescent="0.2">
      <c r="A55" s="32" t="s">
        <v>43</v>
      </c>
      <c r="B55" s="33" t="s">
        <v>92</v>
      </c>
      <c r="C55" s="69"/>
    </row>
    <row r="56" spans="1:3" ht="15" customHeight="1" thickBot="1" x14ac:dyDescent="0.25">
      <c r="A56" s="32" t="s">
        <v>45</v>
      </c>
      <c r="B56" s="33" t="s">
        <v>93</v>
      </c>
      <c r="C56" s="69"/>
    </row>
    <row r="57" spans="1:3" ht="13.5" thickBot="1" x14ac:dyDescent="0.25">
      <c r="A57" s="43" t="s">
        <v>47</v>
      </c>
      <c r="B57" s="44" t="s">
        <v>94</v>
      </c>
      <c r="C57" s="71"/>
    </row>
    <row r="58" spans="1:3" ht="15" customHeight="1" thickBot="1" x14ac:dyDescent="0.25">
      <c r="A58" s="43" t="s">
        <v>49</v>
      </c>
      <c r="B58" s="72" t="s">
        <v>95</v>
      </c>
      <c r="C58" s="27">
        <f>+C46+C52+C57</f>
        <v>857235</v>
      </c>
    </row>
    <row r="59" spans="1:3" ht="14.25" customHeight="1" thickBot="1" x14ac:dyDescent="0.25">
      <c r="C59" s="74"/>
    </row>
    <row r="60" spans="1:3" ht="13.5" thickBot="1" x14ac:dyDescent="0.25">
      <c r="A60" s="75" t="s">
        <v>96</v>
      </c>
      <c r="B60" s="76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19.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9.4.2. sz. mell EKIK</vt:lpstr>
      <vt:lpstr>'9.4.2.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2019-09-17T07:55:56Z</dcterms:created>
  <dcterms:modified xsi:type="dcterms:W3CDTF">2019-09-17T07:55:57Z</dcterms:modified>
</cp:coreProperties>
</file>