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9.7.1. sz. mell TIB  " sheetId="1" r:id="rId1"/>
  </sheets>
  <externalReferences>
    <externalReference r:id="rId2"/>
  </externalReferences>
  <definedNames>
    <definedName name="_xlnm.Print_Titles" localSheetId="0">'9.7.1. sz. mell TIB  '!$2:$7</definedName>
  </definedNames>
  <calcPr calcId="145621"/>
</workbook>
</file>

<file path=xl/calcChain.xml><?xml version="1.0" encoding="utf-8"?>
<calcChain xmlns="http://schemas.openxmlformats.org/spreadsheetml/2006/main">
  <c r="C53" i="1" l="1"/>
  <c r="C50" i="1"/>
  <c r="C49" i="1"/>
  <c r="C48" i="1"/>
  <c r="C47" i="1"/>
  <c r="C59" i="1" s="1"/>
  <c r="C42" i="1"/>
  <c r="C39" i="1" s="1"/>
  <c r="C32" i="1"/>
  <c r="C27" i="1"/>
  <c r="C21" i="1"/>
  <c r="C14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<sst xmlns="http://schemas.openxmlformats.org/spreadsheetml/2006/main" count="112" uniqueCount="98">
  <si>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</si>
  <si>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Tiszavasvári Bölcsőde</t>
  </si>
  <si>
    <t>03</t>
  </si>
  <si>
    <t>Feladat megnevezése</t>
  </si>
  <si>
    <t>Kötelező feladatok bevételei, kiadásai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</si>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</sst>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7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2"/>
  <dimension ref="A1:C61"/>
  <sheetViews>
    <sheetView tabSelected="1" zoomScale="145" zoomScaleNormal="145" workbookViewId="0">
      <selection activeCell="B9" sqref="B9"/>
    </sheetView>
  </sheetViews>
  <sheetFormatPr defaultRowHeight="12.75" x14ac:dyDescent="0.2"/>
  <cols>
    <col min="1" max="1" width="13.83203125" style="72" customWidth="1"/>
    <col min="2" max="2" width="79.1640625" style="2" customWidth="1"/>
    <col min="3" max="3" width="25" style="77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CONCATENATE("27. melléklet"," ",[1]ALAPADATOK!A7," ",[1]ALAPADATOK!B7," ",[1]ALAPADATOK!C7," ",[1]ALAPADATOK!D7," ",[1]ALAPADATOK!E7," ",[1]ALAPADATOK!F7," ",[1]ALAPADATOK!G7," ",[1]ALAPADATOK!H7)</f>
        <v>27. melléklet a 18 / 2020. ( VII.30 )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6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1010766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/>
    </row>
    <row r="12" spans="1:3" s="29" customFormat="1" ht="12" customHeight="1" x14ac:dyDescent="0.2">
      <c r="A12" s="33" t="s">
        <v>20</v>
      </c>
      <c r="B12" s="34" t="s">
        <v>21</v>
      </c>
      <c r="C12" s="35"/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>
        <f>1382012-371246</f>
        <v>1010766</v>
      </c>
    </row>
    <row r="15" spans="1:3" s="29" customFormat="1" ht="12" customHeight="1" x14ac:dyDescent="0.2">
      <c r="A15" s="33" t="s">
        <v>26</v>
      </c>
      <c r="B15" s="34" t="s">
        <v>27</v>
      </c>
      <c r="C15" s="35"/>
    </row>
    <row r="16" spans="1:3" s="29" customFormat="1" ht="12" customHeight="1" x14ac:dyDescent="0.2">
      <c r="A16" s="33" t="s">
        <v>28</v>
      </c>
      <c r="B16" s="36" t="s">
        <v>29</v>
      </c>
      <c r="C16" s="35"/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358859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42">
        <v>358859</v>
      </c>
    </row>
    <row r="25" spans="1:3" s="38" customFormat="1" ht="12" customHeight="1" thickBot="1" x14ac:dyDescent="0.25">
      <c r="A25" s="33" t="s">
        <v>46</v>
      </c>
      <c r="B25" s="34" t="s">
        <v>47</v>
      </c>
      <c r="C25" s="35">
        <v>358859</v>
      </c>
    </row>
    <row r="26" spans="1:3" s="38" customFormat="1" ht="12" customHeight="1" thickBot="1" x14ac:dyDescent="0.25">
      <c r="A26" s="43" t="s">
        <v>48</v>
      </c>
      <c r="B26" s="44" t="s">
        <v>49</v>
      </c>
      <c r="C26" s="45"/>
    </row>
    <row r="27" spans="1:3" s="38" customFormat="1" ht="12" customHeight="1" thickBot="1" x14ac:dyDescent="0.25">
      <c r="A27" s="43" t="s">
        <v>50</v>
      </c>
      <c r="B27" s="44" t="s">
        <v>51</v>
      </c>
      <c r="C27" s="28">
        <f>+C28+C29+C30</f>
        <v>0</v>
      </c>
    </row>
    <row r="28" spans="1:3" s="38" customFormat="1" ht="12" customHeight="1" x14ac:dyDescent="0.2">
      <c r="A28" s="46" t="s">
        <v>52</v>
      </c>
      <c r="B28" s="47" t="s">
        <v>53</v>
      </c>
      <c r="C28" s="48"/>
    </row>
    <row r="29" spans="1:3" s="38" customFormat="1" ht="12" customHeight="1" x14ac:dyDescent="0.2">
      <c r="A29" s="46" t="s">
        <v>54</v>
      </c>
      <c r="B29" s="47" t="s">
        <v>43</v>
      </c>
      <c r="C29" s="41"/>
    </row>
    <row r="30" spans="1:3" s="38" customFormat="1" ht="12" customHeight="1" x14ac:dyDescent="0.2">
      <c r="A30" s="46" t="s">
        <v>55</v>
      </c>
      <c r="B30" s="49" t="s">
        <v>56</v>
      </c>
      <c r="C30" s="41"/>
    </row>
    <row r="31" spans="1:3" s="38" customFormat="1" ht="12" customHeight="1" thickBot="1" x14ac:dyDescent="0.25">
      <c r="A31" s="33" t="s">
        <v>57</v>
      </c>
      <c r="B31" s="50" t="s">
        <v>58</v>
      </c>
      <c r="C31" s="51"/>
    </row>
    <row r="32" spans="1:3" s="38" customFormat="1" ht="12" customHeight="1" thickBot="1" x14ac:dyDescent="0.25">
      <c r="A32" s="43" t="s">
        <v>59</v>
      </c>
      <c r="B32" s="44" t="s">
        <v>60</v>
      </c>
      <c r="C32" s="28">
        <f>+C33+C34+C35</f>
        <v>0</v>
      </c>
    </row>
    <row r="33" spans="1:3" s="38" customFormat="1" ht="12" customHeight="1" x14ac:dyDescent="0.2">
      <c r="A33" s="46" t="s">
        <v>61</v>
      </c>
      <c r="B33" s="47" t="s">
        <v>62</v>
      </c>
      <c r="C33" s="48"/>
    </row>
    <row r="34" spans="1:3" s="38" customFormat="1" ht="12" customHeight="1" x14ac:dyDescent="0.2">
      <c r="A34" s="46" t="s">
        <v>63</v>
      </c>
      <c r="B34" s="49" t="s">
        <v>64</v>
      </c>
      <c r="C34" s="37"/>
    </row>
    <row r="35" spans="1:3" s="29" customFormat="1" ht="12" customHeight="1" thickBot="1" x14ac:dyDescent="0.25">
      <c r="A35" s="33" t="s">
        <v>65</v>
      </c>
      <c r="B35" s="50" t="s">
        <v>66</v>
      </c>
      <c r="C35" s="51"/>
    </row>
    <row r="36" spans="1:3" s="29" customFormat="1" ht="12" customHeight="1" thickBot="1" x14ac:dyDescent="0.25">
      <c r="A36" s="43" t="s">
        <v>67</v>
      </c>
      <c r="B36" s="44" t="s">
        <v>68</v>
      </c>
      <c r="C36" s="45"/>
    </row>
    <row r="37" spans="1:3" s="29" customFormat="1" ht="12" customHeight="1" thickBot="1" x14ac:dyDescent="0.25">
      <c r="A37" s="43" t="s">
        <v>69</v>
      </c>
      <c r="B37" s="44" t="s">
        <v>70</v>
      </c>
      <c r="C37" s="52"/>
    </row>
    <row r="38" spans="1:3" s="29" customFormat="1" ht="12" customHeight="1" thickBot="1" x14ac:dyDescent="0.25">
      <c r="A38" s="20" t="s">
        <v>71</v>
      </c>
      <c r="B38" s="44" t="s">
        <v>72</v>
      </c>
      <c r="C38" s="53">
        <f>+C9+C21+C26+C27+C32+C36+C37</f>
        <v>1369625</v>
      </c>
    </row>
    <row r="39" spans="1:3" s="29" customFormat="1" ht="12" customHeight="1" thickBot="1" x14ac:dyDescent="0.25">
      <c r="A39" s="54" t="s">
        <v>73</v>
      </c>
      <c r="B39" s="44" t="s">
        <v>74</v>
      </c>
      <c r="C39" s="55">
        <f>+C40+C41+C42</f>
        <v>100877625</v>
      </c>
    </row>
    <row r="40" spans="1:3" s="29" customFormat="1" ht="12" customHeight="1" x14ac:dyDescent="0.2">
      <c r="A40" s="46" t="s">
        <v>75</v>
      </c>
      <c r="B40" s="47" t="s">
        <v>76</v>
      </c>
      <c r="C40" s="48">
        <v>820681</v>
      </c>
    </row>
    <row r="41" spans="1:3" s="38" customFormat="1" ht="12" customHeight="1" x14ac:dyDescent="0.2">
      <c r="A41" s="46" t="s">
        <v>77</v>
      </c>
      <c r="B41" s="49" t="s">
        <v>78</v>
      </c>
      <c r="C41" s="37"/>
    </row>
    <row r="42" spans="1:3" s="38" customFormat="1" ht="15" customHeight="1" thickBot="1" x14ac:dyDescent="0.25">
      <c r="A42" s="33" t="s">
        <v>79</v>
      </c>
      <c r="B42" s="50" t="s">
        <v>80</v>
      </c>
      <c r="C42" s="56">
        <f>97939593+640498+1160572-812674+1128955</f>
        <v>100056944</v>
      </c>
    </row>
    <row r="43" spans="1:3" s="38" customFormat="1" ht="15" customHeight="1" thickBot="1" x14ac:dyDescent="0.25">
      <c r="A43" s="54" t="s">
        <v>81</v>
      </c>
      <c r="B43" s="57" t="s">
        <v>82</v>
      </c>
      <c r="C43" s="55">
        <f>+C38+C39</f>
        <v>102247250</v>
      </c>
    </row>
    <row r="44" spans="1:3" x14ac:dyDescent="0.2">
      <c r="A44" s="58"/>
      <c r="B44" s="59"/>
      <c r="C44" s="60"/>
    </row>
    <row r="45" spans="1:3" s="23" customFormat="1" ht="16.5" customHeight="1" thickBot="1" x14ac:dyDescent="0.25">
      <c r="A45" s="61"/>
      <c r="B45" s="62"/>
      <c r="C45" s="63"/>
    </row>
    <row r="46" spans="1:3" s="67" customFormat="1" ht="12" customHeight="1" thickBot="1" x14ac:dyDescent="0.25">
      <c r="A46" s="64"/>
      <c r="B46" s="65" t="s">
        <v>83</v>
      </c>
      <c r="C46" s="66"/>
    </row>
    <row r="47" spans="1:3" ht="12" customHeight="1" thickBot="1" x14ac:dyDescent="0.25">
      <c r="A47" s="43" t="s">
        <v>14</v>
      </c>
      <c r="B47" s="44" t="s">
        <v>84</v>
      </c>
      <c r="C47" s="68">
        <f>SUM(C48:C52)</f>
        <v>101636400</v>
      </c>
    </row>
    <row r="48" spans="1:3" ht="12" customHeight="1" x14ac:dyDescent="0.2">
      <c r="A48" s="33" t="s">
        <v>16</v>
      </c>
      <c r="B48" s="40" t="s">
        <v>85</v>
      </c>
      <c r="C48" s="69">
        <f>71236352+545105+826870+977450</f>
        <v>73585777</v>
      </c>
    </row>
    <row r="49" spans="1:3" ht="12" customHeight="1" x14ac:dyDescent="0.2">
      <c r="A49" s="33" t="s">
        <v>18</v>
      </c>
      <c r="B49" s="34" t="s">
        <v>86</v>
      </c>
      <c r="C49" s="70">
        <f>12731399+95393+144702+151505</f>
        <v>13122999</v>
      </c>
    </row>
    <row r="50" spans="1:3" ht="12" customHeight="1" x14ac:dyDescent="0.2">
      <c r="A50" s="33" t="s">
        <v>20</v>
      </c>
      <c r="B50" s="34" t="s">
        <v>87</v>
      </c>
      <c r="C50" s="35">
        <f>15922544+189000-45500+45500-1183920</f>
        <v>14927624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s="67" customFormat="1" ht="12" customHeight="1" thickBot="1" x14ac:dyDescent="0.25">
      <c r="A53" s="43" t="s">
        <v>38</v>
      </c>
      <c r="B53" s="44" t="s">
        <v>90</v>
      </c>
      <c r="C53" s="28">
        <f>SUM(C54:C56)</f>
        <v>610850</v>
      </c>
    </row>
    <row r="54" spans="1:3" ht="12" customHeight="1" x14ac:dyDescent="0.2">
      <c r="A54" s="33" t="s">
        <v>40</v>
      </c>
      <c r="B54" s="40" t="s">
        <v>91</v>
      </c>
      <c r="C54" s="48">
        <v>610850</v>
      </c>
    </row>
    <row r="55" spans="1:3" ht="12" customHeight="1" x14ac:dyDescent="0.2">
      <c r="A55" s="33" t="s">
        <v>42</v>
      </c>
      <c r="B55" s="34" t="s">
        <v>92</v>
      </c>
      <c r="C55" s="35"/>
    </row>
    <row r="56" spans="1:3" ht="12" customHeight="1" x14ac:dyDescent="0.2">
      <c r="A56" s="33" t="s">
        <v>44</v>
      </c>
      <c r="B56" s="34" t="s">
        <v>93</v>
      </c>
      <c r="C56" s="35"/>
    </row>
    <row r="57" spans="1:3" ht="15" customHeight="1" thickBot="1" x14ac:dyDescent="0.25">
      <c r="A57" s="33" t="s">
        <v>46</v>
      </c>
      <c r="B57" s="34" t="s">
        <v>94</v>
      </c>
      <c r="C57" s="35"/>
    </row>
    <row r="58" spans="1:3" ht="13.5" thickBot="1" x14ac:dyDescent="0.25">
      <c r="A58" s="43" t="s">
        <v>48</v>
      </c>
      <c r="B58" s="44" t="s">
        <v>95</v>
      </c>
      <c r="C58" s="45"/>
    </row>
    <row r="59" spans="1:3" ht="15" customHeight="1" thickBot="1" x14ac:dyDescent="0.25">
      <c r="A59" s="43" t="s">
        <v>50</v>
      </c>
      <c r="B59" s="71" t="s">
        <v>96</v>
      </c>
      <c r="C59" s="68">
        <f>+C47+C53+C58</f>
        <v>102247250</v>
      </c>
    </row>
    <row r="60" spans="1:3" ht="14.25" customHeight="1" thickBot="1" x14ac:dyDescent="0.25">
      <c r="C60" s="73"/>
    </row>
    <row r="61" spans="1:3" ht="13.5" thickBot="1" x14ac:dyDescent="0.25">
      <c r="A61" s="74" t="s">
        <v>97</v>
      </c>
      <c r="B61" s="75"/>
      <c r="C61" s="76">
        <v>21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TIB  </vt:lpstr>
      <vt:lpstr>'9.7.1.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2020-08-03T11:54:57Z</dcterms:created>
  <dcterms:modified xsi:type="dcterms:W3CDTF">2020-08-03T11:54:58Z</dcterms:modified>
</cp:coreProperties>
</file>