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<sst xmlns="http://schemas.openxmlformats.org/spreadsheetml/2006/main" count="35" uniqueCount="30">
  <si>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Megnevezés</t>
  </si>
  <si>
    <t>Kiadás</t>
  </si>
  <si>
    <t>Áfa</t>
  </si>
  <si>
    <t>Összes kiadás</t>
  </si>
  <si>
    <t>Pályázat státusza</t>
  </si>
  <si>
    <t>Pályázaton igényelt támogatás</t>
  </si>
  <si>
    <t>Szükséges önrész</t>
  </si>
  <si>
    <t>FELHALMOZÁSI JOGCÍMEK RÉSZELTEZÉSE BEVÉTELI- KIADÁSI OLDALRÓL</t>
  </si>
  <si>
    <t>Összesen:</t>
  </si>
  <si>
    <t>Nemzeti filmhetek</t>
  </si>
  <si>
    <t>Sokszínű mozi</t>
  </si>
  <si>
    <t>ASP rendszer kiépítése</t>
  </si>
  <si>
    <t>beadva</t>
  </si>
  <si>
    <t>beadva/EMMI</t>
  </si>
  <si>
    <t>beadva/NKA</t>
  </si>
  <si>
    <t>JETA-Járda felújítás</t>
  </si>
  <si>
    <t>JETA-Falunap</t>
  </si>
  <si>
    <t>JETA-Játszótér felújítás</t>
  </si>
  <si>
    <t>JETA-Projektötletek tervezése</t>
  </si>
  <si>
    <t>Jelzőrendszer működéséhez szoftver</t>
  </si>
  <si>
    <t>Mindösszesen</t>
  </si>
  <si>
    <t>ASP pályázati összege 2016.12.20-án  az önk részére átutalásra került (-)</t>
  </si>
  <si>
    <t>2017 évre tervezett beruházások, felújítások</t>
  </si>
  <si>
    <t>Működésre kapott pályázati támogatás</t>
  </si>
  <si>
    <t>Összesen</t>
  </si>
  <si>
    <r>
      <t>Külterületi utakfelújítása,</t>
    </r>
    <r>
      <rPr>
        <b/>
        <sz val="11"/>
        <color indexed="8"/>
        <rFont val="Calibri"/>
        <family val="2"/>
      </rPr>
      <t>gépbeszerzés</t>
    </r>
  </si>
  <si>
    <r>
      <t>Külterületi</t>
    </r>
    <r>
      <rPr>
        <b/>
        <sz val="11"/>
        <color indexed="8"/>
        <rFont val="Calibri"/>
        <family val="2"/>
      </rPr>
      <t xml:space="preserve"> utak felújítása</t>
    </r>
    <r>
      <rPr>
        <sz val="11"/>
        <color theme="1"/>
        <rFont val="Calibri"/>
        <family val="2"/>
      </rPr>
      <t>,gépbeszerzés</t>
    </r>
  </si>
  <si>
    <t>Beruházás összesen</t>
  </si>
  <si>
    <t>Felújítás összesen</t>
  </si>
  <si>
    <t>Pályázatatok 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</si>
</sst>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.00\ [$Ft-40E]_-;\-* #,##0.00\ [$Ft-40E]_-;_-* &quot;-&quot;??\ [$Ft-40E]_-;_-@_-"/>
    <numFmt numFmtId="166" formatCode="#,##0\ _F_t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2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12" xfId="0" applyFont="1" applyBorder="1" applyAlignment="1">
      <alignment/>
    </xf>
    <xf numFmtId="0" fontId="5" fillId="0" borderId="0" xfId="0" applyFont="1" applyAlignment="1">
      <alignment/>
    </xf>
    <xf numFmtId="0" fontId="37" fillId="0" borderId="11" xfId="0" applyFont="1" applyBorder="1" applyAlignment="1">
      <alignment wrapText="1"/>
    </xf>
    <xf numFmtId="3" fontId="37" fillId="0" borderId="11" xfId="0" applyNumberFormat="1" applyFont="1" applyBorder="1" applyAlignment="1">
      <alignment horizontal="right"/>
    </xf>
    <xf numFmtId="3" fontId="37" fillId="0" borderId="10" xfId="0" applyNumberFormat="1" applyFont="1" applyBorder="1" applyAlignment="1">
      <alignment horizontal="right"/>
    </xf>
    <xf numFmtId="0" fontId="37" fillId="0" borderId="11" xfId="0" applyFont="1" applyBorder="1" applyAlignment="1">
      <alignment horizontal="left"/>
    </xf>
    <xf numFmtId="0" fontId="41" fillId="0" borderId="0" xfId="0" applyFont="1" applyFill="1" applyBorder="1" applyAlignment="1">
      <alignment wrapText="1"/>
    </xf>
    <xf numFmtId="3" fontId="41" fillId="0" borderId="0" xfId="0" applyNumberFormat="1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Layout" workbookViewId="0" topLeftCell="A1">
      <selection activeCell="B24" sqref="B24"/>
    </sheetView>
  </sheetViews>
  <sheetFormatPr defaultColWidth="9.140625" defaultRowHeight="15"/>
  <cols>
    <col min="1" max="1" width="32.421875" style="0" customWidth="1"/>
    <col min="2" max="2" width="29.140625" style="0" customWidth="1"/>
    <col min="3" max="3" width="12.57421875" style="0" customWidth="1"/>
    <col min="4" max="4" width="12.140625" style="0" customWidth="1"/>
    <col min="5" max="5" width="13.140625" style="0" bestFit="1" customWidth="1"/>
    <col min="6" max="6" width="13.8515625" style="0" customWidth="1"/>
    <col min="7" max="7" width="12.7109375" style="0" customWidth="1"/>
  </cols>
  <sheetData>
    <row r="1" s="3" customFormat="1" ht="15">
      <c r="A1" s="3" t="s">
        <v>7</v>
      </c>
    </row>
    <row r="3" spans="1:7" ht="21.75" customHeight="1">
      <c r="A3" s="26" t="s">
        <v>22</v>
      </c>
      <c r="B3" s="27"/>
      <c r="C3" s="27"/>
      <c r="D3" s="28"/>
      <c r="E3" s="28"/>
      <c r="F3" s="28"/>
      <c r="G3" s="29"/>
    </row>
    <row r="4" spans="1:7" s="2" customFormat="1" ht="45">
      <c r="A4" s="4" t="s">
        <v>0</v>
      </c>
      <c r="B4" s="4" t="s">
        <v>4</v>
      </c>
      <c r="C4" s="4" t="s">
        <v>1</v>
      </c>
      <c r="D4" s="4" t="s">
        <v>2</v>
      </c>
      <c r="E4" s="7" t="s">
        <v>3</v>
      </c>
      <c r="F4" s="5" t="s">
        <v>5</v>
      </c>
      <c r="G4" s="30" t="s">
        <v>6</v>
      </c>
    </row>
    <row r="5" spans="1:7" ht="15" customHeight="1">
      <c r="A5" s="31" t="s">
        <v>11</v>
      </c>
      <c r="B5" s="13" t="s">
        <v>12</v>
      </c>
      <c r="C5" s="14">
        <v>5226287</v>
      </c>
      <c r="D5" s="9">
        <v>1411097</v>
      </c>
      <c r="E5" s="15">
        <f aca="true" t="shared" si="0" ref="E5:E11">C5+D5</f>
        <v>6637384</v>
      </c>
      <c r="F5" s="14">
        <v>6637384</v>
      </c>
      <c r="G5" s="9">
        <f aca="true" t="shared" si="1" ref="G5:G11">E5-F5</f>
        <v>0</v>
      </c>
    </row>
    <row r="6" spans="1:7" ht="30.75" customHeight="1">
      <c r="A6" s="31" t="s">
        <v>19</v>
      </c>
      <c r="B6" s="23"/>
      <c r="C6" s="24">
        <v>354000</v>
      </c>
      <c r="D6" s="9">
        <f>C6*0.27</f>
        <v>95580</v>
      </c>
      <c r="E6" s="25">
        <f>C6+D6</f>
        <v>449580</v>
      </c>
      <c r="F6" s="24"/>
      <c r="G6" s="9">
        <v>449580</v>
      </c>
    </row>
    <row r="7" spans="1:7" ht="28.5" customHeight="1">
      <c r="A7" s="31" t="s">
        <v>25</v>
      </c>
      <c r="B7" s="23" t="s">
        <v>12</v>
      </c>
      <c r="C7" s="24">
        <v>14400000</v>
      </c>
      <c r="D7" s="9">
        <f>C7*0.27</f>
        <v>3888000.0000000005</v>
      </c>
      <c r="E7" s="25">
        <f>C7+D7</f>
        <v>18288000</v>
      </c>
      <c r="F7" s="24">
        <v>18288000</v>
      </c>
      <c r="G7" s="9">
        <f>E7-F7</f>
        <v>0</v>
      </c>
    </row>
    <row r="8" spans="1:7" ht="28.5" customHeight="1">
      <c r="A8" s="44" t="s">
        <v>27</v>
      </c>
      <c r="B8" s="23"/>
      <c r="C8" s="45">
        <f>SUM(C5:C7)</f>
        <v>19980287</v>
      </c>
      <c r="D8" s="46">
        <f>SUM(D5:D7)</f>
        <v>5394677</v>
      </c>
      <c r="E8" s="25">
        <f>SUM(E5:E7)</f>
        <v>25374964</v>
      </c>
      <c r="F8" s="45">
        <f>SUM(F5:F7)</f>
        <v>24925384</v>
      </c>
      <c r="G8" s="45">
        <f>SUM(G5:G7)</f>
        <v>449580</v>
      </c>
    </row>
    <row r="9" spans="1:7" ht="18.75" customHeight="1">
      <c r="A9" s="31" t="s">
        <v>17</v>
      </c>
      <c r="B9" s="23" t="s">
        <v>12</v>
      </c>
      <c r="C9" s="24">
        <v>10000235</v>
      </c>
      <c r="D9" s="9">
        <f>C9*0.27</f>
        <v>2700063.45</v>
      </c>
      <c r="E9" s="25">
        <f t="shared" si="0"/>
        <v>12700298.45</v>
      </c>
      <c r="F9" s="24">
        <v>10795253</v>
      </c>
      <c r="G9" s="9">
        <f t="shared" si="1"/>
        <v>1905045.4499999993</v>
      </c>
    </row>
    <row r="10" spans="1:7" ht="21" customHeight="1">
      <c r="A10" s="31" t="s">
        <v>15</v>
      </c>
      <c r="B10" s="23" t="s">
        <v>12</v>
      </c>
      <c r="C10" s="24">
        <v>19286312</v>
      </c>
      <c r="D10" s="9">
        <f>C10*0.27</f>
        <v>5207304.24</v>
      </c>
      <c r="E10" s="25">
        <f t="shared" si="0"/>
        <v>24493616.240000002</v>
      </c>
      <c r="F10" s="24">
        <v>18370212</v>
      </c>
      <c r="G10" s="9">
        <f t="shared" si="1"/>
        <v>6123404.240000002</v>
      </c>
    </row>
    <row r="11" spans="1:7" ht="28.5" customHeight="1">
      <c r="A11" s="31" t="s">
        <v>26</v>
      </c>
      <c r="B11" s="23" t="s">
        <v>12</v>
      </c>
      <c r="C11" s="24">
        <v>14594067</v>
      </c>
      <c r="D11" s="9">
        <f>C11*0.27</f>
        <v>3940398.0900000003</v>
      </c>
      <c r="E11" s="25">
        <f t="shared" si="0"/>
        <v>18534465.09</v>
      </c>
      <c r="F11" s="24">
        <v>7192190</v>
      </c>
      <c r="G11" s="9">
        <f t="shared" si="1"/>
        <v>11342275.09</v>
      </c>
    </row>
    <row r="12" spans="1:7" ht="28.5" customHeight="1">
      <c r="A12" s="44" t="s">
        <v>28</v>
      </c>
      <c r="B12" s="47"/>
      <c r="C12" s="45">
        <f>SUM(C9:C11)</f>
        <v>43880614</v>
      </c>
      <c r="D12" s="46">
        <v>11847765</v>
      </c>
      <c r="E12" s="25">
        <v>55728379</v>
      </c>
      <c r="F12" s="45">
        <f>SUM(F9:F11)</f>
        <v>36357655</v>
      </c>
      <c r="G12" s="45">
        <v>19370724</v>
      </c>
    </row>
    <row r="13" spans="1:7" s="12" customFormat="1" ht="28.5" customHeight="1">
      <c r="A13" s="32" t="s">
        <v>8</v>
      </c>
      <c r="B13" s="32"/>
      <c r="C13" s="33">
        <f>C8+C12</f>
        <v>63860901</v>
      </c>
      <c r="D13" s="33">
        <f>D8+D12</f>
        <v>17242442</v>
      </c>
      <c r="E13" s="33">
        <f>E8+E12</f>
        <v>81103343</v>
      </c>
      <c r="F13" s="33">
        <f>F8+F12</f>
        <v>61283039</v>
      </c>
      <c r="G13" s="33">
        <f>G8+G12</f>
        <v>19820304</v>
      </c>
    </row>
    <row r="14" spans="1:7" ht="31.5" customHeight="1">
      <c r="A14" s="35" t="s">
        <v>21</v>
      </c>
      <c r="B14" s="10"/>
      <c r="C14" s="11"/>
      <c r="D14" s="11"/>
      <c r="E14" s="11"/>
      <c r="F14" s="11">
        <v>6637384</v>
      </c>
      <c r="G14" s="11"/>
    </row>
    <row r="15" spans="1:7" ht="15">
      <c r="A15" s="22" t="s">
        <v>20</v>
      </c>
      <c r="B15" s="16"/>
      <c r="C15" s="17"/>
      <c r="D15" s="17"/>
      <c r="E15" s="17"/>
      <c r="F15" s="34">
        <f>F13-F14</f>
        <v>54645655</v>
      </c>
      <c r="G15" s="17"/>
    </row>
    <row r="16" spans="1:7" ht="15">
      <c r="A16" s="16"/>
      <c r="B16" s="16"/>
      <c r="C16" s="17"/>
      <c r="D16" s="17"/>
      <c r="E16" s="17"/>
      <c r="F16" s="17"/>
      <c r="G16" s="18"/>
    </row>
    <row r="17" spans="1:7" ht="15">
      <c r="A17" s="43" t="s">
        <v>23</v>
      </c>
      <c r="B17" s="19"/>
      <c r="C17" s="20"/>
      <c r="D17" s="20"/>
      <c r="E17" s="20"/>
      <c r="F17" s="21"/>
      <c r="G17" s="19"/>
    </row>
    <row r="18" spans="1:7" ht="15" customHeight="1">
      <c r="A18" s="36" t="s">
        <v>9</v>
      </c>
      <c r="B18" s="39" t="s">
        <v>14</v>
      </c>
      <c r="C18" s="40">
        <v>450394</v>
      </c>
      <c r="D18" s="9">
        <f>C18*0.27</f>
        <v>121606.38</v>
      </c>
      <c r="E18" s="33">
        <f>C18+D18</f>
        <v>572000.38</v>
      </c>
      <c r="F18" s="40">
        <v>286000</v>
      </c>
      <c r="G18" s="9">
        <v>286000</v>
      </c>
    </row>
    <row r="19" spans="1:7" ht="15" customHeight="1">
      <c r="A19" s="37" t="s">
        <v>10</v>
      </c>
      <c r="B19" s="39" t="s">
        <v>13</v>
      </c>
      <c r="C19" s="40">
        <v>271654</v>
      </c>
      <c r="D19" s="9">
        <v>73346</v>
      </c>
      <c r="E19" s="33">
        <f>C19+D19</f>
        <v>345000</v>
      </c>
      <c r="F19" s="40">
        <v>345000</v>
      </c>
      <c r="G19" s="9">
        <v>0</v>
      </c>
    </row>
    <row r="20" spans="1:7" ht="15" customHeight="1">
      <c r="A20" s="38" t="s">
        <v>16</v>
      </c>
      <c r="B20" s="6"/>
      <c r="C20" s="9">
        <v>800000</v>
      </c>
      <c r="D20" s="9">
        <f>C20*0.27</f>
        <v>216000</v>
      </c>
      <c r="E20" s="8">
        <f>C20+D20</f>
        <v>1016000</v>
      </c>
      <c r="F20" s="9">
        <v>1000000</v>
      </c>
      <c r="G20" s="9">
        <f>E20-F20</f>
        <v>16000</v>
      </c>
    </row>
    <row r="21" spans="1:7" ht="15" customHeight="1">
      <c r="A21" s="38" t="s">
        <v>18</v>
      </c>
      <c r="B21" s="6" t="s">
        <v>12</v>
      </c>
      <c r="C21" s="9">
        <v>3937000</v>
      </c>
      <c r="D21" s="9">
        <f>C21*0.27</f>
        <v>1062990</v>
      </c>
      <c r="E21" s="8">
        <f>C21+D21</f>
        <v>4999990</v>
      </c>
      <c r="F21" s="9">
        <v>4749991</v>
      </c>
      <c r="G21" s="9">
        <f>E21-F21</f>
        <v>249999</v>
      </c>
    </row>
    <row r="22" spans="1:7" ht="15" customHeight="1">
      <c r="A22" s="42" t="s">
        <v>24</v>
      </c>
      <c r="B22" s="39"/>
      <c r="C22" s="41">
        <f>SUM(C18:C21)</f>
        <v>5459048</v>
      </c>
      <c r="D22" s="41">
        <f>SUM(D18:D21)</f>
        <v>1473942.38</v>
      </c>
      <c r="E22" s="41">
        <f>SUM(E18:E21)</f>
        <v>6932990.38</v>
      </c>
      <c r="F22" s="41">
        <f>SUM(F18:F21)</f>
        <v>6380991</v>
      </c>
      <c r="G22" s="41">
        <f>SUM(G18:G21)</f>
        <v>551999</v>
      </c>
    </row>
    <row r="23" spans="3:5" ht="15" customHeight="1">
      <c r="C23" s="1"/>
      <c r="D23" s="1"/>
      <c r="E23" s="1"/>
    </row>
    <row r="24" spans="1:7" ht="15" customHeight="1">
      <c r="A24" s="48" t="s">
        <v>29</v>
      </c>
      <c r="C24" s="49">
        <f>C13+C22</f>
        <v>69319949</v>
      </c>
      <c r="D24" s="49">
        <f>D13+D22</f>
        <v>18716384.38</v>
      </c>
      <c r="E24" s="49">
        <f>E13+E22</f>
        <v>88036333.38</v>
      </c>
      <c r="F24" s="49">
        <f>F13+F22</f>
        <v>67664030</v>
      </c>
      <c r="G24" s="49">
        <f>G13+G22</f>
        <v>20372303</v>
      </c>
    </row>
    <row r="25" spans="3:5" ht="15" customHeight="1">
      <c r="C25" s="1"/>
      <c r="D25" s="1"/>
      <c r="E25" s="1"/>
    </row>
    <row r="26" spans="3:5" ht="15" customHeight="1">
      <c r="C26" s="1"/>
      <c r="D26" s="1"/>
      <c r="E26" s="1"/>
    </row>
    <row r="27" spans="3:5" ht="15" customHeight="1">
      <c r="C27" s="1"/>
      <c r="D27" s="1"/>
      <c r="E27" s="1"/>
    </row>
    <row r="28" spans="3:5" ht="15" customHeight="1">
      <c r="C28" s="1"/>
      <c r="D28" s="1"/>
      <c r="E28" s="1"/>
    </row>
    <row r="29" spans="3:5" ht="15">
      <c r="C29" s="1"/>
      <c r="D29" s="1"/>
      <c r="E29" s="1"/>
    </row>
    <row r="30" spans="3:5" ht="15">
      <c r="C30" s="1"/>
      <c r="D30" s="1"/>
      <c r="E30" s="1"/>
    </row>
    <row r="31" spans="3:5" ht="15">
      <c r="C31" s="1"/>
      <c r="D31" s="1"/>
      <c r="E31" s="1"/>
    </row>
    <row r="32" spans="3:5" ht="15">
      <c r="C32" s="1"/>
      <c r="D32" s="1"/>
      <c r="E32" s="1"/>
    </row>
    <row r="33" spans="3:5" ht="15">
      <c r="C33" s="1"/>
      <c r="D33" s="1"/>
      <c r="E33" s="1"/>
    </row>
  </sheetData>
  <sheetProtection/>
  <printOptions horizontalCentered="1"/>
  <pageMargins left="0.7086614173228347" right="0.7086614173228347" top="0.85" bottom="0.31496062992125984" header="0.45" footer="0.2362204724409449"/>
  <pageSetup horizontalDpi="600" verticalDpi="600" orientation="landscape" paperSize="9" r:id="rId1"/>
  <headerFooter>
    <oddHeader>&amp;R&amp;8Bölcske Községi Önkormányzat
2017. évi költségvetési rendeletéhez
4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Bölcske</dc:creator>
  <cp:keywords/>
  <dc:description/>
  <cp:lastModifiedBy>Felhasznalo</cp:lastModifiedBy>
  <cp:lastPrinted>2017-02-06T12:25:31Z</cp:lastPrinted>
  <dcterms:created xsi:type="dcterms:W3CDTF">2010-02-09T07:38:07Z</dcterms:created>
  <dcterms:modified xsi:type="dcterms:W3CDTF">2017-02-13T08:43:26Z</dcterms:modified>
  <cp:category/>
  <cp:version/>
  <cp:contentType/>
  <cp:contentStatus/>
</cp:coreProperties>
</file>