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7020" windowHeight="7250"/>
  </bookViews>
  <sheets>
    <sheet name="Könyvtár kiadás" sheetId="1" r:id="rId1"/>
  </sheets>
  <calcPr calcId="145621"/>
</workbook>
</file>

<file path=xl/calcChain.xml><?xml version="1.0" encoding="utf-8"?>
<calcChain xmlns="http://schemas.openxmlformats.org/spreadsheetml/2006/main">
  <c r="K18" i="1" l="1"/>
  <c r="L18" i="1"/>
  <c r="M18" i="1"/>
  <c r="L17" i="1"/>
  <c r="M17" i="1"/>
  <c r="M19" i="1" s="1"/>
  <c r="K17" i="1"/>
  <c r="K19" i="1" s="1"/>
  <c r="M14" i="1"/>
  <c r="L14" i="1"/>
  <c r="K14" i="1"/>
  <c r="M13" i="1"/>
  <c r="L13" i="1"/>
  <c r="K13" i="1"/>
  <c r="M12" i="1"/>
  <c r="L12" i="1"/>
  <c r="K12" i="1"/>
  <c r="L6" i="1"/>
  <c r="M6" i="1"/>
  <c r="L7" i="1"/>
  <c r="L11" i="1" s="1"/>
  <c r="M7" i="1"/>
  <c r="L8" i="1"/>
  <c r="M8" i="1"/>
  <c r="L9" i="1"/>
  <c r="M9" i="1"/>
  <c r="L10" i="1"/>
  <c r="M10" i="1"/>
  <c r="K7" i="1"/>
  <c r="K8" i="1"/>
  <c r="K9" i="1"/>
  <c r="K10" i="1"/>
  <c r="K6" i="1"/>
  <c r="L15" i="1"/>
  <c r="M15" i="1"/>
  <c r="I19" i="1"/>
  <c r="J19" i="1"/>
  <c r="J20" i="1" s="1"/>
  <c r="J16" i="1"/>
  <c r="I15" i="1"/>
  <c r="I16" i="1" s="1"/>
  <c r="J15" i="1"/>
  <c r="I11" i="1"/>
  <c r="J11" i="1"/>
  <c r="F11" i="1"/>
  <c r="G11" i="1"/>
  <c r="H11" i="1"/>
  <c r="K11" i="1"/>
  <c r="F15" i="1"/>
  <c r="G15" i="1"/>
  <c r="G16" i="1" s="1"/>
  <c r="H15" i="1"/>
  <c r="K15" i="1"/>
  <c r="F19" i="1"/>
  <c r="G19" i="1"/>
  <c r="H19" i="1"/>
  <c r="H16" i="1"/>
  <c r="H20" i="1" s="1"/>
  <c r="L19" i="1" l="1"/>
  <c r="L16" i="1"/>
  <c r="L20" i="1" s="1"/>
  <c r="K16" i="1"/>
  <c r="K20" i="1" s="1"/>
  <c r="I20" i="1"/>
  <c r="F16" i="1"/>
  <c r="F20" i="1" s="1"/>
  <c r="G20" i="1"/>
  <c r="B16" i="1"/>
  <c r="B15" i="1"/>
  <c r="C15" i="1"/>
  <c r="B11" i="1"/>
  <c r="B19" i="1"/>
  <c r="C19" i="1"/>
  <c r="D19" i="1"/>
  <c r="E19" i="1"/>
  <c r="D9" i="1"/>
  <c r="D10" i="1"/>
  <c r="C11" i="1"/>
  <c r="B20" i="1" l="1"/>
  <c r="C16" i="1"/>
  <c r="C20" i="1" s="1"/>
  <c r="M11" i="1" l="1"/>
  <c r="M16" i="1" s="1"/>
  <c r="M20" i="1" s="1"/>
  <c r="E15" i="1"/>
  <c r="E11" i="1"/>
  <c r="E16" i="1" l="1"/>
  <c r="E20" i="1" s="1"/>
  <c r="D15" i="1" l="1"/>
  <c r="D11" i="1" l="1"/>
  <c r="D16" i="1" s="1"/>
  <c r="D20" i="1" s="1"/>
</calcChain>
</file>

<file path=xl/sharedStrings.xml><?xml version="1.0" encoding="utf-8"?>
<sst xmlns="http://schemas.openxmlformats.org/spreadsheetml/2006/main" count="34" uniqueCount="25">
  <si>
    <t>Megnevezés</t>
  </si>
  <si>
    <t>Összesen</t>
  </si>
  <si>
    <t xml:space="preserve">Személyi juttatások </t>
  </si>
  <si>
    <t>Munkaadókat terhelő járulékok</t>
  </si>
  <si>
    <t>Dologi kiadások</t>
  </si>
  <si>
    <t>Ellátottak pénzbeli juttatásai</t>
  </si>
  <si>
    <t>Működési kiadások összesen</t>
  </si>
  <si>
    <t xml:space="preserve">Beruházási kiadások </t>
  </si>
  <si>
    <t xml:space="preserve">Felújítási kiadások </t>
  </si>
  <si>
    <t>Felhalmozási kiadások összesen</t>
  </si>
  <si>
    <t>Finanszírozási kidások összesen</t>
  </si>
  <si>
    <t>KIADÁSOK ÖSSZESEN</t>
  </si>
  <si>
    <t xml:space="preserve"> Mezőtúri Móricz Zsigmond Városi Könyvtár 2016. évi kiadásai feladatonként</t>
  </si>
  <si>
    <t>Adatok Ft-ban</t>
  </si>
  <si>
    <t>Költségvetési kiadások összesen</t>
  </si>
  <si>
    <t>Egyéb működési célú támogatások</t>
  </si>
  <si>
    <t>Egyéb felhalmozási célú kiadások</t>
  </si>
  <si>
    <t>Belföldi finanszírozási kiadások</t>
  </si>
  <si>
    <t>Külföldi finanszírozási kiadások</t>
  </si>
  <si>
    <t>Eredeti előirányzat</t>
  </si>
  <si>
    <t>Módosított előirányzat</t>
  </si>
  <si>
    <t>Teljesítés</t>
  </si>
  <si>
    <t>041233
Hosszabb időtartamú közfoglalkoztatás</t>
  </si>
  <si>
    <t>082042
Könyvtári állomány gyarapítása</t>
  </si>
  <si>
    <t>082044
Könyvtári szolgáltatás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</si>
</sst>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20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25" xfId="1" applyFont="1" applyBorder="1" applyAlignment="1"/>
    <xf numFmtId="0" fontId="5" fillId="0" borderId="0" xfId="0" applyFont="1" applyFill="1"/>
    <xf numFmtId="164" fontId="6" fillId="0" borderId="3" xfId="0" applyNumberFormat="1" applyFont="1" applyBorder="1" applyAlignment="1">
      <alignment vertical="center"/>
    </xf>
    <xf numFmtId="3" fontId="7" fillId="0" borderId="10" xfId="1" applyNumberFormat="1" applyFont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6" fillId="0" borderId="21" xfId="0" applyNumberFormat="1" applyFont="1" applyFill="1" applyBorder="1" applyAlignment="1">
      <alignment vertical="center"/>
    </xf>
    <xf numFmtId="3" fontId="6" fillId="0" borderId="31" xfId="0" applyNumberFormat="1" applyFont="1" applyFill="1" applyBorder="1" applyAlignment="1">
      <alignment vertical="center"/>
    </xf>
    <xf numFmtId="164" fontId="6" fillId="0" borderId="3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3" fontId="7" fillId="0" borderId="12" xfId="1" applyNumberFormat="1" applyFont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3" fontId="6" fillId="0" borderId="22" xfId="0" applyNumberFormat="1" applyFont="1" applyFill="1" applyBorder="1" applyAlignment="1">
      <alignment vertical="center"/>
    </xf>
    <xf numFmtId="3" fontId="6" fillId="0" borderId="32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7" fillId="0" borderId="12" xfId="1" applyNumberFormat="1" applyFont="1" applyBorder="1" applyAlignment="1">
      <alignment vertical="center"/>
    </xf>
    <xf numFmtId="3" fontId="2" fillId="0" borderId="11" xfId="0" applyNumberFormat="1" applyFont="1" applyFill="1" applyBorder="1" applyAlignment="1">
      <alignment vertical="center"/>
    </xf>
    <xf numFmtId="3" fontId="2" fillId="0" borderId="22" xfId="0" applyNumberFormat="1" applyFont="1" applyFill="1" applyBorder="1" applyAlignment="1">
      <alignment vertical="center"/>
    </xf>
    <xf numFmtId="3" fontId="2" fillId="0" borderId="32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3" fontId="8" fillId="0" borderId="22" xfId="0" applyNumberFormat="1" applyFont="1" applyFill="1" applyBorder="1" applyAlignment="1">
      <alignment vertical="center"/>
    </xf>
    <xf numFmtId="3" fontId="8" fillId="0" borderId="32" xfId="0" applyNumberFormat="1" applyFont="1" applyFill="1" applyBorder="1" applyAlignment="1">
      <alignment vertical="center"/>
    </xf>
    <xf numFmtId="3" fontId="5" fillId="0" borderId="12" xfId="1" applyNumberFormat="1" applyFont="1" applyBorder="1" applyAlignment="1">
      <alignment vertical="center"/>
    </xf>
    <xf numFmtId="3" fontId="5" fillId="0" borderId="12" xfId="1" applyNumberFormat="1" applyFont="1" applyFill="1" applyBorder="1" applyAlignment="1">
      <alignment vertical="center"/>
    </xf>
    <xf numFmtId="164" fontId="5" fillId="0" borderId="12" xfId="1" applyNumberFormat="1" applyFont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164" fontId="8" fillId="0" borderId="14" xfId="0" applyNumberFormat="1" applyFont="1" applyBorder="1" applyAlignment="1">
      <alignment vertical="center"/>
    </xf>
    <xf numFmtId="164" fontId="8" fillId="0" borderId="8" xfId="0" applyNumberFormat="1" applyFont="1" applyBorder="1" applyAlignment="1">
      <alignment vertical="center"/>
    </xf>
    <xf numFmtId="3" fontId="8" fillId="0" borderId="13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8" fillId="0" borderId="33" xfId="0" applyNumberFormat="1" applyFont="1" applyFill="1" applyBorder="1" applyAlignment="1">
      <alignment vertical="center"/>
    </xf>
    <xf numFmtId="164" fontId="2" fillId="0" borderId="17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3" fontId="2" fillId="0" borderId="16" xfId="0" applyNumberFormat="1" applyFont="1" applyFill="1" applyBorder="1" applyAlignment="1">
      <alignment vertical="center"/>
    </xf>
    <xf numFmtId="3" fontId="2" fillId="0" borderId="24" xfId="0" applyNumberFormat="1" applyFont="1" applyFill="1" applyBorder="1" applyAlignment="1">
      <alignment vertical="center"/>
    </xf>
    <xf numFmtId="3" fontId="2" fillId="0" borderId="34" xfId="0" applyNumberFormat="1" applyFont="1" applyFill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164" fontId="8" fillId="0" borderId="15" xfId="0" applyNumberFormat="1" applyFont="1" applyBorder="1" applyAlignment="1">
      <alignment vertical="center"/>
    </xf>
    <xf numFmtId="164" fontId="8" fillId="0" borderId="13" xfId="0" applyNumberFormat="1" applyFont="1" applyBorder="1" applyAlignment="1">
      <alignment vertical="center"/>
    </xf>
    <xf numFmtId="164" fontId="8" fillId="0" borderId="23" xfId="0" applyNumberFormat="1" applyFont="1" applyBorder="1" applyAlignment="1">
      <alignment vertical="center"/>
    </xf>
    <xf numFmtId="164" fontId="8" fillId="0" borderId="33" xfId="0" applyNumberFormat="1" applyFont="1" applyBorder="1" applyAlignment="1">
      <alignment vertical="center"/>
    </xf>
    <xf numFmtId="164" fontId="2" fillId="0" borderId="17" xfId="0" applyNumberFormat="1" applyFont="1" applyFill="1" applyBorder="1" applyAlignment="1">
      <alignment vertical="center"/>
    </xf>
    <xf numFmtId="3" fontId="2" fillId="0" borderId="18" xfId="0" applyNumberFormat="1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3" fontId="8" fillId="0" borderId="14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2" fillId="0" borderId="17" xfId="0" applyNumberFormat="1" applyFont="1" applyFill="1" applyBorder="1" applyAlignment="1">
      <alignment vertical="center"/>
    </xf>
    <xf numFmtId="164" fontId="6" fillId="0" borderId="21" xfId="0" applyNumberFormat="1" applyFont="1" applyBorder="1" applyAlignment="1">
      <alignment vertical="center"/>
    </xf>
    <xf numFmtId="164" fontId="6" fillId="0" borderId="22" xfId="0" applyNumberFormat="1" applyFont="1" applyBorder="1" applyAlignment="1">
      <alignment vertical="center"/>
    </xf>
    <xf numFmtId="164" fontId="2" fillId="0" borderId="22" xfId="0" applyNumberFormat="1" applyFont="1" applyBorder="1" applyAlignment="1">
      <alignment vertical="center"/>
    </xf>
    <xf numFmtId="164" fontId="8" fillId="0" borderId="22" xfId="0" applyNumberFormat="1" applyFont="1" applyBorder="1" applyAlignment="1">
      <alignment vertical="center"/>
    </xf>
    <xf numFmtId="164" fontId="2" fillId="0" borderId="24" xfId="0" applyNumberFormat="1" applyFont="1" applyBorder="1" applyAlignment="1">
      <alignment vertical="center"/>
    </xf>
    <xf numFmtId="164" fontId="2" fillId="0" borderId="24" xfId="0" applyNumberFormat="1" applyFont="1" applyFill="1" applyBorder="1" applyAlignment="1">
      <alignment vertical="center"/>
    </xf>
    <xf numFmtId="0" fontId="6" fillId="0" borderId="35" xfId="1" applyFont="1" applyBorder="1" applyAlignment="1">
      <alignment vertical="center" wrapText="1"/>
    </xf>
    <xf numFmtId="0" fontId="6" fillId="0" borderId="36" xfId="1" applyFont="1" applyBorder="1" applyAlignment="1">
      <alignment vertical="center" wrapText="1"/>
    </xf>
    <xf numFmtId="0" fontId="8" fillId="0" borderId="36" xfId="1" applyFont="1" applyBorder="1" applyAlignment="1">
      <alignment vertical="center"/>
    </xf>
    <xf numFmtId="0" fontId="8" fillId="0" borderId="37" xfId="1" applyFont="1" applyBorder="1" applyAlignment="1">
      <alignment vertical="center"/>
    </xf>
    <xf numFmtId="0" fontId="2" fillId="0" borderId="28" xfId="1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0" fontId="6" fillId="0" borderId="36" xfId="1" applyFont="1" applyBorder="1" applyAlignment="1">
      <alignment vertical="center"/>
    </xf>
    <xf numFmtId="0" fontId="2" fillId="0" borderId="37" xfId="1" applyFont="1" applyBorder="1" applyAlignment="1">
      <alignment vertical="center"/>
    </xf>
    <xf numFmtId="0" fontId="2" fillId="0" borderId="28" xfId="0" applyFont="1" applyFill="1" applyBorder="1" applyAlignment="1">
      <alignment horizontal="left" vertical="center" wrapText="1"/>
    </xf>
    <xf numFmtId="164" fontId="6" fillId="0" borderId="9" xfId="0" applyNumberFormat="1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164" fontId="8" fillId="0" borderId="11" xfId="0" applyNumberFormat="1" applyFont="1" applyFill="1" applyBorder="1" applyAlignment="1">
      <alignment vertical="center"/>
    </xf>
    <xf numFmtId="164" fontId="6" fillId="0" borderId="4" xfId="0" applyNumberFormat="1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vertical="center"/>
    </xf>
    <xf numFmtId="164" fontId="6" fillId="0" borderId="10" xfId="0" applyNumberFormat="1" applyFont="1" applyFill="1" applyBorder="1" applyAlignment="1">
      <alignment vertical="center"/>
    </xf>
    <xf numFmtId="0" fontId="4" fillId="0" borderId="25" xfId="1" applyFont="1" applyBorder="1" applyAlignment="1">
      <alignment horizontal="right"/>
    </xf>
    <xf numFmtId="0" fontId="3" fillId="0" borderId="0" xfId="1" applyFont="1" applyAlignment="1">
      <alignment horizontal="center" vertical="center" wrapText="1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0"/>
  <sheetViews>
    <sheetView tabSelected="1" view="pageLayout" topLeftCell="B1" zoomScaleNormal="100" workbookViewId="0">
      <selection activeCell="M16" sqref="M16"/>
    </sheetView>
  </sheetViews>
  <sheetFormatPr defaultColWidth="9.1796875" defaultRowHeight="13" x14ac:dyDescent="0.3"/>
  <cols>
    <col min="1" max="1" width="28" style="5" customWidth="1"/>
    <col min="2" max="4" width="10.453125" style="5" customWidth="1"/>
    <col min="5" max="10" width="11.26953125" style="7" customWidth="1"/>
    <col min="11" max="13" width="11.81640625" style="7" customWidth="1"/>
    <col min="14" max="16384" width="9.1796875" style="5"/>
  </cols>
  <sheetData>
    <row r="2" spans="1:13" ht="27.75" customHeight="1" x14ac:dyDescent="0.3">
      <c r="A2" s="84" t="s">
        <v>12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12.75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83" t="s">
        <v>13</v>
      </c>
      <c r="M3" s="83"/>
    </row>
    <row r="4" spans="1:13" ht="38.25" customHeight="1" x14ac:dyDescent="0.3">
      <c r="A4" s="85" t="s">
        <v>0</v>
      </c>
      <c r="B4" s="87" t="s">
        <v>22</v>
      </c>
      <c r="C4" s="87"/>
      <c r="D4" s="88"/>
      <c r="E4" s="89" t="s">
        <v>23</v>
      </c>
      <c r="F4" s="87"/>
      <c r="G4" s="88"/>
      <c r="H4" s="90" t="s">
        <v>24</v>
      </c>
      <c r="I4" s="91"/>
      <c r="J4" s="92"/>
      <c r="K4" s="90" t="s">
        <v>1</v>
      </c>
      <c r="L4" s="91"/>
      <c r="M4" s="92"/>
    </row>
    <row r="5" spans="1:13" ht="30.75" customHeight="1" x14ac:dyDescent="0.3">
      <c r="A5" s="86"/>
      <c r="B5" s="1" t="s">
        <v>19</v>
      </c>
      <c r="C5" s="2" t="s">
        <v>20</v>
      </c>
      <c r="D5" s="3" t="s">
        <v>21</v>
      </c>
      <c r="E5" s="4" t="s">
        <v>19</v>
      </c>
      <c r="F5" s="2" t="s">
        <v>20</v>
      </c>
      <c r="G5" s="3" t="s">
        <v>21</v>
      </c>
      <c r="H5" s="4" t="s">
        <v>19</v>
      </c>
      <c r="I5" s="2" t="s">
        <v>20</v>
      </c>
      <c r="J5" s="3" t="s">
        <v>21</v>
      </c>
      <c r="K5" s="4" t="s">
        <v>19</v>
      </c>
      <c r="L5" s="2" t="s">
        <v>20</v>
      </c>
      <c r="M5" s="3" t="s">
        <v>21</v>
      </c>
    </row>
    <row r="6" spans="1:13" ht="21.75" customHeight="1" x14ac:dyDescent="0.3">
      <c r="A6" s="67" t="s">
        <v>2</v>
      </c>
      <c r="B6" s="61"/>
      <c r="C6" s="8">
        <v>2465000</v>
      </c>
      <c r="D6" s="9">
        <v>1896645</v>
      </c>
      <c r="E6" s="10"/>
      <c r="F6" s="11"/>
      <c r="G6" s="12"/>
      <c r="H6" s="10">
        <v>14800000</v>
      </c>
      <c r="I6" s="14">
        <v>15931894</v>
      </c>
      <c r="J6" s="54">
        <v>15342711</v>
      </c>
      <c r="K6" s="79">
        <f>SUM(B6+E6+H6)</f>
        <v>14800000</v>
      </c>
      <c r="L6" s="80">
        <f t="shared" ref="L6:M10" si="0">SUM(C6+F6+I6)</f>
        <v>18396894</v>
      </c>
      <c r="M6" s="81">
        <f t="shared" si="0"/>
        <v>17239356</v>
      </c>
    </row>
    <row r="7" spans="1:13" ht="21.75" customHeight="1" x14ac:dyDescent="0.3">
      <c r="A7" s="68" t="s">
        <v>3</v>
      </c>
      <c r="B7" s="62"/>
      <c r="C7" s="15">
        <v>333000</v>
      </c>
      <c r="D7" s="16">
        <v>280100</v>
      </c>
      <c r="E7" s="17"/>
      <c r="F7" s="18"/>
      <c r="G7" s="19"/>
      <c r="H7" s="17">
        <v>4000000</v>
      </c>
      <c r="I7" s="20">
        <v>4174331</v>
      </c>
      <c r="J7" s="55">
        <v>4085843</v>
      </c>
      <c r="K7" s="76">
        <f t="shared" ref="K7:K10" si="1">SUM(B7+E7+H7)</f>
        <v>4000000</v>
      </c>
      <c r="L7" s="13">
        <f t="shared" si="0"/>
        <v>4507331</v>
      </c>
      <c r="M7" s="82">
        <f t="shared" si="0"/>
        <v>4365943</v>
      </c>
    </row>
    <row r="8" spans="1:13" ht="21.75" customHeight="1" x14ac:dyDescent="0.3">
      <c r="A8" s="68" t="s">
        <v>4</v>
      </c>
      <c r="B8" s="62"/>
      <c r="C8" s="15"/>
      <c r="D8" s="16"/>
      <c r="E8" s="17">
        <v>3800000</v>
      </c>
      <c r="F8" s="18">
        <v>4942118</v>
      </c>
      <c r="G8" s="19">
        <v>3659712</v>
      </c>
      <c r="H8" s="17">
        <v>1900000</v>
      </c>
      <c r="I8" s="20">
        <v>2113852</v>
      </c>
      <c r="J8" s="55">
        <v>2076531</v>
      </c>
      <c r="K8" s="76">
        <f t="shared" si="1"/>
        <v>5700000</v>
      </c>
      <c r="L8" s="13">
        <f t="shared" si="0"/>
        <v>7055970</v>
      </c>
      <c r="M8" s="82">
        <f t="shared" si="0"/>
        <v>5736243</v>
      </c>
    </row>
    <row r="9" spans="1:13" ht="21.75" customHeight="1" x14ac:dyDescent="0.3">
      <c r="A9" s="68" t="s">
        <v>5</v>
      </c>
      <c r="B9" s="63"/>
      <c r="C9" s="21"/>
      <c r="D9" s="22">
        <f>SUM(B9:C9)</f>
        <v>0</v>
      </c>
      <c r="E9" s="23"/>
      <c r="F9" s="24"/>
      <c r="G9" s="25"/>
      <c r="H9" s="23"/>
      <c r="I9" s="26"/>
      <c r="J9" s="56"/>
      <c r="K9" s="76">
        <f t="shared" si="1"/>
        <v>0</v>
      </c>
      <c r="L9" s="13">
        <f t="shared" si="0"/>
        <v>0</v>
      </c>
      <c r="M9" s="82">
        <f t="shared" si="0"/>
        <v>0</v>
      </c>
    </row>
    <row r="10" spans="1:13" ht="21.75" customHeight="1" x14ac:dyDescent="0.3">
      <c r="A10" s="68" t="s">
        <v>15</v>
      </c>
      <c r="B10" s="62"/>
      <c r="C10" s="15"/>
      <c r="D10" s="22">
        <f>SUM(B10:C10)</f>
        <v>0</v>
      </c>
      <c r="E10" s="17"/>
      <c r="F10" s="18"/>
      <c r="G10" s="19"/>
      <c r="H10" s="17"/>
      <c r="I10" s="20"/>
      <c r="J10" s="55"/>
      <c r="K10" s="76">
        <f t="shared" si="1"/>
        <v>0</v>
      </c>
      <c r="L10" s="13">
        <f t="shared" si="0"/>
        <v>0</v>
      </c>
      <c r="M10" s="82">
        <f t="shared" si="0"/>
        <v>0</v>
      </c>
    </row>
    <row r="11" spans="1:13" ht="21.75" customHeight="1" x14ac:dyDescent="0.3">
      <c r="A11" s="69" t="s">
        <v>6</v>
      </c>
      <c r="B11" s="64">
        <f t="shared" ref="B11:M11" si="2">SUM(B6:B10)</f>
        <v>0</v>
      </c>
      <c r="C11" s="27">
        <f t="shared" si="2"/>
        <v>2798000</v>
      </c>
      <c r="D11" s="28">
        <f t="shared" si="2"/>
        <v>2176745</v>
      </c>
      <c r="E11" s="29">
        <f t="shared" si="2"/>
        <v>3800000</v>
      </c>
      <c r="F11" s="30">
        <f t="shared" si="2"/>
        <v>4942118</v>
      </c>
      <c r="G11" s="31">
        <f t="shared" si="2"/>
        <v>3659712</v>
      </c>
      <c r="H11" s="29">
        <f t="shared" si="2"/>
        <v>20700000</v>
      </c>
      <c r="I11" s="35">
        <f t="shared" si="2"/>
        <v>22220077</v>
      </c>
      <c r="J11" s="57">
        <f t="shared" si="2"/>
        <v>21505085</v>
      </c>
      <c r="K11" s="29">
        <f t="shared" si="2"/>
        <v>24500000</v>
      </c>
      <c r="L11" s="35">
        <f t="shared" si="2"/>
        <v>29960195</v>
      </c>
      <c r="M11" s="57">
        <f t="shared" si="2"/>
        <v>27341542</v>
      </c>
    </row>
    <row r="12" spans="1:13" ht="21.75" customHeight="1" x14ac:dyDescent="0.3">
      <c r="A12" s="68" t="s">
        <v>7</v>
      </c>
      <c r="B12" s="62"/>
      <c r="C12" s="15"/>
      <c r="D12" s="32"/>
      <c r="E12" s="17">
        <v>200000</v>
      </c>
      <c r="F12" s="18">
        <v>410000</v>
      </c>
      <c r="G12" s="19">
        <v>407969</v>
      </c>
      <c r="H12" s="17">
        <v>100000</v>
      </c>
      <c r="I12" s="20">
        <v>139677</v>
      </c>
      <c r="J12" s="55">
        <v>137940</v>
      </c>
      <c r="K12" s="77">
        <f t="shared" ref="K12:K14" si="3">SUM(B12+E12+H12)</f>
        <v>300000</v>
      </c>
      <c r="L12" s="20">
        <f t="shared" ref="L12:L14" si="4">SUM(C12+F12+I12)</f>
        <v>549677</v>
      </c>
      <c r="M12" s="33">
        <f t="shared" ref="M12:M14" si="5">SUM(D12+G12+J12)</f>
        <v>545909</v>
      </c>
    </row>
    <row r="13" spans="1:13" ht="21.75" customHeight="1" x14ac:dyDescent="0.3">
      <c r="A13" s="68" t="s">
        <v>8</v>
      </c>
      <c r="B13" s="62"/>
      <c r="C13" s="15"/>
      <c r="D13" s="34"/>
      <c r="E13" s="17"/>
      <c r="F13" s="18"/>
      <c r="G13" s="19"/>
      <c r="H13" s="17"/>
      <c r="I13" s="20"/>
      <c r="J13" s="55"/>
      <c r="K13" s="77">
        <f t="shared" si="3"/>
        <v>0</v>
      </c>
      <c r="L13" s="20">
        <f t="shared" si="4"/>
        <v>0</v>
      </c>
      <c r="M13" s="33">
        <f t="shared" si="5"/>
        <v>0</v>
      </c>
    </row>
    <row r="14" spans="1:13" ht="21.75" customHeight="1" x14ac:dyDescent="0.3">
      <c r="A14" s="68" t="s">
        <v>16</v>
      </c>
      <c r="B14" s="64"/>
      <c r="C14" s="27"/>
      <c r="D14" s="34"/>
      <c r="E14" s="29"/>
      <c r="F14" s="30"/>
      <c r="G14" s="31"/>
      <c r="H14" s="29"/>
      <c r="I14" s="35"/>
      <c r="J14" s="57"/>
      <c r="K14" s="78">
        <f t="shared" si="3"/>
        <v>0</v>
      </c>
      <c r="L14" s="35">
        <f t="shared" si="4"/>
        <v>0</v>
      </c>
      <c r="M14" s="33">
        <f t="shared" si="5"/>
        <v>0</v>
      </c>
    </row>
    <row r="15" spans="1:13" ht="21.75" customHeight="1" x14ac:dyDescent="0.3">
      <c r="A15" s="70" t="s">
        <v>9</v>
      </c>
      <c r="B15" s="50">
        <f t="shared" ref="B15:C15" si="6">SUM(B12:B14)</f>
        <v>0</v>
      </c>
      <c r="C15" s="36">
        <f t="shared" si="6"/>
        <v>0</v>
      </c>
      <c r="D15" s="37">
        <f t="shared" ref="D15:M15" si="7">SUM(D12:D14)</f>
        <v>0</v>
      </c>
      <c r="E15" s="38">
        <f t="shared" si="7"/>
        <v>200000</v>
      </c>
      <c r="F15" s="39">
        <f t="shared" si="7"/>
        <v>410000</v>
      </c>
      <c r="G15" s="40">
        <f t="shared" si="7"/>
        <v>407969</v>
      </c>
      <c r="H15" s="38">
        <f t="shared" si="7"/>
        <v>100000</v>
      </c>
      <c r="I15" s="58">
        <f t="shared" si="7"/>
        <v>139677</v>
      </c>
      <c r="J15" s="59">
        <f t="shared" si="7"/>
        <v>137940</v>
      </c>
      <c r="K15" s="38">
        <f t="shared" si="7"/>
        <v>300000</v>
      </c>
      <c r="L15" s="58">
        <f t="shared" si="7"/>
        <v>549677</v>
      </c>
      <c r="M15" s="59">
        <f t="shared" si="7"/>
        <v>545909</v>
      </c>
    </row>
    <row r="16" spans="1:13" ht="21.75" customHeight="1" x14ac:dyDescent="0.3">
      <c r="A16" s="71" t="s">
        <v>14</v>
      </c>
      <c r="B16" s="65">
        <f t="shared" ref="B16:C16" si="8">SUM(B11,B15)</f>
        <v>0</v>
      </c>
      <c r="C16" s="41">
        <f t="shared" si="8"/>
        <v>2798000</v>
      </c>
      <c r="D16" s="42">
        <f t="shared" ref="D16:M16" si="9">SUM(D11,D15)</f>
        <v>2176745</v>
      </c>
      <c r="E16" s="43">
        <f t="shared" si="9"/>
        <v>4000000</v>
      </c>
      <c r="F16" s="44">
        <f t="shared" si="9"/>
        <v>5352118</v>
      </c>
      <c r="G16" s="45">
        <f t="shared" si="9"/>
        <v>4067681</v>
      </c>
      <c r="H16" s="43">
        <f t="shared" si="9"/>
        <v>20800000</v>
      </c>
      <c r="I16" s="60">
        <f t="shared" si="9"/>
        <v>22359754</v>
      </c>
      <c r="J16" s="53">
        <f t="shared" si="9"/>
        <v>21643025</v>
      </c>
      <c r="K16" s="43">
        <f t="shared" si="9"/>
        <v>24800000</v>
      </c>
      <c r="L16" s="60">
        <f t="shared" si="9"/>
        <v>30509872</v>
      </c>
      <c r="M16" s="53">
        <f t="shared" si="9"/>
        <v>27887451</v>
      </c>
    </row>
    <row r="17" spans="1:13" ht="21.75" customHeight="1" x14ac:dyDescent="0.3">
      <c r="A17" s="72" t="s">
        <v>17</v>
      </c>
      <c r="B17" s="61"/>
      <c r="C17" s="8"/>
      <c r="D17" s="46"/>
      <c r="E17" s="10"/>
      <c r="F17" s="11"/>
      <c r="G17" s="12"/>
      <c r="H17" s="10"/>
      <c r="I17" s="14"/>
      <c r="J17" s="54"/>
      <c r="K17" s="79">
        <f t="shared" ref="K17" si="10">SUM(B17+E17+H17)</f>
        <v>0</v>
      </c>
      <c r="L17" s="80">
        <f t="shared" ref="L17" si="11">SUM(C17+F17+I17)</f>
        <v>0</v>
      </c>
      <c r="M17" s="81">
        <f t="shared" ref="M17" si="12">SUM(D17+G17+J17)</f>
        <v>0</v>
      </c>
    </row>
    <row r="18" spans="1:13" ht="21.75" customHeight="1" x14ac:dyDescent="0.3">
      <c r="A18" s="73" t="s">
        <v>18</v>
      </c>
      <c r="B18" s="62"/>
      <c r="C18" s="15"/>
      <c r="D18" s="47"/>
      <c r="E18" s="17"/>
      <c r="F18" s="18"/>
      <c r="G18" s="19"/>
      <c r="H18" s="17"/>
      <c r="I18" s="20"/>
      <c r="J18" s="55"/>
      <c r="K18" s="76">
        <f t="shared" ref="K18" si="13">SUM(B18+E18+H18)</f>
        <v>0</v>
      </c>
      <c r="L18" s="13">
        <f t="shared" ref="L18" si="14">SUM(C18+F18+I18)</f>
        <v>0</v>
      </c>
      <c r="M18" s="82">
        <f t="shared" ref="M18" si="15">SUM(D18+G18+J18)</f>
        <v>0</v>
      </c>
    </row>
    <row r="19" spans="1:13" ht="21.75" customHeight="1" x14ac:dyDescent="0.3">
      <c r="A19" s="74" t="s">
        <v>10</v>
      </c>
      <c r="B19" s="50">
        <f t="shared" ref="B19:M19" si="16">SUM(B17:B18)</f>
        <v>0</v>
      </c>
      <c r="C19" s="36">
        <f t="shared" si="16"/>
        <v>0</v>
      </c>
      <c r="D19" s="48">
        <f t="shared" si="16"/>
        <v>0</v>
      </c>
      <c r="E19" s="49">
        <f t="shared" si="16"/>
        <v>0</v>
      </c>
      <c r="F19" s="50">
        <f t="shared" si="16"/>
        <v>0</v>
      </c>
      <c r="G19" s="51">
        <f t="shared" si="16"/>
        <v>0</v>
      </c>
      <c r="H19" s="49">
        <f t="shared" si="16"/>
        <v>0</v>
      </c>
      <c r="I19" s="36">
        <f t="shared" si="16"/>
        <v>0</v>
      </c>
      <c r="J19" s="48">
        <f t="shared" si="16"/>
        <v>0</v>
      </c>
      <c r="K19" s="49">
        <f t="shared" si="16"/>
        <v>0</v>
      </c>
      <c r="L19" s="36">
        <f t="shared" si="16"/>
        <v>0</v>
      </c>
      <c r="M19" s="48">
        <f t="shared" si="16"/>
        <v>0</v>
      </c>
    </row>
    <row r="20" spans="1:13" s="7" customFormat="1" ht="21.75" customHeight="1" x14ac:dyDescent="0.3">
      <c r="A20" s="75" t="s">
        <v>11</v>
      </c>
      <c r="B20" s="66">
        <f t="shared" ref="B20:C20" si="17">SUM(B19,B16)</f>
        <v>0</v>
      </c>
      <c r="C20" s="52">
        <f t="shared" si="17"/>
        <v>2798000</v>
      </c>
      <c r="D20" s="53">
        <f t="shared" ref="D20:M20" si="18">SUM(D19,D16)</f>
        <v>2176745</v>
      </c>
      <c r="E20" s="43">
        <f t="shared" si="18"/>
        <v>4000000</v>
      </c>
      <c r="F20" s="44">
        <f t="shared" si="18"/>
        <v>5352118</v>
      </c>
      <c r="G20" s="45">
        <f t="shared" si="18"/>
        <v>4067681</v>
      </c>
      <c r="H20" s="43">
        <f t="shared" si="18"/>
        <v>20800000</v>
      </c>
      <c r="I20" s="60">
        <f t="shared" si="18"/>
        <v>22359754</v>
      </c>
      <c r="J20" s="53">
        <f t="shared" si="18"/>
        <v>21643025</v>
      </c>
      <c r="K20" s="43">
        <f t="shared" si="18"/>
        <v>24800000</v>
      </c>
      <c r="L20" s="60">
        <f t="shared" si="18"/>
        <v>30509872</v>
      </c>
      <c r="M20" s="53">
        <f t="shared" si="18"/>
        <v>27887451</v>
      </c>
    </row>
  </sheetData>
  <mergeCells count="7">
    <mergeCell ref="L3:M3"/>
    <mergeCell ref="A2:M2"/>
    <mergeCell ref="A4:A5"/>
    <mergeCell ref="B4:D4"/>
    <mergeCell ref="E4:G4"/>
    <mergeCell ref="H4:J4"/>
    <mergeCell ref="K4:M4"/>
  </mergeCells>
  <printOptions horizontalCentered="1"/>
  <pageMargins left="0.51181102362204722" right="0.51181102362204722" top="0.94488188976377963" bottom="0.74803149606299213" header="0.51181102362204722" footer="0.31496062992125984"/>
  <pageSetup paperSize="9" scale="83" orientation="landscape" r:id="rId1"/>
  <headerFooter scaleWithDoc="0" alignWithMargins="0">
    <oddHeader>&amp;R&amp;"Times New Roman,Normál"&amp;12 18. számú melléklet a10/2017.(V.29.) önkormányzati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Könyvtár kiadás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2017-05-11T17:23:41Z</cp:lastPrinted>
  <dcterms:created xsi:type="dcterms:W3CDTF">2016-01-27T09:36:40Z</dcterms:created>
  <dcterms:modified xsi:type="dcterms:W3CDTF">2017-05-29T07:17:00Z</dcterms:modified>
</cp:coreProperties>
</file>