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5.2. melléklet" sheetId="1" r:id="rId1"/>
  </sheets>
  <externalReferences>
    <externalReference r:id="rId2"/>
  </externalReferences>
  <definedNames>
    <definedName name="A">#REF!</definedName>
    <definedName name="_xlnm.Print_Titles" localSheetId="0">'5.2.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D51" i="1"/>
  <c r="D56" i="1" s="1"/>
  <c r="C51" i="1"/>
  <c r="F48" i="1"/>
  <c r="F47" i="1"/>
  <c r="F46" i="1"/>
  <c r="E45" i="1"/>
  <c r="F45" i="1" s="1"/>
  <c r="D45" i="1"/>
  <c r="C45" i="1"/>
  <c r="C56" i="1" s="1"/>
  <c r="D41" i="1"/>
  <c r="E36" i="1"/>
  <c r="F36" i="1" s="1"/>
  <c r="F14" i="1"/>
  <c r="F10" i="1"/>
  <c r="E8" i="1"/>
  <c r="D8" i="1"/>
  <c r="F8" i="1" s="1"/>
  <c r="C8" i="1"/>
  <c r="C36" i="1" s="1"/>
  <c r="C41" i="1" s="1"/>
  <c r="E41" i="1" l="1"/>
  <c r="F41" i="1" s="1"/>
  <c r="E56" i="1"/>
  <c r="F56" i="1" s="1"/>
</calcChain>
</file>

<file path=xl/sharedStrings.xml><?xml version="1.0" encoding="utf-8"?>
<sst xmlns="http://schemas.openxmlformats.org/spreadsheetml/2006/main" count="112" uniqueCount="99">
  <si>
    <t>Téglási Polgármesteri  Hivatal</t>
  </si>
  <si>
    <t>02</t>
  </si>
  <si>
    <t>Feladat megnevezése</t>
  </si>
  <si>
    <t>Önkéntvállalt feladatok</t>
  </si>
  <si>
    <t>03</t>
  </si>
  <si>
    <t>Forintban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</si>
  <si>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</si>
  <si>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</si>
  <si>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</si>
  <si>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</si>
  <si>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</si>
  <si>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</si>
  <si>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</si>
  <si>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</si>
  <si>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</si>
  <si>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</si>
  <si>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</si>
  <si>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</si>
  <si>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</si>
  <si>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</si>
  <si>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</si>
  <si>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</si>
  <si>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</si>
  <si>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</si>
  <si>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</si>
  <si>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</si>
  <si>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</si>
  <si>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</si>
  <si>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</si>
  <si>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</si>
  <si>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</si>
  <si>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</si>
  <si>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</si>
  <si>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</si>
  <si>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</si>
  <si>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</si>
  <si>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</si>
  <si>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</si>
  <si>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</si>
  <si>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</si>
  <si>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</si>
  <si>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</si>
  <si>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</si>
  <si>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</si>
  <si>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</si>
  <si>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</si>
  <si>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</si>
  <si>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</si>
  <si>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</si>
  <si>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</si>
  <si>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</si>
  <si>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</si>
  <si>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</si>
  <si>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</si>
  <si>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</si>
  <si>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</si>
  <si>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</si>
  <si>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</si>
  <si>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</si>
  <si>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</si>
  <si>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</si>
  <si>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</si>
  <si>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</si>
  <si>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</si>
  <si>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</si>
  <si>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</si>
  <si>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</si>
  <si>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</si>
  <si>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</si>
  <si>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</si>
  <si>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</si>
  <si>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</si>
  <si>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</si>
  <si>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</si>
  <si>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</si>
  <si>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</si>
  <si>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</si>
  <si>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</si>
  <si>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</si>
  <si>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</si>
  <si>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</si>
  <si>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</si>
  <si>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</si>
  <si>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</si>
  <si>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</si>
  <si>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</si>
  <si>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</si>
  <si>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</si>
  <si>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</si>
  <si>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</si>
  <si>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</si>
  <si>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</si>
  <si>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</si>
  <si>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</si>
  <si>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</si>
  <si>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</si>
  <si>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</si>
  <si>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</si>
  <si>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5.2.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</si>
</sst>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2" xfId="0" applyNumberFormat="1" applyFont="1" applyFill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left" wrapText="1" indent="1"/>
    </xf>
    <xf numFmtId="3" fontId="14" fillId="0" borderId="24" xfId="1" applyNumberFormat="1" applyFont="1" applyFill="1" applyBorder="1" applyAlignment="1" applyProtection="1">
      <alignment horizontal="right" vertical="center" wrapText="1" indent="1"/>
    </xf>
    <xf numFmtId="165" fontId="14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3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3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D27" sqref="D27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9171000</v>
      </c>
      <c r="D8" s="32">
        <f>SUM(D9:D19)</f>
        <v>9171000</v>
      </c>
      <c r="E8" s="32">
        <f>SUM(E9:E19)</f>
        <v>11653782</v>
      </c>
      <c r="F8" s="33">
        <f>+E8/D8</f>
        <v>1.2707209682695453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7221000</v>
      </c>
      <c r="D10" s="41">
        <v>7221000</v>
      </c>
      <c r="E10" s="41">
        <v>9176207</v>
      </c>
      <c r="F10" s="38">
        <f>+E10/D10</f>
        <v>1.2707667913031435</v>
      </c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2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2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2"/>
    </row>
    <row r="14" spans="1:6" s="34" customFormat="1" ht="12" customHeight="1" x14ac:dyDescent="0.2">
      <c r="A14" s="39" t="s">
        <v>30</v>
      </c>
      <c r="B14" s="40" t="s">
        <v>31</v>
      </c>
      <c r="C14" s="41">
        <v>1950000</v>
      </c>
      <c r="D14" s="41">
        <v>1950000</v>
      </c>
      <c r="E14" s="41">
        <v>2477575</v>
      </c>
      <c r="F14" s="42">
        <f>+E14/D14</f>
        <v>1.2705512820512821</v>
      </c>
    </row>
    <row r="15" spans="1:6" s="34" customFormat="1" ht="12" customHeight="1" x14ac:dyDescent="0.2">
      <c r="A15" s="39" t="s">
        <v>32</v>
      </c>
      <c r="B15" s="40" t="s">
        <v>33</v>
      </c>
      <c r="C15" s="43"/>
      <c r="D15" s="43"/>
      <c r="E15" s="41"/>
      <c r="F15" s="42"/>
    </row>
    <row r="16" spans="1:6" s="34" customFormat="1" ht="12" customHeight="1" x14ac:dyDescent="0.2">
      <c r="A16" s="39" t="s">
        <v>34</v>
      </c>
      <c r="B16" s="40" t="s">
        <v>35</v>
      </c>
      <c r="C16" s="44"/>
      <c r="D16" s="44"/>
      <c r="E16" s="44"/>
      <c r="F16" s="45"/>
    </row>
    <row r="17" spans="1:6" s="46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2"/>
    </row>
    <row r="18" spans="1:6" s="46" customFormat="1" ht="12" customHeight="1" x14ac:dyDescent="0.2">
      <c r="A18" s="39" t="s">
        <v>38</v>
      </c>
      <c r="B18" s="47" t="s">
        <v>39</v>
      </c>
      <c r="C18" s="43"/>
      <c r="D18" s="43"/>
      <c r="E18" s="43"/>
      <c r="F18" s="48"/>
    </row>
    <row r="19" spans="1:6" s="46" customFormat="1" ht="12" customHeight="1" thickBot="1" x14ac:dyDescent="0.25">
      <c r="A19" s="39" t="s">
        <v>40</v>
      </c>
      <c r="B19" s="49" t="s">
        <v>41</v>
      </c>
      <c r="C19" s="50"/>
      <c r="D19" s="44"/>
      <c r="E19" s="44"/>
      <c r="F19" s="45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/>
      <c r="E20" s="32"/>
      <c r="F20" s="51"/>
    </row>
    <row r="21" spans="1:6" s="46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38"/>
    </row>
    <row r="22" spans="1:6" s="46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38"/>
    </row>
    <row r="23" spans="1:6" s="46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38"/>
    </row>
    <row r="24" spans="1:6" s="46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38"/>
    </row>
    <row r="25" spans="1:6" s="46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6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6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6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6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6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6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6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6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9171000</v>
      </c>
      <c r="D36" s="76">
        <v>9171000</v>
      </c>
      <c r="E36" s="76">
        <f>E8+E20+E25+E26+E30+E34+E35</f>
        <v>11653782</v>
      </c>
      <c r="F36" s="78">
        <f>+E36/D36</f>
        <v>1.2707209682695453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v>0</v>
      </c>
      <c r="D37" s="76">
        <v>0</v>
      </c>
      <c r="E37" s="76">
        <v>0</v>
      </c>
      <c r="F37" s="78">
        <v>0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/>
      <c r="E38" s="61"/>
      <c r="F38" s="81"/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6" customFormat="1" ht="12" customHeight="1" thickBot="1" x14ac:dyDescent="0.25">
      <c r="A40" s="39" t="s">
        <v>81</v>
      </c>
      <c r="B40" s="72" t="s">
        <v>82</v>
      </c>
      <c r="C40" s="70"/>
      <c r="D40" s="70"/>
      <c r="E40" s="70"/>
      <c r="F40" s="83"/>
    </row>
    <row r="41" spans="1:7" s="46" customFormat="1" ht="15" customHeight="1" thickBot="1" x14ac:dyDescent="0.25">
      <c r="A41" s="80" t="s">
        <v>83</v>
      </c>
      <c r="B41" s="84" t="s">
        <v>84</v>
      </c>
      <c r="C41" s="85">
        <f>C36+C40</f>
        <v>9171000</v>
      </c>
      <c r="D41" s="85">
        <f>D36+D37</f>
        <v>9171000</v>
      </c>
      <c r="E41" s="85">
        <f>E36+E37</f>
        <v>11653782</v>
      </c>
      <c r="F41" s="86">
        <f>+E41/D41</f>
        <v>1.2707209682695453</v>
      </c>
      <c r="G41" s="87"/>
    </row>
    <row r="42" spans="1:7" s="46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9171000</v>
      </c>
      <c r="D45" s="57">
        <f>SUM(D46:D50)</f>
        <v>9171000</v>
      </c>
      <c r="E45" s="57">
        <f>SUM(E46:E50)</f>
        <v>7427911</v>
      </c>
      <c r="F45" s="33">
        <f>+E45/D45</f>
        <v>0.80993468542143709</v>
      </c>
    </row>
    <row r="46" spans="1:7" ht="12" customHeight="1" x14ac:dyDescent="0.2">
      <c r="A46" s="39" t="s">
        <v>20</v>
      </c>
      <c r="B46" s="52" t="s">
        <v>87</v>
      </c>
      <c r="C46" s="53">
        <v>3520000</v>
      </c>
      <c r="D46" s="53">
        <v>3520000</v>
      </c>
      <c r="E46" s="53">
        <v>2236306</v>
      </c>
      <c r="F46" s="81">
        <f>+E46/D46</f>
        <v>0.63531420454545451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739000</v>
      </c>
      <c r="D47" s="41">
        <v>739000</v>
      </c>
      <c r="E47" s="41">
        <v>436080</v>
      </c>
      <c r="F47" s="102">
        <f>+E47/D47</f>
        <v>0.59009472259810558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4912000</v>
      </c>
      <c r="D48" s="41">
        <v>4912000</v>
      </c>
      <c r="E48" s="41">
        <v>4755525</v>
      </c>
      <c r="F48" s="102">
        <f>+E48/D48</f>
        <v>0.96814434039087949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0</v>
      </c>
      <c r="E51" s="57">
        <f>SUM(E52:E55)</f>
        <v>0</v>
      </c>
      <c r="F51" s="33"/>
    </row>
    <row r="52" spans="1:7" s="100" customFormat="1" ht="12" customHeight="1" x14ac:dyDescent="0.2">
      <c r="A52" s="39" t="s">
        <v>44</v>
      </c>
      <c r="B52" s="52" t="s">
        <v>93</v>
      </c>
      <c r="C52" s="53"/>
      <c r="D52" s="53"/>
      <c r="E52" s="53"/>
      <c r="F52" s="81"/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9171000</v>
      </c>
      <c r="D56" s="105">
        <f>D51+D45</f>
        <v>9171000</v>
      </c>
      <c r="E56" s="105">
        <f>E51+E45</f>
        <v>7427911</v>
      </c>
      <c r="F56" s="106">
        <f>+E56/D56</f>
        <v>0.80993468542143709</v>
      </c>
      <c r="G56" s="101"/>
    </row>
    <row r="57" spans="1:7" x14ac:dyDescent="0.2">
      <c r="C57" s="108"/>
      <c r="D57" s="108"/>
      <c r="E57" s="108"/>
      <c r="F57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5.2. melléklet</vt:lpstr>
      <vt:lpstr>'5.2.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2019-05-26T08:02:57Z</dcterms:created>
  <dcterms:modified xsi:type="dcterms:W3CDTF">2019-05-26T08:03:39Z</dcterms:modified>
</cp:coreProperties>
</file>