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kurityán - 2017. beszámoló\2017. évi ei mód\"/>
    </mc:Choice>
  </mc:AlternateContent>
  <xr:revisionPtr revIDLastSave="0" documentId="10_ncr:8100000_{320BD2ED-7AC2-463C-B665-E9B26636EE7E}" xr6:coauthVersionLast="32" xr6:coauthVersionMax="32" xr10:uidLastSave="{00000000-0000-0000-0000-000000000000}"/>
  <bookViews>
    <workbookView xWindow="0" yWindow="1545" windowWidth="15480" windowHeight="967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E22" i="23" l="1"/>
  <c r="F15" i="23"/>
  <c r="F16" i="23"/>
  <c r="F18" i="23"/>
  <c r="F19" i="23"/>
  <c r="F20" i="23"/>
  <c r="F21" i="23"/>
  <c r="F23" i="23"/>
  <c r="F24" i="23"/>
  <c r="F25" i="23"/>
  <c r="F27" i="23"/>
  <c r="E81" i="23" l="1"/>
  <c r="E77" i="23"/>
  <c r="E73" i="23"/>
  <c r="E69" i="23"/>
  <c r="E63" i="23"/>
  <c r="E50" i="23"/>
  <c r="E41" i="23"/>
  <c r="E52" i="23" s="1"/>
  <c r="E38" i="23"/>
  <c r="E17" i="23"/>
  <c r="E14" i="23"/>
  <c r="E26" i="23" l="1"/>
  <c r="E32" i="23"/>
  <c r="E78" i="23" s="1"/>
  <c r="E82" i="23" s="1"/>
  <c r="F31" i="23"/>
  <c r="F8" i="23"/>
  <c r="F9" i="23"/>
  <c r="F10" i="23"/>
  <c r="F11" i="23"/>
  <c r="F12" i="23"/>
  <c r="F13" i="23"/>
  <c r="F28" i="23"/>
  <c r="F29" i="23"/>
  <c r="F30" i="23"/>
  <c r="F33" i="23"/>
  <c r="F34" i="23"/>
  <c r="F35" i="23"/>
  <c r="F36" i="23"/>
  <c r="F37" i="23"/>
  <c r="F39" i="23"/>
  <c r="F40" i="23"/>
  <c r="F42" i="23"/>
  <c r="F43" i="23"/>
  <c r="F44" i="23"/>
  <c r="F45" i="23"/>
  <c r="F46" i="23"/>
  <c r="F47" i="23"/>
  <c r="F48" i="23"/>
  <c r="F49" i="23"/>
  <c r="F51" i="23"/>
  <c r="F53" i="23"/>
  <c r="F54" i="23"/>
  <c r="F55" i="23"/>
  <c r="F56" i="23"/>
  <c r="F57" i="23"/>
  <c r="F58" i="23"/>
  <c r="F59" i="23"/>
  <c r="F60" i="23"/>
  <c r="F61" i="23"/>
  <c r="F62" i="23"/>
  <c r="F64" i="23"/>
  <c r="F65" i="23"/>
  <c r="F66" i="23"/>
  <c r="F67" i="23"/>
  <c r="F68" i="23"/>
  <c r="F70" i="23"/>
  <c r="F71" i="23"/>
  <c r="F72" i="23"/>
  <c r="F74" i="23"/>
  <c r="F75" i="23"/>
  <c r="F76" i="23"/>
  <c r="F79" i="23"/>
  <c r="F80" i="23"/>
  <c r="F7" i="23"/>
  <c r="F81" i="23" l="1"/>
  <c r="F77" i="23"/>
  <c r="F69" i="23"/>
  <c r="F63" i="23"/>
  <c r="F38" i="23"/>
  <c r="F73" i="23"/>
  <c r="F50" i="23"/>
  <c r="D50" i="23"/>
  <c r="D14" i="23"/>
  <c r="F14" i="23" s="1"/>
  <c r="D17" i="23"/>
  <c r="F17" i="23" s="1"/>
  <c r="D22" i="23"/>
  <c r="F22" i="23" s="1"/>
  <c r="D38" i="23"/>
  <c r="D41" i="23"/>
  <c r="D63" i="23"/>
  <c r="D69" i="23"/>
  <c r="D73" i="23"/>
  <c r="D77" i="23"/>
  <c r="D81" i="23"/>
  <c r="F41" i="23" l="1"/>
  <c r="F52" i="23" s="1"/>
  <c r="D52" i="23"/>
  <c r="D26" i="23"/>
  <c r="D32" i="23" l="1"/>
  <c r="D78" i="23" s="1"/>
  <c r="D82" i="23" s="1"/>
  <c r="F26" i="23"/>
  <c r="F32" i="23" s="1"/>
  <c r="F78" i="23" s="1"/>
  <c r="F82" i="23" s="1"/>
</calcChain>
</file>

<file path=xl/sharedStrings.xml><?xml version="1.0" encoding="utf-8"?>
<sst xmlns="http://schemas.openxmlformats.org/spreadsheetml/2006/main" count="226" uniqueCount="225">
  <si>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</si>
  <si>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</si>
  <si>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</si>
  <si>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</si>
  <si>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</si>
  <si>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</si>
  <si>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</si>
  <si>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</si>
  <si>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</si>
  <si>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</si>
  <si>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</si>
  <si>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</si>
  <si>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</si>
  <si>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</si>
  <si>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</si>
  <si>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</si>
  <si>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</si>
  <si>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</si>
  <si>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</si>
  <si>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</si>
  <si>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</si>
  <si>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</si>
  <si>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</si>
  <si>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</si>
  <si>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</si>
  <si>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</si>
  <si>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</si>
  <si>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</si>
  <si>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</si>
  <si>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</si>
  <si>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</si>
  <si>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</si>
  <si>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</si>
  <si>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</si>
  <si>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</si>
  <si>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</si>
  <si>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</si>
  <si>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</si>
  <si>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</si>
  <si>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</si>
  <si>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</si>
  <si>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</si>
  <si>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</si>
  <si>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</si>
  <si>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</si>
  <si>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</si>
  <si>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</si>
  <si>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</si>
  <si>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</si>
  <si>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</si>
  <si>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</si>
  <si>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</si>
  <si>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</si>
  <si>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</si>
  <si>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</si>
  <si>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</si>
  <si>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</si>
  <si>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</si>
  <si>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</si>
  <si>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</si>
  <si>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</si>
  <si>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</si>
  <si>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</si>
  <si>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</si>
  <si>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</si>
  <si>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</si>
  <si>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</si>
  <si>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</si>
  <si>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</si>
  <si>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</si>
  <si>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</si>
  <si>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</si>
  <si>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</si>
  <si>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</si>
  <si>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</si>
  <si>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</si>
  <si>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</si>
  <si>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</si>
  <si>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</si>
  <si>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</si>
  <si>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</si>
  <si>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</si>
  <si>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</si>
  <si>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</si>
  <si>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</si>
  <si>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</si>
  <si>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</si>
  <si>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</si>
  <si>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</si>
  <si>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</si>
  <si>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</si>
  <si>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</si>
  <si>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</si>
  <si>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</si>
  <si>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</si>
  <si>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</si>
  <si>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</si>
  <si>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</si>
  <si>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</si>
  <si>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</si>
  <si>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</si>
  <si>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</si>
  <si>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</si>
  <si>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</si>
  <si>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</si>
  <si>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</si>
  <si>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</si>
  <si>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</si>
  <si>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</si>
  <si>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</si>
  <si>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</si>
  <si>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</si>
  <si>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</si>
  <si>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</si>
  <si>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</si>
  <si>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</si>
  <si>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</si>
  <si>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</si>
  <si>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</si>
  <si>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</si>
  <si>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</si>
  <si>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</si>
  <si>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</si>
  <si>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</si>
  <si>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</si>
  <si>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</si>
  <si>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</si>
  <si>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</si>
  <si>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</si>
  <si>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</si>
  <si>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</si>
  <si>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</si>
  <si>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</si>
  <si>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</si>
  <si>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</si>
  <si>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</si>
  <si>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</si>
  <si>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</si>
  <si>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</si>
  <si>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</si>
  <si>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</si>
  <si>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</si>
  <si>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</si>
  <si>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</si>
  <si>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</si>
  <si>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</si>
  <si>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</si>
  <si>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</si>
  <si>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</si>
  <si>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</si>
  <si>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</si>
  <si>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</si>
  <si>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</si>
  <si>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</si>
  <si>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</si>
  <si>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</si>
  <si>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</si>
  <si>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</si>
  <si>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</si>
  <si>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</si>
  <si>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</si>
  <si>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</si>
  <si>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</si>
  <si>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</si>
  <si>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</si>
  <si>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</si>
  <si>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</si>
  <si>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</si>
  <si>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</si>
  <si>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</si>
  <si>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</si>
  <si>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</si>
  <si>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</si>
  <si>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</si>
  <si>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</si>
  <si>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</si>
  <si>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</si>
  <si>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</si>
  <si>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</si>
  <si>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</si>
  <si>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</si>
  <si>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</si>
  <si>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</si>
  <si>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</si>
  <si>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</si>
  <si>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</si>
  <si>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</si>
  <si>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</si>
  <si>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</si>
  <si>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</si>
  <si>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</si>
  <si>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</si>
  <si>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</si>
  <si>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</si>
  <si>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</si>
  <si>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</si>
  <si>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</si>
  <si>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</si>
  <si>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</si>
  <si>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</si>
  <si>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</si>
  <si>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</si>
  <si>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</si>
  <si>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</si>
  <si>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</si>
  <si>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</si>
  <si>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</si>
  <si>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</si>
  <si>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</si>
  <si>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</si>
  <si>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</si>
  <si>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</si>
  <si>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</si>
  <si>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</si>
  <si>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</si>
  <si>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</si>
  <si>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</si>
  <si>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</si>
  <si>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1/1.sz. melléklet</t>
  </si>
  <si>
    <t>Eredeti ei</t>
  </si>
  <si>
    <t>B411</t>
  </si>
  <si>
    <t>Mód ei</t>
  </si>
  <si>
    <t xml:space="preserve"> </t>
  </si>
  <si>
    <t>Különbözet</t>
  </si>
  <si>
    <t>2017.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</si>
</sst>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1" fillId="0" borderId="2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topLeftCell="A64" workbookViewId="0">
      <selection activeCell="M26" sqref="M26"/>
    </sheetView>
  </sheetViews>
  <sheetFormatPr defaultRowHeight="12.75" x14ac:dyDescent="0.2"/>
  <cols>
    <col min="1" max="1" width="6" customWidth="1"/>
    <col min="2" max="2" width="7" customWidth="1"/>
    <col min="3" max="3" width="56.42578125" customWidth="1"/>
    <col min="4" max="4" width="8.7109375" customWidth="1"/>
    <col min="5" max="5" width="10.85546875" customWidth="1"/>
    <col min="6" max="6" width="12" customWidth="1"/>
  </cols>
  <sheetData>
    <row r="1" spans="1:6" x14ac:dyDescent="0.2">
      <c r="F1" s="8" t="s">
        <v>218</v>
      </c>
    </row>
    <row r="2" spans="1:6" ht="19.5" customHeight="1" x14ac:dyDescent="0.25">
      <c r="A2" s="20" t="s">
        <v>211</v>
      </c>
      <c r="B2" s="20"/>
      <c r="C2" s="20"/>
      <c r="D2" s="20"/>
    </row>
    <row r="3" spans="1:6" ht="16.5" customHeight="1" x14ac:dyDescent="0.2">
      <c r="A3" s="21" t="s">
        <v>224</v>
      </c>
      <c r="B3" s="21"/>
      <c r="C3" s="21"/>
      <c r="D3" s="21"/>
    </row>
    <row r="4" spans="1:6" ht="17.25" customHeight="1" x14ac:dyDescent="0.2">
      <c r="A4" s="21" t="s">
        <v>212</v>
      </c>
      <c r="B4" s="21"/>
      <c r="C4" s="21"/>
      <c r="D4" s="21"/>
    </row>
    <row r="5" spans="1:6" x14ac:dyDescent="0.2">
      <c r="C5" s="15"/>
      <c r="F5" s="8" t="s">
        <v>210</v>
      </c>
    </row>
    <row r="6" spans="1:6" ht="25.5" x14ac:dyDescent="0.2">
      <c r="A6" s="5" t="s">
        <v>96</v>
      </c>
      <c r="B6" s="6" t="s">
        <v>97</v>
      </c>
      <c r="C6" s="7" t="s">
        <v>0</v>
      </c>
      <c r="D6" s="9" t="s">
        <v>219</v>
      </c>
      <c r="E6" s="9" t="s">
        <v>221</v>
      </c>
      <c r="F6" s="9" t="s">
        <v>223</v>
      </c>
    </row>
    <row r="7" spans="1:6" ht="18" customHeight="1" x14ac:dyDescent="0.2">
      <c r="A7" s="10" t="s">
        <v>98</v>
      </c>
      <c r="B7" s="3"/>
      <c r="C7" s="11" t="s">
        <v>111</v>
      </c>
      <c r="D7" s="16">
        <v>35449</v>
      </c>
      <c r="E7" s="16">
        <v>35449</v>
      </c>
      <c r="F7" s="16">
        <f>SUM(E7-D7)</f>
        <v>0</v>
      </c>
    </row>
    <row r="8" spans="1:6" ht="18" customHeight="1" x14ac:dyDescent="0.2">
      <c r="A8" s="10" t="s">
        <v>99</v>
      </c>
      <c r="B8" s="3"/>
      <c r="C8" s="11" t="s">
        <v>112</v>
      </c>
      <c r="D8" s="16">
        <v>2460</v>
      </c>
      <c r="E8" s="16">
        <v>2460</v>
      </c>
      <c r="F8" s="16">
        <f t="shared" ref="F8:F71" si="0">SUM(E8-D8)</f>
        <v>0</v>
      </c>
    </row>
    <row r="9" spans="1:6" ht="18" customHeight="1" x14ac:dyDescent="0.2">
      <c r="A9" s="10" t="s">
        <v>100</v>
      </c>
      <c r="B9" s="3"/>
      <c r="C9" s="11" t="s">
        <v>114</v>
      </c>
      <c r="D9" s="16">
        <v>3456</v>
      </c>
      <c r="E9" s="16">
        <v>3456</v>
      </c>
      <c r="F9" s="16">
        <f t="shared" si="0"/>
        <v>0</v>
      </c>
    </row>
    <row r="10" spans="1:6" ht="18" customHeight="1" x14ac:dyDescent="0.2">
      <c r="A10" s="10" t="s">
        <v>101</v>
      </c>
      <c r="B10" s="3"/>
      <c r="C10" s="11" t="s">
        <v>113</v>
      </c>
      <c r="D10" s="16">
        <v>979</v>
      </c>
      <c r="E10" s="16">
        <v>979</v>
      </c>
      <c r="F10" s="16">
        <f t="shared" si="0"/>
        <v>0</v>
      </c>
    </row>
    <row r="11" spans="1:6" ht="18" customHeight="1" x14ac:dyDescent="0.2">
      <c r="A11" s="10" t="s">
        <v>118</v>
      </c>
      <c r="B11" s="3"/>
      <c r="C11" s="11" t="s">
        <v>115</v>
      </c>
      <c r="D11" s="16">
        <v>1446</v>
      </c>
      <c r="E11" s="16">
        <v>1446</v>
      </c>
      <c r="F11" s="16">
        <f t="shared" si="0"/>
        <v>0</v>
      </c>
    </row>
    <row r="12" spans="1:6" ht="18" customHeight="1" x14ac:dyDescent="0.2">
      <c r="A12" s="10" t="s">
        <v>119</v>
      </c>
      <c r="B12" s="3"/>
      <c r="C12" s="11" t="s">
        <v>116</v>
      </c>
      <c r="D12" s="16">
        <v>6034</v>
      </c>
      <c r="E12" s="16">
        <v>6034</v>
      </c>
      <c r="F12" s="16">
        <f t="shared" si="0"/>
        <v>0</v>
      </c>
    </row>
    <row r="13" spans="1:6" ht="18" customHeight="1" x14ac:dyDescent="0.2">
      <c r="A13" s="10" t="s">
        <v>120</v>
      </c>
      <c r="B13" s="3"/>
      <c r="C13" s="11" t="s">
        <v>117</v>
      </c>
      <c r="D13" s="16">
        <v>17937</v>
      </c>
      <c r="E13" s="16">
        <v>19053</v>
      </c>
      <c r="F13" s="16">
        <f t="shared" si="0"/>
        <v>1116</v>
      </c>
    </row>
    <row r="14" spans="1:6" ht="27.75" customHeight="1" x14ac:dyDescent="0.2">
      <c r="A14" s="10" t="s">
        <v>121</v>
      </c>
      <c r="B14" s="3" t="s">
        <v>1</v>
      </c>
      <c r="C14" s="12" t="s">
        <v>193</v>
      </c>
      <c r="D14" s="16">
        <f>SUM(D7:D13)</f>
        <v>67761</v>
      </c>
      <c r="E14" s="16">
        <f>SUM(E7:E13)</f>
        <v>68877</v>
      </c>
      <c r="F14" s="16">
        <f t="shared" si="0"/>
        <v>1116</v>
      </c>
    </row>
    <row r="15" spans="1:6" ht="18" customHeight="1" x14ac:dyDescent="0.2">
      <c r="A15" s="10" t="s">
        <v>122</v>
      </c>
      <c r="B15" s="3"/>
      <c r="C15" s="11" t="s">
        <v>208</v>
      </c>
      <c r="D15" s="16">
        <v>28768</v>
      </c>
      <c r="E15" s="16">
        <v>29174</v>
      </c>
      <c r="F15" s="16">
        <f t="shared" si="0"/>
        <v>406</v>
      </c>
    </row>
    <row r="16" spans="1:6" ht="18" customHeight="1" x14ac:dyDescent="0.2">
      <c r="A16" s="10" t="s">
        <v>123</v>
      </c>
      <c r="B16" s="3"/>
      <c r="C16" s="11" t="s">
        <v>102</v>
      </c>
      <c r="D16" s="16">
        <v>4357</v>
      </c>
      <c r="E16" s="16">
        <v>4419</v>
      </c>
      <c r="F16" s="16">
        <f t="shared" si="0"/>
        <v>62</v>
      </c>
    </row>
    <row r="17" spans="1:6" ht="27.75" customHeight="1" x14ac:dyDescent="0.2">
      <c r="A17" s="10" t="s">
        <v>124</v>
      </c>
      <c r="B17" s="3" t="s">
        <v>2</v>
      </c>
      <c r="C17" s="2" t="s">
        <v>194</v>
      </c>
      <c r="D17" s="16">
        <f>SUM(D15:D16)</f>
        <v>33125</v>
      </c>
      <c r="E17" s="16">
        <f>SUM(E15:E16)</f>
        <v>33593</v>
      </c>
      <c r="F17" s="16">
        <f t="shared" si="0"/>
        <v>468</v>
      </c>
    </row>
    <row r="18" spans="1:6" ht="18" customHeight="1" x14ac:dyDescent="0.2">
      <c r="A18" s="10" t="s">
        <v>125</v>
      </c>
      <c r="B18" s="3"/>
      <c r="C18" s="11" t="s">
        <v>209</v>
      </c>
      <c r="D18" s="16">
        <v>21574</v>
      </c>
      <c r="E18" s="16">
        <v>21574</v>
      </c>
      <c r="F18" s="16">
        <f t="shared" si="0"/>
        <v>0</v>
      </c>
    </row>
    <row r="19" spans="1:6" ht="18" customHeight="1" x14ac:dyDescent="0.2">
      <c r="A19" s="10" t="s">
        <v>126</v>
      </c>
      <c r="B19" s="3"/>
      <c r="C19" s="11" t="s">
        <v>104</v>
      </c>
      <c r="D19" s="16">
        <v>2500</v>
      </c>
      <c r="E19" s="16">
        <v>2500</v>
      </c>
      <c r="F19" s="16">
        <f t="shared" si="0"/>
        <v>0</v>
      </c>
    </row>
    <row r="20" spans="1:6" ht="18" customHeight="1" x14ac:dyDescent="0.2">
      <c r="A20" s="10" t="s">
        <v>127</v>
      </c>
      <c r="B20" s="3"/>
      <c r="C20" s="11" t="s">
        <v>105</v>
      </c>
      <c r="D20" s="16">
        <v>0</v>
      </c>
      <c r="E20" s="16">
        <v>0</v>
      </c>
      <c r="F20" s="16">
        <f t="shared" si="0"/>
        <v>0</v>
      </c>
    </row>
    <row r="21" spans="1:6" ht="18" customHeight="1" x14ac:dyDescent="0.2">
      <c r="A21" s="10" t="s">
        <v>128</v>
      </c>
      <c r="B21" s="3"/>
      <c r="C21" s="11" t="s">
        <v>106</v>
      </c>
      <c r="D21" s="16">
        <v>31381</v>
      </c>
      <c r="E21" s="16">
        <v>31878</v>
      </c>
      <c r="F21" s="16">
        <f t="shared" si="0"/>
        <v>497</v>
      </c>
    </row>
    <row r="22" spans="1:6" ht="26.25" customHeight="1" x14ac:dyDescent="0.2">
      <c r="A22" s="10" t="s">
        <v>129</v>
      </c>
      <c r="B22" s="3" t="s">
        <v>3</v>
      </c>
      <c r="C22" s="2" t="s">
        <v>195</v>
      </c>
      <c r="D22" s="16">
        <f>SUM(D18:D21)</f>
        <v>55455</v>
      </c>
      <c r="E22" s="16">
        <f>SUM(E18:E21)</f>
        <v>55952</v>
      </c>
      <c r="F22" s="16">
        <f t="shared" si="0"/>
        <v>497</v>
      </c>
    </row>
    <row r="23" spans="1:6" ht="18" customHeight="1" x14ac:dyDescent="0.2">
      <c r="A23" s="10" t="s">
        <v>130</v>
      </c>
      <c r="B23" s="3" t="s">
        <v>5</v>
      </c>
      <c r="C23" s="2" t="s">
        <v>4</v>
      </c>
      <c r="D23" s="16">
        <v>1882</v>
      </c>
      <c r="E23" s="16">
        <v>1882</v>
      </c>
      <c r="F23" s="16">
        <f t="shared" si="0"/>
        <v>0</v>
      </c>
    </row>
    <row r="24" spans="1:6" ht="18" customHeight="1" x14ac:dyDescent="0.2">
      <c r="A24" s="10" t="s">
        <v>131</v>
      </c>
      <c r="B24" s="3" t="s">
        <v>7</v>
      </c>
      <c r="C24" s="2" t="s">
        <v>6</v>
      </c>
      <c r="D24" s="16">
        <v>0</v>
      </c>
      <c r="E24" s="16">
        <v>28788</v>
      </c>
      <c r="F24" s="16">
        <f t="shared" si="0"/>
        <v>28788</v>
      </c>
    </row>
    <row r="25" spans="1:6" ht="18.75" customHeight="1" x14ac:dyDescent="0.2">
      <c r="A25" s="10" t="s">
        <v>132</v>
      </c>
      <c r="B25" s="3" t="s">
        <v>7</v>
      </c>
      <c r="C25" s="2" t="s">
        <v>8</v>
      </c>
      <c r="D25" s="16">
        <v>0</v>
      </c>
      <c r="E25" s="16">
        <v>0</v>
      </c>
      <c r="F25" s="16">
        <f t="shared" si="0"/>
        <v>0</v>
      </c>
    </row>
    <row r="26" spans="1:6" ht="18" customHeight="1" x14ac:dyDescent="0.2">
      <c r="A26" s="10" t="s">
        <v>133</v>
      </c>
      <c r="B26" s="4" t="s">
        <v>9</v>
      </c>
      <c r="C26" s="13" t="s">
        <v>196</v>
      </c>
      <c r="D26" s="16">
        <f>SUM(D14+D17+D22+D23+D24+D25)</f>
        <v>158223</v>
      </c>
      <c r="E26" s="16">
        <f t="shared" ref="E26" si="1">SUM(E14+E17+E22+E23+E24+E25)</f>
        <v>189092</v>
      </c>
      <c r="F26" s="16">
        <f t="shared" si="0"/>
        <v>30869</v>
      </c>
    </row>
    <row r="27" spans="1:6" ht="18" customHeight="1" x14ac:dyDescent="0.2">
      <c r="A27" s="10" t="s">
        <v>134</v>
      </c>
      <c r="B27" s="3" t="s">
        <v>11</v>
      </c>
      <c r="C27" s="2" t="s">
        <v>10</v>
      </c>
      <c r="D27" s="16">
        <v>0</v>
      </c>
      <c r="E27" s="16">
        <v>0</v>
      </c>
      <c r="F27" s="16">
        <f t="shared" si="0"/>
        <v>0</v>
      </c>
    </row>
    <row r="28" spans="1:6" ht="27" customHeight="1" x14ac:dyDescent="0.2">
      <c r="A28" s="10" t="s">
        <v>135</v>
      </c>
      <c r="B28" s="3" t="s">
        <v>13</v>
      </c>
      <c r="C28" s="2" t="s">
        <v>12</v>
      </c>
      <c r="D28" s="16">
        <v>0</v>
      </c>
      <c r="E28" s="16">
        <v>0</v>
      </c>
      <c r="F28" s="16">
        <f t="shared" si="0"/>
        <v>0</v>
      </c>
    </row>
    <row r="29" spans="1:6" ht="27.75" customHeight="1" x14ac:dyDescent="0.2">
      <c r="A29" s="10" t="s">
        <v>136</v>
      </c>
      <c r="B29" s="3" t="s">
        <v>15</v>
      </c>
      <c r="C29" s="2" t="s">
        <v>14</v>
      </c>
      <c r="D29" s="16">
        <v>0</v>
      </c>
      <c r="E29" s="16">
        <v>0</v>
      </c>
      <c r="F29" s="16">
        <f t="shared" si="0"/>
        <v>0</v>
      </c>
    </row>
    <row r="30" spans="1:6" ht="26.25" customHeight="1" x14ac:dyDescent="0.2">
      <c r="A30" s="10" t="s">
        <v>137</v>
      </c>
      <c r="B30" s="3" t="s">
        <v>17</v>
      </c>
      <c r="C30" s="2" t="s">
        <v>16</v>
      </c>
      <c r="D30" s="16">
        <v>0</v>
      </c>
      <c r="E30" s="16">
        <v>0</v>
      </c>
      <c r="F30" s="16">
        <f t="shared" si="0"/>
        <v>0</v>
      </c>
    </row>
    <row r="31" spans="1:6" ht="25.5" customHeight="1" x14ac:dyDescent="0.2">
      <c r="A31" s="10" t="s">
        <v>138</v>
      </c>
      <c r="B31" s="3" t="s">
        <v>18</v>
      </c>
      <c r="C31" s="2" t="s">
        <v>103</v>
      </c>
      <c r="D31" s="17">
        <v>164188</v>
      </c>
      <c r="E31" s="16">
        <v>192931</v>
      </c>
      <c r="F31" s="16">
        <f t="shared" si="0"/>
        <v>28743</v>
      </c>
    </row>
    <row r="32" spans="1:6" ht="27" customHeight="1" x14ac:dyDescent="0.2">
      <c r="A32" s="10" t="s">
        <v>139</v>
      </c>
      <c r="B32" s="4" t="s">
        <v>19</v>
      </c>
      <c r="C32" s="13" t="s">
        <v>213</v>
      </c>
      <c r="D32" s="18">
        <f>SUM(D26:D31)</f>
        <v>322411</v>
      </c>
      <c r="E32" s="18">
        <f t="shared" ref="E32" si="2">SUM(E26:E31)</f>
        <v>382023</v>
      </c>
      <c r="F32" s="18">
        <f t="shared" ref="F32" si="3">SUM(F26:F31)</f>
        <v>59612</v>
      </c>
    </row>
    <row r="33" spans="1:6" ht="18" customHeight="1" x14ac:dyDescent="0.2">
      <c r="A33" s="10" t="s">
        <v>140</v>
      </c>
      <c r="B33" s="3" t="s">
        <v>25</v>
      </c>
      <c r="C33" s="2" t="s">
        <v>20</v>
      </c>
      <c r="D33" s="16">
        <v>0</v>
      </c>
      <c r="E33" s="16">
        <v>9580</v>
      </c>
      <c r="F33" s="16">
        <f t="shared" si="0"/>
        <v>9580</v>
      </c>
    </row>
    <row r="34" spans="1:6" ht="27.75" customHeight="1" x14ac:dyDescent="0.2">
      <c r="A34" s="10" t="s">
        <v>141</v>
      </c>
      <c r="B34" s="3" t="s">
        <v>26</v>
      </c>
      <c r="C34" s="2" t="s">
        <v>21</v>
      </c>
      <c r="D34" s="16">
        <v>0</v>
      </c>
      <c r="E34" s="16">
        <v>0</v>
      </c>
      <c r="F34" s="16">
        <f t="shared" si="0"/>
        <v>0</v>
      </c>
    </row>
    <row r="35" spans="1:6" ht="29.25" customHeight="1" x14ac:dyDescent="0.2">
      <c r="A35" s="10" t="s">
        <v>142</v>
      </c>
      <c r="B35" s="3" t="s">
        <v>27</v>
      </c>
      <c r="C35" s="2" t="s">
        <v>22</v>
      </c>
      <c r="D35" s="16">
        <v>0</v>
      </c>
      <c r="E35" s="16">
        <v>0</v>
      </c>
      <c r="F35" s="16">
        <f t="shared" si="0"/>
        <v>0</v>
      </c>
    </row>
    <row r="36" spans="1:6" ht="26.25" customHeight="1" x14ac:dyDescent="0.2">
      <c r="A36" s="10" t="s">
        <v>143</v>
      </c>
      <c r="B36" s="3" t="s">
        <v>28</v>
      </c>
      <c r="C36" s="2" t="s">
        <v>23</v>
      </c>
      <c r="D36" s="16">
        <v>0</v>
      </c>
      <c r="E36" s="16">
        <v>0</v>
      </c>
      <c r="F36" s="16">
        <f t="shared" si="0"/>
        <v>0</v>
      </c>
    </row>
    <row r="37" spans="1:6" ht="25.5" customHeight="1" x14ac:dyDescent="0.2">
      <c r="A37" s="10" t="s">
        <v>144</v>
      </c>
      <c r="B37" s="3" t="s">
        <v>29</v>
      </c>
      <c r="C37" s="2" t="s">
        <v>24</v>
      </c>
      <c r="D37" s="16">
        <v>0</v>
      </c>
      <c r="E37" s="16">
        <v>189231</v>
      </c>
      <c r="F37" s="16">
        <f t="shared" si="0"/>
        <v>189231</v>
      </c>
    </row>
    <row r="38" spans="1:6" ht="25.5" customHeight="1" x14ac:dyDescent="0.2">
      <c r="A38" s="10" t="s">
        <v>145</v>
      </c>
      <c r="B38" s="4" t="s">
        <v>30</v>
      </c>
      <c r="C38" s="13" t="s">
        <v>197</v>
      </c>
      <c r="D38" s="18">
        <f>SUM(D33:D37)</f>
        <v>0</v>
      </c>
      <c r="E38" s="18">
        <f t="shared" ref="E38" si="4">SUM(E33:E37)</f>
        <v>198811</v>
      </c>
      <c r="F38" s="18">
        <f t="shared" ref="F38" si="5">SUM(F33:F37)</f>
        <v>198811</v>
      </c>
    </row>
    <row r="39" spans="1:6" ht="18" customHeight="1" x14ac:dyDescent="0.2">
      <c r="A39" s="10" t="s">
        <v>146</v>
      </c>
      <c r="B39" s="3" t="s">
        <v>38</v>
      </c>
      <c r="C39" s="2" t="s">
        <v>31</v>
      </c>
      <c r="D39" s="16">
        <v>0</v>
      </c>
      <c r="E39" s="16">
        <v>0</v>
      </c>
      <c r="F39" s="16">
        <f t="shared" si="0"/>
        <v>0</v>
      </c>
    </row>
    <row r="40" spans="1:6" ht="18" customHeight="1" x14ac:dyDescent="0.2">
      <c r="A40" s="10" t="s">
        <v>147</v>
      </c>
      <c r="B40" s="3" t="s">
        <v>39</v>
      </c>
      <c r="C40" s="2" t="s">
        <v>32</v>
      </c>
      <c r="D40" s="16">
        <v>0</v>
      </c>
      <c r="E40" s="16">
        <v>0</v>
      </c>
      <c r="F40" s="16">
        <f t="shared" si="0"/>
        <v>0</v>
      </c>
    </row>
    <row r="41" spans="1:6" ht="18" customHeight="1" x14ac:dyDescent="0.2">
      <c r="A41" s="10" t="s">
        <v>148</v>
      </c>
      <c r="B41" s="4" t="s">
        <v>40</v>
      </c>
      <c r="C41" s="13" t="s">
        <v>198</v>
      </c>
      <c r="D41" s="16">
        <f>SUM(D39:D40)</f>
        <v>0</v>
      </c>
      <c r="E41" s="16">
        <f t="shared" ref="E41" si="6">SUM(E39:E40)</f>
        <v>0</v>
      </c>
      <c r="F41" s="16">
        <f t="shared" si="0"/>
        <v>0</v>
      </c>
    </row>
    <row r="42" spans="1:6" ht="18" customHeight="1" x14ac:dyDescent="0.2">
      <c r="A42" s="10" t="s">
        <v>149</v>
      </c>
      <c r="B42" s="3" t="s">
        <v>43</v>
      </c>
      <c r="C42" s="2" t="s">
        <v>33</v>
      </c>
      <c r="D42" s="16">
        <v>0</v>
      </c>
      <c r="E42" s="16">
        <v>0</v>
      </c>
      <c r="F42" s="16">
        <f t="shared" si="0"/>
        <v>0</v>
      </c>
    </row>
    <row r="43" spans="1:6" ht="18" customHeight="1" x14ac:dyDescent="0.2">
      <c r="A43" s="10" t="s">
        <v>150</v>
      </c>
      <c r="B43" s="3" t="s">
        <v>44</v>
      </c>
      <c r="C43" s="2" t="s">
        <v>34</v>
      </c>
      <c r="D43" s="16">
        <v>0</v>
      </c>
      <c r="E43" s="16">
        <v>0</v>
      </c>
      <c r="F43" s="16">
        <f t="shared" si="0"/>
        <v>0</v>
      </c>
    </row>
    <row r="44" spans="1:6" ht="18" customHeight="1" x14ac:dyDescent="0.2">
      <c r="A44" s="10" t="s">
        <v>151</v>
      </c>
      <c r="B44" s="3" t="s">
        <v>45</v>
      </c>
      <c r="C44" s="2" t="s">
        <v>108</v>
      </c>
      <c r="D44" s="16">
        <v>3000</v>
      </c>
      <c r="E44" s="16">
        <v>3100</v>
      </c>
      <c r="F44" s="16">
        <f t="shared" si="0"/>
        <v>100</v>
      </c>
    </row>
    <row r="45" spans="1:6" ht="18" customHeight="1" x14ac:dyDescent="0.2">
      <c r="A45" s="10" t="s">
        <v>152</v>
      </c>
      <c r="B45" s="3" t="s">
        <v>46</v>
      </c>
      <c r="C45" s="2" t="s">
        <v>107</v>
      </c>
      <c r="D45" s="16">
        <v>7000</v>
      </c>
      <c r="E45" s="16">
        <v>5000</v>
      </c>
      <c r="F45" s="16">
        <f t="shared" si="0"/>
        <v>-2000</v>
      </c>
    </row>
    <row r="46" spans="1:6" ht="18" customHeight="1" x14ac:dyDescent="0.2">
      <c r="A46" s="10" t="s">
        <v>153</v>
      </c>
      <c r="B46" s="3" t="s">
        <v>47</v>
      </c>
      <c r="C46" s="2" t="s">
        <v>35</v>
      </c>
      <c r="D46" s="16">
        <v>0</v>
      </c>
      <c r="E46" s="16">
        <v>0</v>
      </c>
      <c r="F46" s="16">
        <f t="shared" si="0"/>
        <v>0</v>
      </c>
    </row>
    <row r="47" spans="1:6" ht="18" customHeight="1" x14ac:dyDescent="0.2">
      <c r="A47" s="10" t="s">
        <v>154</v>
      </c>
      <c r="B47" s="3" t="s">
        <v>48</v>
      </c>
      <c r="C47" s="2" t="s">
        <v>36</v>
      </c>
      <c r="D47" s="16">
        <v>0</v>
      </c>
      <c r="E47" s="16">
        <v>0</v>
      </c>
      <c r="F47" s="16">
        <f t="shared" si="0"/>
        <v>0</v>
      </c>
    </row>
    <row r="48" spans="1:6" ht="18" customHeight="1" x14ac:dyDescent="0.2">
      <c r="A48" s="10" t="s">
        <v>155</v>
      </c>
      <c r="B48" s="3" t="s">
        <v>49</v>
      </c>
      <c r="C48" s="2" t="s">
        <v>37</v>
      </c>
      <c r="D48" s="16">
        <v>2000</v>
      </c>
      <c r="E48" s="16">
        <v>2600</v>
      </c>
      <c r="F48" s="16">
        <f t="shared" si="0"/>
        <v>600</v>
      </c>
    </row>
    <row r="49" spans="1:6" ht="18" customHeight="1" x14ac:dyDescent="0.2">
      <c r="A49" s="10" t="s">
        <v>156</v>
      </c>
      <c r="B49" s="3" t="s">
        <v>50</v>
      </c>
      <c r="C49" s="2" t="s">
        <v>109</v>
      </c>
      <c r="D49" s="16">
        <v>1000</v>
      </c>
      <c r="E49" s="16">
        <v>0</v>
      </c>
      <c r="F49" s="16">
        <f t="shared" si="0"/>
        <v>-1000</v>
      </c>
    </row>
    <row r="50" spans="1:6" ht="18" customHeight="1" x14ac:dyDescent="0.2">
      <c r="A50" s="10" t="s">
        <v>157</v>
      </c>
      <c r="B50" s="4" t="s">
        <v>42</v>
      </c>
      <c r="C50" s="13" t="s">
        <v>214</v>
      </c>
      <c r="D50" s="16">
        <f>SUM(D45:D49)</f>
        <v>10000</v>
      </c>
      <c r="E50" s="16">
        <f t="shared" ref="E50" si="7">SUM(E45:E49)</f>
        <v>7600</v>
      </c>
      <c r="F50" s="16">
        <f t="shared" ref="F50" si="8">SUM(F45:F49)</f>
        <v>-2400</v>
      </c>
    </row>
    <row r="51" spans="1:6" ht="18" customHeight="1" x14ac:dyDescent="0.2">
      <c r="A51" s="10" t="s">
        <v>158</v>
      </c>
      <c r="B51" s="3" t="s">
        <v>51</v>
      </c>
      <c r="C51" s="2" t="s">
        <v>110</v>
      </c>
      <c r="D51" s="16">
        <v>300</v>
      </c>
      <c r="E51" s="16">
        <v>700</v>
      </c>
      <c r="F51" s="16">
        <f t="shared" si="0"/>
        <v>400</v>
      </c>
    </row>
    <row r="52" spans="1:6" ht="18" customHeight="1" x14ac:dyDescent="0.2">
      <c r="A52" s="10" t="s">
        <v>159</v>
      </c>
      <c r="B52" s="4" t="s">
        <v>41</v>
      </c>
      <c r="C52" s="13" t="s">
        <v>199</v>
      </c>
      <c r="D52" s="18">
        <f>SUM(D41+D42+D43+D44+D50+D51)</f>
        <v>13300</v>
      </c>
      <c r="E52" s="18">
        <f t="shared" ref="E52" si="9">SUM(E41+E42+E43+E44+E50+E51)</f>
        <v>11400</v>
      </c>
      <c r="F52" s="18">
        <f t="shared" ref="F52" si="10">SUM(F41+F42+F43+F44+F50+F51)</f>
        <v>-1900</v>
      </c>
    </row>
    <row r="53" spans="1:6" ht="18" customHeight="1" x14ac:dyDescent="0.2">
      <c r="A53" s="10" t="s">
        <v>160</v>
      </c>
      <c r="B53" s="3" t="s">
        <v>61</v>
      </c>
      <c r="C53" s="1" t="s">
        <v>52</v>
      </c>
      <c r="D53" s="16">
        <v>900</v>
      </c>
      <c r="E53" s="16">
        <v>3000</v>
      </c>
      <c r="F53" s="16">
        <f t="shared" si="0"/>
        <v>2100</v>
      </c>
    </row>
    <row r="54" spans="1:6" ht="18" customHeight="1" x14ac:dyDescent="0.2">
      <c r="A54" s="10" t="s">
        <v>161</v>
      </c>
      <c r="B54" s="3" t="s">
        <v>62</v>
      </c>
      <c r="C54" s="1" t="s">
        <v>53</v>
      </c>
      <c r="D54" s="16">
        <v>1000</v>
      </c>
      <c r="E54" s="16">
        <v>1000</v>
      </c>
      <c r="F54" s="16">
        <f t="shared" si="0"/>
        <v>0</v>
      </c>
    </row>
    <row r="55" spans="1:6" ht="18" customHeight="1" x14ac:dyDescent="0.2">
      <c r="A55" s="10" t="s">
        <v>162</v>
      </c>
      <c r="B55" s="3" t="s">
        <v>63</v>
      </c>
      <c r="C55" s="1" t="s">
        <v>54</v>
      </c>
      <c r="D55" s="16">
        <v>100</v>
      </c>
      <c r="E55" s="16">
        <v>0</v>
      </c>
      <c r="F55" s="16">
        <f t="shared" si="0"/>
        <v>-100</v>
      </c>
    </row>
    <row r="56" spans="1:6" ht="18" customHeight="1" x14ac:dyDescent="0.2">
      <c r="A56" s="10" t="s">
        <v>163</v>
      </c>
      <c r="B56" s="3" t="s">
        <v>64</v>
      </c>
      <c r="C56" s="1" t="s">
        <v>207</v>
      </c>
      <c r="D56" s="16">
        <v>900</v>
      </c>
      <c r="E56" s="16">
        <v>2400</v>
      </c>
      <c r="F56" s="16">
        <f t="shared" si="0"/>
        <v>1500</v>
      </c>
    </row>
    <row r="57" spans="1:6" ht="18" customHeight="1" x14ac:dyDescent="0.2">
      <c r="A57" s="10" t="s">
        <v>164</v>
      </c>
      <c r="B57" s="3" t="s">
        <v>65</v>
      </c>
      <c r="C57" s="1" t="s">
        <v>55</v>
      </c>
      <c r="D57" s="16">
        <v>2000</v>
      </c>
      <c r="E57" s="16">
        <v>2000</v>
      </c>
      <c r="F57" s="16">
        <f t="shared" si="0"/>
        <v>0</v>
      </c>
    </row>
    <row r="58" spans="1:6" ht="18" customHeight="1" x14ac:dyDescent="0.2">
      <c r="A58" s="10" t="s">
        <v>165</v>
      </c>
      <c r="B58" s="3" t="s">
        <v>66</v>
      </c>
      <c r="C58" s="1" t="s">
        <v>56</v>
      </c>
      <c r="D58" s="17">
        <v>1080</v>
      </c>
      <c r="E58" s="16">
        <v>1880</v>
      </c>
      <c r="F58" s="16">
        <f t="shared" si="0"/>
        <v>800</v>
      </c>
    </row>
    <row r="59" spans="1:6" ht="18" customHeight="1" x14ac:dyDescent="0.2">
      <c r="A59" s="10" t="s">
        <v>166</v>
      </c>
      <c r="B59" s="3" t="s">
        <v>67</v>
      </c>
      <c r="C59" s="1" t="s">
        <v>57</v>
      </c>
      <c r="D59" s="16">
        <v>0</v>
      </c>
      <c r="E59" s="16">
        <v>0</v>
      </c>
      <c r="F59" s="16">
        <f t="shared" si="0"/>
        <v>0</v>
      </c>
    </row>
    <row r="60" spans="1:6" ht="18" customHeight="1" x14ac:dyDescent="0.2">
      <c r="A60" s="10" t="s">
        <v>167</v>
      </c>
      <c r="B60" s="3" t="s">
        <v>68</v>
      </c>
      <c r="C60" s="1" t="s">
        <v>58</v>
      </c>
      <c r="D60" s="16">
        <v>100</v>
      </c>
      <c r="E60" s="16">
        <v>110</v>
      </c>
      <c r="F60" s="16">
        <f t="shared" si="0"/>
        <v>10</v>
      </c>
    </row>
    <row r="61" spans="1:6" ht="18" customHeight="1" x14ac:dyDescent="0.2">
      <c r="A61" s="10" t="s">
        <v>168</v>
      </c>
      <c r="B61" s="3" t="s">
        <v>69</v>
      </c>
      <c r="C61" s="1" t="s">
        <v>59</v>
      </c>
      <c r="D61" s="16">
        <v>0</v>
      </c>
      <c r="E61" s="16">
        <v>0</v>
      </c>
      <c r="F61" s="16">
        <f t="shared" si="0"/>
        <v>0</v>
      </c>
    </row>
    <row r="62" spans="1:6" ht="18" customHeight="1" x14ac:dyDescent="0.2">
      <c r="A62" s="10" t="s">
        <v>169</v>
      </c>
      <c r="B62" s="3" t="s">
        <v>220</v>
      </c>
      <c r="C62" s="1" t="s">
        <v>60</v>
      </c>
      <c r="D62" s="16">
        <v>600</v>
      </c>
      <c r="E62" s="16">
        <v>1300</v>
      </c>
      <c r="F62" s="16">
        <f t="shared" si="0"/>
        <v>700</v>
      </c>
    </row>
    <row r="63" spans="1:6" ht="18" customHeight="1" x14ac:dyDescent="0.2">
      <c r="A63" s="10" t="s">
        <v>170</v>
      </c>
      <c r="B63" s="4" t="s">
        <v>70</v>
      </c>
      <c r="C63" s="14" t="s">
        <v>200</v>
      </c>
      <c r="D63" s="18">
        <f>SUM(D53+D54+D55+D56+D57+D58+D59+D60+D61+D62)</f>
        <v>6680</v>
      </c>
      <c r="E63" s="18">
        <f t="shared" ref="E63" si="11">SUM(E53+E54+E55+E56+E57+E58+E59+E60+E61+E62)</f>
        <v>11690</v>
      </c>
      <c r="F63" s="18">
        <f t="shared" ref="F63" si="12">SUM(F53+F54+F55+F56+F57+F58+F59+F60+F61+F62)</f>
        <v>5010</v>
      </c>
    </row>
    <row r="64" spans="1:6" ht="18" customHeight="1" x14ac:dyDescent="0.2">
      <c r="A64" s="10" t="s">
        <v>171</v>
      </c>
      <c r="B64" s="3" t="s">
        <v>76</v>
      </c>
      <c r="C64" s="1" t="s">
        <v>71</v>
      </c>
      <c r="D64" s="16">
        <v>0</v>
      </c>
      <c r="E64" s="16">
        <v>0</v>
      </c>
      <c r="F64" s="16">
        <f t="shared" si="0"/>
        <v>0</v>
      </c>
    </row>
    <row r="65" spans="1:6" ht="18" customHeight="1" x14ac:dyDescent="0.2">
      <c r="A65" s="10" t="s">
        <v>172</v>
      </c>
      <c r="B65" s="3" t="s">
        <v>77</v>
      </c>
      <c r="C65" s="1" t="s">
        <v>72</v>
      </c>
      <c r="D65" s="16">
        <v>160</v>
      </c>
      <c r="E65" s="16">
        <v>200</v>
      </c>
      <c r="F65" s="16">
        <f t="shared" si="0"/>
        <v>40</v>
      </c>
    </row>
    <row r="66" spans="1:6" ht="18" customHeight="1" x14ac:dyDescent="0.2">
      <c r="A66" s="10" t="s">
        <v>173</v>
      </c>
      <c r="B66" s="3" t="s">
        <v>78</v>
      </c>
      <c r="C66" s="1" t="s">
        <v>73</v>
      </c>
      <c r="D66" s="16">
        <v>0</v>
      </c>
      <c r="E66" s="16">
        <v>0</v>
      </c>
      <c r="F66" s="16">
        <f t="shared" si="0"/>
        <v>0</v>
      </c>
    </row>
    <row r="67" spans="1:6" ht="18" customHeight="1" x14ac:dyDescent="0.2">
      <c r="A67" s="10" t="s">
        <v>174</v>
      </c>
      <c r="B67" s="3" t="s">
        <v>79</v>
      </c>
      <c r="C67" s="1" t="s">
        <v>74</v>
      </c>
      <c r="D67" s="16">
        <v>0</v>
      </c>
      <c r="E67" s="16">
        <v>0</v>
      </c>
      <c r="F67" s="16">
        <f t="shared" si="0"/>
        <v>0</v>
      </c>
    </row>
    <row r="68" spans="1:6" ht="18" customHeight="1" x14ac:dyDescent="0.2">
      <c r="A68" s="10" t="s">
        <v>175</v>
      </c>
      <c r="B68" s="3" t="s">
        <v>80</v>
      </c>
      <c r="C68" s="1" t="s">
        <v>75</v>
      </c>
      <c r="D68" s="16">
        <v>0</v>
      </c>
      <c r="E68" s="16">
        <v>0</v>
      </c>
      <c r="F68" s="16">
        <f t="shared" si="0"/>
        <v>0</v>
      </c>
    </row>
    <row r="69" spans="1:6" ht="18" customHeight="1" x14ac:dyDescent="0.2">
      <c r="A69" s="10" t="s">
        <v>176</v>
      </c>
      <c r="B69" s="4" t="s">
        <v>81</v>
      </c>
      <c r="C69" s="13" t="s">
        <v>201</v>
      </c>
      <c r="D69" s="18">
        <f>SUM(D64+D65+D66+D67+D68)</f>
        <v>160</v>
      </c>
      <c r="E69" s="18">
        <f t="shared" ref="E69" si="13">SUM(E64+E65+E66+E67+E68)</f>
        <v>200</v>
      </c>
      <c r="F69" s="18">
        <f t="shared" ref="F69" si="14">SUM(F64+F65+F66+F67+F68)</f>
        <v>40</v>
      </c>
    </row>
    <row r="70" spans="1:6" ht="27" customHeight="1" x14ac:dyDescent="0.2">
      <c r="A70" s="10" t="s">
        <v>177</v>
      </c>
      <c r="B70" s="3" t="s">
        <v>85</v>
      </c>
      <c r="C70" s="1" t="s">
        <v>82</v>
      </c>
      <c r="D70" s="16">
        <v>0</v>
      </c>
      <c r="E70" s="16">
        <v>0</v>
      </c>
      <c r="F70" s="16">
        <f t="shared" si="0"/>
        <v>0</v>
      </c>
    </row>
    <row r="71" spans="1:6" ht="26.25" customHeight="1" x14ac:dyDescent="0.2">
      <c r="A71" s="10" t="s">
        <v>178</v>
      </c>
      <c r="B71" s="3" t="s">
        <v>86</v>
      </c>
      <c r="C71" s="2" t="s">
        <v>83</v>
      </c>
      <c r="D71" s="16">
        <v>0</v>
      </c>
      <c r="E71" s="16">
        <v>0</v>
      </c>
      <c r="F71" s="16">
        <f t="shared" si="0"/>
        <v>0</v>
      </c>
    </row>
    <row r="72" spans="1:6" ht="18" customHeight="1" x14ac:dyDescent="0.2">
      <c r="A72" s="10" t="s">
        <v>179</v>
      </c>
      <c r="B72" s="3" t="s">
        <v>87</v>
      </c>
      <c r="C72" s="1" t="s">
        <v>84</v>
      </c>
      <c r="D72" s="16">
        <v>0</v>
      </c>
      <c r="E72" s="16">
        <v>0</v>
      </c>
      <c r="F72" s="16">
        <f t="shared" ref="F72:F80" si="15">SUM(E72-D72)</f>
        <v>0</v>
      </c>
    </row>
    <row r="73" spans="1:6" ht="18" customHeight="1" x14ac:dyDescent="0.2">
      <c r="A73" s="10" t="s">
        <v>180</v>
      </c>
      <c r="B73" s="4" t="s">
        <v>88</v>
      </c>
      <c r="C73" s="13" t="s">
        <v>202</v>
      </c>
      <c r="D73" s="18">
        <f>SUM(D70:D72)</f>
        <v>0</v>
      </c>
      <c r="E73" s="18">
        <f t="shared" ref="E73" si="16">SUM(E70:E72)</f>
        <v>0</v>
      </c>
      <c r="F73" s="18">
        <f t="shared" ref="F73" si="17">SUM(F70:F72)</f>
        <v>0</v>
      </c>
    </row>
    <row r="74" spans="1:6" ht="24.75" customHeight="1" x14ac:dyDescent="0.2">
      <c r="A74" s="10" t="s">
        <v>181</v>
      </c>
      <c r="B74" s="3" t="s">
        <v>92</v>
      </c>
      <c r="C74" s="1" t="s">
        <v>89</v>
      </c>
      <c r="D74" s="16">
        <v>0</v>
      </c>
      <c r="E74" s="16">
        <v>0</v>
      </c>
      <c r="F74" s="16">
        <f t="shared" si="15"/>
        <v>0</v>
      </c>
    </row>
    <row r="75" spans="1:6" ht="26.25" customHeight="1" x14ac:dyDescent="0.2">
      <c r="A75" s="10" t="s">
        <v>182</v>
      </c>
      <c r="B75" s="3" t="s">
        <v>93</v>
      </c>
      <c r="C75" s="2" t="s">
        <v>90</v>
      </c>
      <c r="D75" s="16">
        <v>0</v>
      </c>
      <c r="E75" s="16">
        <v>0</v>
      </c>
      <c r="F75" s="16">
        <f t="shared" si="15"/>
        <v>0</v>
      </c>
    </row>
    <row r="76" spans="1:6" ht="18" customHeight="1" x14ac:dyDescent="0.2">
      <c r="A76" s="10" t="s">
        <v>183</v>
      </c>
      <c r="B76" s="3" t="s">
        <v>215</v>
      </c>
      <c r="C76" s="1" t="s">
        <v>91</v>
      </c>
      <c r="D76" s="16">
        <v>0</v>
      </c>
      <c r="E76" s="16">
        <v>0</v>
      </c>
      <c r="F76" s="16">
        <f t="shared" si="15"/>
        <v>0</v>
      </c>
    </row>
    <row r="77" spans="1:6" ht="18" customHeight="1" x14ac:dyDescent="0.2">
      <c r="A77" s="10" t="s">
        <v>184</v>
      </c>
      <c r="B77" s="4" t="s">
        <v>94</v>
      </c>
      <c r="C77" s="13" t="s">
        <v>203</v>
      </c>
      <c r="D77" s="18">
        <f>SUM(D74:D76)</f>
        <v>0</v>
      </c>
      <c r="E77" s="18">
        <f t="shared" ref="E77" si="18">SUM(E74:E76)</f>
        <v>0</v>
      </c>
      <c r="F77" s="18">
        <f t="shared" ref="F77" si="19">SUM(F74:F76)</f>
        <v>0</v>
      </c>
    </row>
    <row r="78" spans="1:6" ht="18" customHeight="1" x14ac:dyDescent="0.2">
      <c r="A78" s="10" t="s">
        <v>185</v>
      </c>
      <c r="B78" s="4" t="s">
        <v>95</v>
      </c>
      <c r="C78" s="14" t="s">
        <v>204</v>
      </c>
      <c r="D78" s="18">
        <f>SUM(D32+D38+D52+D63+D69+D73+D77)</f>
        <v>342551</v>
      </c>
      <c r="E78" s="18">
        <f t="shared" ref="E78:F78" si="20">SUM(E32+E38+E52+E63+E69+E73+E77)</f>
        <v>604124</v>
      </c>
      <c r="F78" s="18">
        <f t="shared" si="20"/>
        <v>261573</v>
      </c>
    </row>
    <row r="79" spans="1:6" ht="18" customHeight="1" x14ac:dyDescent="0.2">
      <c r="A79" s="10" t="s">
        <v>186</v>
      </c>
      <c r="B79" s="3" t="s">
        <v>189</v>
      </c>
      <c r="C79" s="1" t="s">
        <v>190</v>
      </c>
      <c r="D79" s="16">
        <v>70709</v>
      </c>
      <c r="E79" s="16">
        <v>70715</v>
      </c>
      <c r="F79" s="16">
        <f t="shared" si="15"/>
        <v>6</v>
      </c>
    </row>
    <row r="80" spans="1:6" ht="18" customHeight="1" x14ac:dyDescent="0.2">
      <c r="A80" s="10" t="s">
        <v>187</v>
      </c>
      <c r="B80" s="3" t="s">
        <v>216</v>
      </c>
      <c r="C80" s="1" t="s">
        <v>217</v>
      </c>
      <c r="D80" s="16">
        <v>0</v>
      </c>
      <c r="E80" s="16">
        <v>0</v>
      </c>
      <c r="F80" s="16">
        <f t="shared" si="15"/>
        <v>0</v>
      </c>
    </row>
    <row r="81" spans="1:6" ht="18" customHeight="1" x14ac:dyDescent="0.2">
      <c r="A81" s="10" t="s">
        <v>191</v>
      </c>
      <c r="B81" s="4" t="s">
        <v>188</v>
      </c>
      <c r="C81" s="13" t="s">
        <v>205</v>
      </c>
      <c r="D81" s="18">
        <f>SUM(D79:D80)</f>
        <v>70709</v>
      </c>
      <c r="E81" s="18">
        <f t="shared" ref="E81" si="21">SUM(E79:E80)</f>
        <v>70715</v>
      </c>
      <c r="F81" s="18">
        <f t="shared" ref="F81" si="22">SUM(F79:F80)</f>
        <v>6</v>
      </c>
    </row>
    <row r="82" spans="1:6" ht="18" customHeight="1" x14ac:dyDescent="0.2">
      <c r="A82" s="10" t="s">
        <v>192</v>
      </c>
      <c r="B82" s="4"/>
      <c r="C82" s="13" t="s">
        <v>206</v>
      </c>
      <c r="D82" s="19">
        <f>SUM(D78+D81)</f>
        <v>413260</v>
      </c>
      <c r="E82" s="19">
        <f t="shared" ref="E82:F82" si="23">SUM(E78+E81)</f>
        <v>674839</v>
      </c>
      <c r="F82" s="19">
        <f t="shared" si="23"/>
        <v>261579</v>
      </c>
    </row>
    <row r="88" spans="1:6" x14ac:dyDescent="0.2">
      <c r="F88" t="s">
        <v>222</v>
      </c>
    </row>
  </sheetData>
  <mergeCells count="3">
    <mergeCell ref="A2:D2"/>
    <mergeCell ref="A3:D3"/>
    <mergeCell ref="A4:D4"/>
  </mergeCells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2017-02-03T10:48:58Z</cp:lastPrinted>
  <dcterms:created xsi:type="dcterms:W3CDTF">1998-12-06T10:54:59Z</dcterms:created>
  <dcterms:modified xsi:type="dcterms:W3CDTF">2018-05-17T08:58:07Z</dcterms:modified>
</cp:coreProperties>
</file>