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N46" i="1"/>
  <c r="M46"/>
  <c r="L46"/>
  <c r="K46"/>
  <c r="J46"/>
  <c r="I44"/>
  <c r="I46" s="1"/>
  <c r="H46"/>
  <c r="G45"/>
  <c r="G46"/>
  <c r="F45"/>
  <c r="F46"/>
  <c r="E46"/>
  <c r="D45"/>
  <c r="D46"/>
  <c r="C46"/>
  <c r="K45"/>
  <c r="C45"/>
  <c r="K36"/>
  <c r="I36"/>
  <c r="I45" s="1"/>
  <c r="C44"/>
  <c r="N25"/>
  <c r="M25"/>
  <c r="L25"/>
  <c r="K25"/>
  <c r="J25"/>
  <c r="I25"/>
  <c r="H25"/>
  <c r="G25"/>
  <c r="F25"/>
  <c r="E25"/>
  <c r="D25"/>
  <c r="C25"/>
  <c r="N15"/>
  <c r="M15"/>
  <c r="L15"/>
  <c r="K15"/>
  <c r="J15"/>
  <c r="I15"/>
  <c r="H15"/>
  <c r="G15"/>
  <c r="F15"/>
  <c r="E15"/>
  <c r="D15"/>
  <c r="C15"/>
  <c r="B46"/>
  <c r="B45"/>
  <c r="B44"/>
  <c r="B36"/>
  <c r="B25"/>
  <c r="B15"/>
</calcChain>
</file>

<file path=xl/sharedStrings.xml><?xml version="1.0" encoding="utf-8"?>
<sst xmlns="http://schemas.openxmlformats.org/spreadsheetml/2006/main" count="60" uniqueCount="59">
  <si>
    <t>11. sz. melléklet</t>
  </si>
  <si>
    <t>Előirányzat-felhasználási ütemterv</t>
  </si>
  <si>
    <t>Ft-ban</t>
  </si>
  <si>
    <t>Megnevezés</t>
  </si>
  <si>
    <t>összesen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</si>
  <si>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</si>
  <si>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</si>
  <si>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</si>
  <si>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</si>
  <si>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</si>
  <si>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</si>
  <si>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</si>
  <si>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</si>
  <si>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</si>
  <si>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</si>
  <si>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</si>
  <si>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</si>
  <si>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Intézményi mûködési bevételek</t>
  </si>
  <si>
    <t>Közhatalmi bevételek</t>
  </si>
  <si>
    <t>Önkormányzatok költségvetési támogatása</t>
  </si>
  <si>
    <t>Mûködési célú pénzeszköz átvétel (tám.ért.átv)</t>
  </si>
  <si>
    <t>Mûködési célú kölcsönök visszatérülése, igénybevétele</t>
  </si>
  <si>
    <t>Mûködési célú elõzõ évi pénzmaradvány igénybevétele</t>
  </si>
  <si>
    <t>Állami támogatás megelőlegezés</t>
  </si>
  <si>
    <t>MÛKÖDÉSI CÉLÚ BEVÉTELEK ÖSSZESEN</t>
  </si>
  <si>
    <t>Személyi juttatások</t>
  </si>
  <si>
    <t>Munkaadót terhelõ járulékok</t>
  </si>
  <si>
    <t xml:space="preserve">Dologi és egyéb folyó kiadások </t>
  </si>
  <si>
    <t>Mûködési célú pénzeszköz átad.,egyéb tám.</t>
  </si>
  <si>
    <t>Államháztartáson belüli megelőlegezések visszafizetése</t>
  </si>
  <si>
    <t>MÛKÖDÉSI CÉLÚ KIADÁSOK ÖSSZESEN</t>
  </si>
  <si>
    <t>MŰKÖDÉSI BEVÉTELEK - MŰKÖDÉSI KIADÁSOK</t>
  </si>
  <si>
    <t>Önkormányzatok felhalmozási és tõke jellegû bevételei</t>
  </si>
  <si>
    <t xml:space="preserve">Fejlesztési célú támogatások </t>
  </si>
  <si>
    <t>Felhalmozási célú pénzeszköz átvétel</t>
  </si>
  <si>
    <t>Felhalmozási áfa visszatérülés</t>
  </si>
  <si>
    <t>Értékesített tárgyi eszközök</t>
  </si>
  <si>
    <t>Vagyonhasznosítás</t>
  </si>
  <si>
    <t>Felhalmozási célú kölcsönök visszatérülése</t>
  </si>
  <si>
    <t>Hosszú lejáratú hitel/fejlesztési célú hitel</t>
  </si>
  <si>
    <t>FELHALMOZÁSI CÉLÚ BEVÉTELEK ÖSSZESEN</t>
  </si>
  <si>
    <t>Felhalmozási kiadások (áfá-val)</t>
  </si>
  <si>
    <t>Felújítási kiadások (áfá-val)</t>
  </si>
  <si>
    <t>Értékesített tárgyi eszközök utáni áfa befizet</t>
  </si>
  <si>
    <t>Felhalmozási célú pénzeszköz átadás</t>
  </si>
  <si>
    <t>Felhalmozási célú kölcsönök nyújtása</t>
  </si>
  <si>
    <t>Hosszú lejáratú hitel visszafizetés</t>
  </si>
  <si>
    <t>Tartalék</t>
  </si>
  <si>
    <t>FELHALMOZÁSI CÉLÚ KIADÁSOK ÖSSZESEN</t>
  </si>
  <si>
    <t>Egyéb sajátos bevételek</t>
  </si>
  <si>
    <t>Áh-on belüli megelőlegezések vfizetése</t>
  </si>
  <si>
    <t>Szigetbecse Község Önkormányzat</t>
  </si>
  <si>
    <t>Felhalmozási és tőke jellegű bevétel</t>
  </si>
  <si>
    <t>Fejlesztési célú hitelfelvétel</t>
  </si>
  <si>
    <t>Felhalmozási célú elõzõ évi maradv.igénybevét.</t>
  </si>
  <si>
    <t>Óvoda Projekt céltartalék</t>
  </si>
  <si>
    <t>Általános tartalék</t>
  </si>
  <si>
    <t>Bevételek összesen</t>
  </si>
  <si>
    <t>Kiadások összesen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</si>
</sst>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[$-40E]General"/>
    <numFmt numFmtId="165" formatCode="#,##0.00\ [$Ft-40E];[Red]\-#,##0.00\ [$Ft-40E]"/>
    <numFmt numFmtId="166" formatCode="#,##0.00&quot; &quot;[$Ft-40E];[Red]&quot;-&quot;#,##0.00&quot; &quot;[$Ft-40E]"/>
  </numFmts>
  <fonts count="3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11"/>
      <color indexed="10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8"/>
      <name val="Arial"/>
      <family val="2"/>
      <charset val="238"/>
    </font>
    <font>
      <b/>
      <i/>
      <u/>
      <sz val="11"/>
      <color indexed="8"/>
      <name val="Arial"/>
      <family val="2"/>
      <charset val="238"/>
    </font>
    <font>
      <b/>
      <i/>
      <sz val="16"/>
      <color indexed="8"/>
      <name val="Arial"/>
      <family val="2"/>
      <charset val="238"/>
    </font>
    <font>
      <b/>
      <sz val="8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Arial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2"/>
      <name val="Arial CE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2">
    <xf numFmtId="0" fontId="0" fillId="0" borderId="0"/>
    <xf numFmtId="0" fontId="2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7" borderId="1" applyNumberFormat="0" applyAlignment="0" applyProtection="0"/>
    <xf numFmtId="0" fontId="11" fillId="0" borderId="0" applyNumberFormat="0" applyFill="0" applyBorder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15" fillId="16" borderId="5" applyNumberFormat="0" applyAlignment="0" applyProtection="0"/>
    <xf numFmtId="164" fontId="28" fillId="0" borderId="0"/>
    <xf numFmtId="0" fontId="8" fillId="0" borderId="0" applyBorder="0" applyProtection="0"/>
    <xf numFmtId="164" fontId="28" fillId="0" borderId="0" applyBorder="0" applyProtection="0"/>
    <xf numFmtId="0" fontId="24" fillId="0" borderId="0" applyBorder="0" applyProtection="0"/>
    <xf numFmtId="164" fontId="29" fillId="0" borderId="0" applyFont="0" applyBorder="0" applyProtection="0"/>
    <xf numFmtId="43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26" fillId="0" borderId="0" applyNumberFormat="0" applyBorder="0" applyProtection="0">
      <alignment horizontal="center"/>
    </xf>
    <xf numFmtId="0" fontId="26" fillId="0" borderId="0" applyBorder="0" applyProtection="0">
      <alignment horizontal="center"/>
    </xf>
    <xf numFmtId="164" fontId="30" fillId="0" borderId="0" applyBorder="0" applyProtection="0">
      <alignment horizontal="center"/>
    </xf>
    <xf numFmtId="0" fontId="30" fillId="0" borderId="0" applyNumberFormat="0" applyBorder="0" applyProtection="0">
      <alignment horizontal="center"/>
    </xf>
    <xf numFmtId="0" fontId="26" fillId="0" borderId="0" applyNumberFormat="0" applyBorder="0" applyProtection="0">
      <alignment horizontal="center" textRotation="90"/>
    </xf>
    <xf numFmtId="0" fontId="26" fillId="0" borderId="0" applyBorder="0" applyProtection="0">
      <alignment horizontal="center" textRotation="90"/>
    </xf>
    <xf numFmtId="164" fontId="30" fillId="0" borderId="0" applyBorder="0" applyProtection="0">
      <alignment horizontal="center" textRotation="90"/>
    </xf>
    <xf numFmtId="0" fontId="30" fillId="0" borderId="0" applyNumberFormat="0" applyBorder="0" applyProtection="0">
      <alignment horizontal="center" textRotation="90"/>
    </xf>
    <xf numFmtId="0" fontId="16" fillId="0" borderId="6" applyNumberFormat="0" applyFill="0" applyAlignment="0" applyProtection="0"/>
    <xf numFmtId="0" fontId="24" fillId="17" borderId="7" applyNumberFormat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7" fillId="4" borderId="0" applyNumberFormat="0" applyBorder="0" applyAlignment="0" applyProtection="0"/>
    <xf numFmtId="0" fontId="18" fillId="22" borderId="8" applyNumberFormat="0" applyAlignment="0" applyProtection="0"/>
    <xf numFmtId="0" fontId="19" fillId="0" borderId="0" applyNumberFormat="0" applyFill="0" applyBorder="0" applyAlignment="0" applyProtection="0"/>
    <xf numFmtId="165" fontId="31" fillId="0" borderId="0"/>
    <xf numFmtId="0" fontId="3" fillId="0" borderId="0"/>
    <xf numFmtId="0" fontId="1" fillId="0" borderId="0"/>
    <xf numFmtId="0" fontId="1" fillId="0" borderId="0"/>
    <xf numFmtId="0" fontId="24" fillId="0" borderId="0"/>
    <xf numFmtId="0" fontId="29" fillId="0" borderId="0"/>
    <xf numFmtId="0" fontId="3" fillId="0" borderId="0"/>
    <xf numFmtId="0" fontId="20" fillId="0" borderId="9" applyNumberFormat="0" applyFill="0" applyAlignment="0" applyProtection="0"/>
    <xf numFmtId="0" fontId="25" fillId="0" borderId="0" applyNumberFormat="0" applyBorder="0" applyProtection="0"/>
    <xf numFmtId="0" fontId="25" fillId="0" borderId="0" applyBorder="0" applyProtection="0"/>
    <xf numFmtId="164" fontId="31" fillId="0" borderId="0" applyBorder="0" applyProtection="0"/>
    <xf numFmtId="0" fontId="31" fillId="0" borderId="0" applyNumberFormat="0" applyBorder="0" applyProtection="0"/>
    <xf numFmtId="165" fontId="25" fillId="0" borderId="0" applyBorder="0" applyProtection="0"/>
    <xf numFmtId="165" fontId="25" fillId="0" borderId="0" applyBorder="0" applyProtection="0"/>
    <xf numFmtId="166" fontId="31" fillId="0" borderId="0" applyBorder="0" applyProtection="0"/>
    <xf numFmtId="166" fontId="31" fillId="0" borderId="0" applyBorder="0" applyProtection="0"/>
    <xf numFmtId="0" fontId="21" fillId="3" borderId="0" applyNumberFormat="0" applyBorder="0" applyAlignment="0" applyProtection="0"/>
    <xf numFmtId="0" fontId="22" fillId="23" borderId="0" applyNumberFormat="0" applyBorder="0" applyAlignment="0" applyProtection="0"/>
    <xf numFmtId="0" fontId="23" fillId="22" borderId="1" applyNumberFormat="0" applyAlignment="0" applyProtection="0"/>
  </cellStyleXfs>
  <cellXfs count="18">
    <xf numFmtId="0" fontId="0" fillId="0" borderId="0" xfId="0"/>
    <xf numFmtId="0" fontId="2" fillId="0" borderId="0" xfId="1"/>
    <xf numFmtId="3" fontId="6" fillId="0" borderId="10" xfId="1" applyNumberFormat="1" applyFont="1" applyBorder="1"/>
    <xf numFmtId="0" fontId="32" fillId="0" borderId="0" xfId="1" applyFont="1"/>
    <xf numFmtId="3" fontId="6" fillId="0" borderId="11" xfId="1" applyNumberFormat="1" applyFont="1" applyBorder="1"/>
    <xf numFmtId="0" fontId="27" fillId="0" borderId="16" xfId="1" applyFont="1" applyBorder="1"/>
    <xf numFmtId="0" fontId="27" fillId="0" borderId="14" xfId="1" applyFont="1" applyBorder="1"/>
    <xf numFmtId="3" fontId="27" fillId="0" borderId="14" xfId="1" applyNumberFormat="1" applyFont="1" applyBorder="1"/>
    <xf numFmtId="3" fontId="27" fillId="0" borderId="15" xfId="1" applyNumberFormat="1" applyFont="1" applyBorder="1"/>
    <xf numFmtId="3" fontId="5" fillId="0" borderId="13" xfId="1" applyNumberFormat="1" applyFont="1" applyBorder="1" applyAlignment="1">
      <alignment horizontal="center"/>
    </xf>
    <xf numFmtId="0" fontId="4" fillId="0" borderId="0" xfId="1" applyFont="1" applyAlignment="1">
      <alignment horizontal="right"/>
    </xf>
    <xf numFmtId="0" fontId="6" fillId="0" borderId="0" xfId="1" applyFont="1"/>
    <xf numFmtId="3" fontId="6" fillId="0" borderId="0" xfId="1" applyNumberFormat="1" applyFont="1"/>
    <xf numFmtId="3" fontId="6" fillId="0" borderId="17" xfId="1" applyNumberFormat="1" applyFont="1" applyBorder="1"/>
    <xf numFmtId="3" fontId="6" fillId="0" borderId="12" xfId="1" applyNumberFormat="1" applyFont="1" applyBorder="1"/>
    <xf numFmtId="3" fontId="27" fillId="0" borderId="16" xfId="1" applyNumberFormat="1" applyFont="1" applyBorder="1"/>
    <xf numFmtId="3" fontId="27" fillId="0" borderId="0" xfId="1" applyNumberFormat="1" applyFont="1" applyAlignment="1">
      <alignment horizontal="right"/>
    </xf>
    <xf numFmtId="3" fontId="5" fillId="0" borderId="0" xfId="1" applyNumberFormat="1" applyFont="1" applyBorder="1" applyAlignment="1">
      <alignment horizontal="center"/>
    </xf>
  </cellXfs>
  <cellStyles count="72">
    <cellStyle name="20% - 1. jelölőszín 2" xfId="2"/>
    <cellStyle name="20% - 2. jelölőszín 2" xfId="3"/>
    <cellStyle name="20% - 3. jelölőszín 2" xfId="4"/>
    <cellStyle name="20% - 4. jelölőszín 2" xfId="5"/>
    <cellStyle name="20% - 5. jelölőszín 2" xfId="6"/>
    <cellStyle name="20% - 6. jelölőszín 2" xfId="7"/>
    <cellStyle name="40% - 1. jelölőszín 2" xfId="8"/>
    <cellStyle name="40% - 2. jelölőszín 2" xfId="9"/>
    <cellStyle name="40% - 3. jelölőszín 2" xfId="10"/>
    <cellStyle name="40% - 4. jelölőszín 2" xfId="11"/>
    <cellStyle name="40% - 5. jelölőszín 2" xfId="12"/>
    <cellStyle name="40% - 6. jelölőszín 2" xfId="13"/>
    <cellStyle name="60% - 1. jelölőszín 2" xfId="14"/>
    <cellStyle name="60% - 2. jelölőszín 2" xfId="15"/>
    <cellStyle name="60% - 3. jelölőszín 2" xfId="16"/>
    <cellStyle name="60% - 4. jelölőszín 2" xfId="17"/>
    <cellStyle name="60% - 5. jelölőszín 2" xfId="18"/>
    <cellStyle name="60% - 6. jelölőszín 2" xfId="19"/>
    <cellStyle name="Bevitel 2" xfId="20"/>
    <cellStyle name="Cím 2" xfId="21"/>
    <cellStyle name="Címsor 1 2" xfId="22"/>
    <cellStyle name="Címsor 2 2" xfId="23"/>
    <cellStyle name="Címsor 3 2" xfId="24"/>
    <cellStyle name="Címsor 4 2" xfId="25"/>
    <cellStyle name="Ellenőrzőcella 2" xfId="26"/>
    <cellStyle name="Excel Built-in Normal" xfId="27"/>
    <cellStyle name="Excel Built-in Normal 1" xfId="28"/>
    <cellStyle name="Excel Built-in Normal 1 2" xfId="29"/>
    <cellStyle name="Excel Built-in Normal 2" xfId="30"/>
    <cellStyle name="Excel Built-in Normal 3" xfId="31"/>
    <cellStyle name="Ezres 3" xfId="32"/>
    <cellStyle name="Figyelmeztetés 2" xfId="33"/>
    <cellStyle name="Heading" xfId="34"/>
    <cellStyle name="Heading 1" xfId="35"/>
    <cellStyle name="Heading 1 2" xfId="36"/>
    <cellStyle name="Heading 2" xfId="37"/>
    <cellStyle name="Heading1" xfId="38"/>
    <cellStyle name="Heading1 1" xfId="39"/>
    <cellStyle name="Heading1 1 2" xfId="40"/>
    <cellStyle name="Heading1 2" xfId="41"/>
    <cellStyle name="Hivatkozott cella 2" xfId="42"/>
    <cellStyle name="Jegyzet 2" xfId="43"/>
    <cellStyle name="Jelölőszín (1) 2" xfId="44"/>
    <cellStyle name="Jelölőszín (2) 2" xfId="45"/>
    <cellStyle name="Jelölőszín (3) 2" xfId="46"/>
    <cellStyle name="Jelölőszín (4) 2" xfId="47"/>
    <cellStyle name="Jelölőszín (5) 2" xfId="48"/>
    <cellStyle name="Jelölőszín (6) 2" xfId="49"/>
    <cellStyle name="Jó 2" xfId="50"/>
    <cellStyle name="Kimenet 2" xfId="51"/>
    <cellStyle name="Magyarázó szöveg 2" xfId="52"/>
    <cellStyle name="Magyarázó szöveg 3" xfId="53"/>
    <cellStyle name="Normál" xfId="0" builtinId="0"/>
    <cellStyle name="Normál 2" xfId="54"/>
    <cellStyle name="Normál 2 2" xfId="55"/>
    <cellStyle name="Normál 3" xfId="56"/>
    <cellStyle name="Normál 3 2" xfId="57"/>
    <cellStyle name="Normál 4" xfId="58"/>
    <cellStyle name="Normál 5" xfId="59"/>
    <cellStyle name="Normál 6" xfId="1"/>
    <cellStyle name="Összesen 2" xfId="60"/>
    <cellStyle name="Result" xfId="61"/>
    <cellStyle name="Result 1" xfId="62"/>
    <cellStyle name="Result 1 2" xfId="63"/>
    <cellStyle name="Result 2" xfId="64"/>
    <cellStyle name="Result2" xfId="65"/>
    <cellStyle name="Result2 1" xfId="66"/>
    <cellStyle name="Result2 1 2" xfId="67"/>
    <cellStyle name="Result2 2" xfId="68"/>
    <cellStyle name="Rossz 2" xfId="69"/>
    <cellStyle name="Semleges 2" xfId="70"/>
    <cellStyle name="Számítás 2" xfId="7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7"/>
  <sheetViews>
    <sheetView tabSelected="1" topLeftCell="A10" workbookViewId="0">
      <selection activeCell="N47" sqref="N47"/>
    </sheetView>
  </sheetViews>
  <sheetFormatPr defaultRowHeight="15"/>
  <cols>
    <col min="1" max="1" width="40.7109375" bestFit="1" customWidth="1"/>
    <col min="2" max="3" width="9.5703125" bestFit="1" customWidth="1"/>
    <col min="8" max="8" width="9.5703125" bestFit="1" customWidth="1"/>
    <col min="9" max="9" width="11.140625" customWidth="1"/>
    <col min="10" max="10" width="9.85546875" customWidth="1"/>
    <col min="15" max="15" width="9.5703125" bestFit="1" customWidth="1"/>
  </cols>
  <sheetData>
    <row r="1" spans="1:15" ht="15.75">
      <c r="A1" s="3" t="s">
        <v>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6" t="s">
        <v>0</v>
      </c>
      <c r="N1" s="16"/>
      <c r="O1" s="1"/>
    </row>
    <row r="2" spans="1:15" ht="15.75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"/>
    </row>
    <row r="3" spans="1:15" ht="16.5" thickBot="1">
      <c r="A3" s="9"/>
      <c r="B3" s="9"/>
      <c r="C3" s="9"/>
      <c r="D3" s="9"/>
      <c r="E3" s="9"/>
      <c r="F3" s="9">
        <v>2020</v>
      </c>
      <c r="G3" s="9"/>
      <c r="H3" s="9"/>
      <c r="I3" s="9"/>
      <c r="J3" s="9"/>
      <c r="K3" s="9"/>
      <c r="L3" s="9"/>
      <c r="M3" s="9"/>
      <c r="N3" s="10" t="s">
        <v>2</v>
      </c>
      <c r="O3" s="1"/>
    </row>
    <row r="4" spans="1:15" ht="15.75" thickBot="1">
      <c r="A4" s="5" t="s">
        <v>3</v>
      </c>
      <c r="B4" s="6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  <c r="M4" s="7" t="s">
        <v>15</v>
      </c>
      <c r="N4" s="8" t="s">
        <v>16</v>
      </c>
      <c r="O4" s="11"/>
    </row>
    <row r="5" spans="1:15">
      <c r="A5" s="4" t="s">
        <v>17</v>
      </c>
      <c r="B5" s="4">
        <v>14376617</v>
      </c>
      <c r="C5" s="4">
        <v>1198050</v>
      </c>
      <c r="D5" s="4">
        <v>1198052</v>
      </c>
      <c r="E5" s="4">
        <v>1198052</v>
      </c>
      <c r="F5" s="4">
        <v>1198050</v>
      </c>
      <c r="G5" s="4">
        <v>1198052</v>
      </c>
      <c r="H5" s="4">
        <v>1198052</v>
      </c>
      <c r="I5" s="4">
        <v>1198050</v>
      </c>
      <c r="J5" s="4">
        <v>1198052</v>
      </c>
      <c r="K5" s="4">
        <v>1198052</v>
      </c>
      <c r="L5" s="4">
        <v>1198051</v>
      </c>
      <c r="M5" s="4">
        <v>1198052</v>
      </c>
      <c r="N5" s="4">
        <v>1198052</v>
      </c>
      <c r="O5" s="12"/>
    </row>
    <row r="6" spans="1:15">
      <c r="A6" s="4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12"/>
    </row>
    <row r="7" spans="1:15">
      <c r="A7" s="4" t="s">
        <v>18</v>
      </c>
      <c r="B7" s="4">
        <v>50358390</v>
      </c>
      <c r="C7" s="2">
        <v>4196534</v>
      </c>
      <c r="D7" s="2">
        <v>4196532</v>
      </c>
      <c r="E7" s="2">
        <v>4196534</v>
      </c>
      <c r="F7" s="2">
        <v>4196532</v>
      </c>
      <c r="G7" s="2">
        <v>4196534</v>
      </c>
      <c r="H7" s="2">
        <v>4196532</v>
      </c>
      <c r="I7" s="2">
        <v>4196532</v>
      </c>
      <c r="J7" s="2">
        <v>4196532</v>
      </c>
      <c r="K7" s="2">
        <v>4196532</v>
      </c>
      <c r="L7" s="2">
        <v>4196532</v>
      </c>
      <c r="M7" s="2">
        <v>4196532</v>
      </c>
      <c r="N7" s="2">
        <v>4196532</v>
      </c>
      <c r="O7" s="12"/>
    </row>
    <row r="8" spans="1:15">
      <c r="A8" s="4" t="s">
        <v>19</v>
      </c>
      <c r="B8" s="4">
        <v>153701533</v>
      </c>
      <c r="C8" s="2">
        <v>12808461</v>
      </c>
      <c r="D8" s="2">
        <v>12808461</v>
      </c>
      <c r="E8" s="2">
        <v>12808461</v>
      </c>
      <c r="F8" s="2">
        <v>12808461</v>
      </c>
      <c r="G8" s="2">
        <v>12808461</v>
      </c>
      <c r="H8" s="2">
        <v>12808461</v>
      </c>
      <c r="I8" s="2">
        <v>12808461</v>
      </c>
      <c r="J8" s="2">
        <v>12808461</v>
      </c>
      <c r="K8" s="2">
        <v>12808461</v>
      </c>
      <c r="L8" s="2">
        <v>12808461</v>
      </c>
      <c r="M8" s="2">
        <v>12808461</v>
      </c>
      <c r="N8" s="2">
        <v>12808462</v>
      </c>
      <c r="O8" s="12"/>
    </row>
    <row r="9" spans="1:15">
      <c r="A9" s="4" t="s">
        <v>20</v>
      </c>
      <c r="B9" s="4">
        <v>25201685</v>
      </c>
      <c r="C9" s="2">
        <v>2100141</v>
      </c>
      <c r="D9" s="2">
        <v>2100140</v>
      </c>
      <c r="E9" s="2">
        <v>2100141</v>
      </c>
      <c r="F9" s="2">
        <v>2100140</v>
      </c>
      <c r="G9" s="2">
        <v>2100140</v>
      </c>
      <c r="H9" s="2">
        <v>2100140</v>
      </c>
      <c r="I9" s="2">
        <v>2100141</v>
      </c>
      <c r="J9" s="2">
        <v>2100141</v>
      </c>
      <c r="K9" s="2">
        <v>2100140</v>
      </c>
      <c r="L9" s="2">
        <v>2100140</v>
      </c>
      <c r="M9" s="2">
        <v>2100140</v>
      </c>
      <c r="N9" s="2">
        <v>2100141</v>
      </c>
      <c r="O9" s="12"/>
    </row>
    <row r="10" spans="1:15">
      <c r="A10" s="4" t="s">
        <v>21</v>
      </c>
      <c r="B10" s="4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12"/>
    </row>
    <row r="11" spans="1:15">
      <c r="A11" s="4" t="s">
        <v>52</v>
      </c>
      <c r="B11" s="4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12"/>
    </row>
    <row r="12" spans="1:15">
      <c r="A12" s="4" t="s">
        <v>53</v>
      </c>
      <c r="B12" s="4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12"/>
    </row>
    <row r="13" spans="1:15">
      <c r="A13" s="4" t="s">
        <v>22</v>
      </c>
      <c r="B13" s="4">
        <v>10592927</v>
      </c>
      <c r="C13" s="2">
        <v>882744</v>
      </c>
      <c r="D13" s="2">
        <v>882744</v>
      </c>
      <c r="E13" s="2">
        <v>882744</v>
      </c>
      <c r="F13" s="2">
        <v>882744</v>
      </c>
      <c r="G13" s="2">
        <v>882744</v>
      </c>
      <c r="H13" s="2">
        <v>882744</v>
      </c>
      <c r="I13" s="2">
        <v>882744</v>
      </c>
      <c r="J13" s="2">
        <v>882744</v>
      </c>
      <c r="K13" s="2">
        <v>882744</v>
      </c>
      <c r="L13" s="2">
        <v>882744</v>
      </c>
      <c r="M13" s="2">
        <v>882744</v>
      </c>
      <c r="N13" s="2">
        <v>882743</v>
      </c>
      <c r="O13" s="12"/>
    </row>
    <row r="14" spans="1:15" ht="15.75" thickBot="1">
      <c r="A14" s="13" t="s">
        <v>23</v>
      </c>
      <c r="B14" s="13">
        <v>5800275</v>
      </c>
      <c r="C14" s="14"/>
      <c r="D14" s="2"/>
      <c r="E14" s="2"/>
      <c r="F14" s="2"/>
      <c r="G14" s="2"/>
      <c r="H14" s="2"/>
      <c r="I14" s="2"/>
      <c r="J14" s="2"/>
      <c r="K14" s="2"/>
      <c r="L14" s="2"/>
      <c r="M14" s="2"/>
      <c r="N14" s="2">
        <v>5800275</v>
      </c>
      <c r="O14" s="12"/>
    </row>
    <row r="15" spans="1:15" ht="15.75" thickBot="1">
      <c r="A15" s="15" t="s">
        <v>24</v>
      </c>
      <c r="B15" s="7">
        <f>SUM(B5:B14)</f>
        <v>260031427</v>
      </c>
      <c r="C15" s="7">
        <f>SUM(C5:C14)</f>
        <v>21185930</v>
      </c>
      <c r="D15" s="7">
        <f>SUM(D5:D13)</f>
        <v>21185929</v>
      </c>
      <c r="E15" s="7">
        <f>SUM(E5:E13)</f>
        <v>21185932</v>
      </c>
      <c r="F15" s="7">
        <f>SUM(F5:F14)</f>
        <v>21185927</v>
      </c>
      <c r="G15" s="7">
        <f>SUM(G5:G14)</f>
        <v>21185931</v>
      </c>
      <c r="H15" s="7">
        <f>SUM(H5:H14)</f>
        <v>21185929</v>
      </c>
      <c r="I15" s="7">
        <f>SUM(I5:I14)</f>
        <v>21185928</v>
      </c>
      <c r="J15" s="7">
        <f>SUM(J5:J14)</f>
        <v>21185930</v>
      </c>
      <c r="K15" s="7">
        <f>SUM(K5:K14)</f>
        <v>21185929</v>
      </c>
      <c r="L15" s="7">
        <f>SUM(L5:L14)</f>
        <v>21185928</v>
      </c>
      <c r="M15" s="7">
        <f>SUM(M5:M14)</f>
        <v>21185929</v>
      </c>
      <c r="N15" s="7">
        <f>SUM(N5:N14)</f>
        <v>26986205</v>
      </c>
      <c r="O15" s="12"/>
    </row>
    <row r="16" spans="1:15">
      <c r="A16" s="4" t="s">
        <v>25</v>
      </c>
      <c r="B16" s="4">
        <v>125329122</v>
      </c>
      <c r="C16" s="4">
        <v>10444093</v>
      </c>
      <c r="D16" s="4">
        <v>10444095</v>
      </c>
      <c r="E16" s="4">
        <v>10444093</v>
      </c>
      <c r="F16" s="4">
        <v>10444093</v>
      </c>
      <c r="G16" s="4">
        <v>10444093</v>
      </c>
      <c r="H16" s="4">
        <v>10444093</v>
      </c>
      <c r="I16" s="4">
        <v>10444093</v>
      </c>
      <c r="J16" s="4">
        <v>10444095</v>
      </c>
      <c r="K16" s="4">
        <v>10444093</v>
      </c>
      <c r="L16" s="4">
        <v>10444093</v>
      </c>
      <c r="M16" s="4">
        <v>10444093</v>
      </c>
      <c r="N16" s="4">
        <v>10444095</v>
      </c>
      <c r="O16" s="12"/>
    </row>
    <row r="17" spans="1:15">
      <c r="A17" s="4" t="s">
        <v>26</v>
      </c>
      <c r="B17" s="2">
        <v>22129650</v>
      </c>
      <c r="C17" s="2">
        <v>1844137</v>
      </c>
      <c r="D17" s="2">
        <v>1844138</v>
      </c>
      <c r="E17" s="2">
        <v>1844137</v>
      </c>
      <c r="F17" s="2">
        <v>1844138</v>
      </c>
      <c r="G17" s="2">
        <v>1844138</v>
      </c>
      <c r="H17" s="2">
        <v>1844137</v>
      </c>
      <c r="I17" s="2">
        <v>1844137</v>
      </c>
      <c r="J17" s="2">
        <v>1844137</v>
      </c>
      <c r="K17" s="2">
        <v>1844137</v>
      </c>
      <c r="L17" s="2">
        <v>1844137</v>
      </c>
      <c r="M17" s="2">
        <v>1844137</v>
      </c>
      <c r="N17" s="2">
        <v>1844140</v>
      </c>
      <c r="O17" s="12"/>
    </row>
    <row r="18" spans="1:15">
      <c r="A18" s="4" t="s">
        <v>27</v>
      </c>
      <c r="B18" s="2">
        <v>81964288</v>
      </c>
      <c r="C18" s="2">
        <v>6830357</v>
      </c>
      <c r="D18" s="2">
        <v>6830357</v>
      </c>
      <c r="E18" s="2">
        <v>6830357</v>
      </c>
      <c r="F18" s="2">
        <v>6830357</v>
      </c>
      <c r="G18" s="2">
        <v>6830357</v>
      </c>
      <c r="H18" s="2">
        <v>6830357</v>
      </c>
      <c r="I18" s="2">
        <v>6830357</v>
      </c>
      <c r="J18" s="2">
        <v>6830357</v>
      </c>
      <c r="K18" s="2">
        <v>6830358</v>
      </c>
      <c r="L18" s="2">
        <v>6830358</v>
      </c>
      <c r="M18" s="2">
        <v>6830358</v>
      </c>
      <c r="N18" s="2">
        <v>6830358</v>
      </c>
      <c r="O18" s="12"/>
    </row>
    <row r="19" spans="1:15">
      <c r="A19" s="4" t="s">
        <v>28</v>
      </c>
      <c r="B19" s="2">
        <v>5028175</v>
      </c>
      <c r="C19" s="2">
        <v>419015</v>
      </c>
      <c r="D19" s="2">
        <v>419013</v>
      </c>
      <c r="E19" s="2">
        <v>419015</v>
      </c>
      <c r="F19" s="2">
        <v>419015</v>
      </c>
      <c r="G19" s="2">
        <v>419014</v>
      </c>
      <c r="H19" s="2">
        <v>419015</v>
      </c>
      <c r="I19" s="2">
        <v>419014</v>
      </c>
      <c r="J19" s="2">
        <v>419015</v>
      </c>
      <c r="K19" s="2">
        <v>419014</v>
      </c>
      <c r="L19" s="2">
        <v>419015</v>
      </c>
      <c r="M19" s="2">
        <v>419015</v>
      </c>
      <c r="N19" s="2">
        <v>419015</v>
      </c>
      <c r="O19" s="12"/>
    </row>
    <row r="20" spans="1:15">
      <c r="A20" s="4" t="s">
        <v>50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12"/>
    </row>
    <row r="21" spans="1:15">
      <c r="A21" s="4" t="s">
        <v>42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12"/>
    </row>
    <row r="22" spans="1:15">
      <c r="A22" s="4" t="s">
        <v>56</v>
      </c>
      <c r="B22" s="2">
        <v>2195274</v>
      </c>
      <c r="C22" s="2">
        <v>2195174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12"/>
    </row>
    <row r="23" spans="1:15">
      <c r="A23" s="4" t="s">
        <v>55</v>
      </c>
      <c r="B23" s="2">
        <v>30000000</v>
      </c>
      <c r="C23" s="2"/>
      <c r="D23" s="2"/>
      <c r="E23" s="2"/>
      <c r="F23" s="2"/>
      <c r="G23" s="2"/>
      <c r="H23" s="2"/>
      <c r="I23" s="2">
        <v>30000000</v>
      </c>
      <c r="J23" s="2"/>
      <c r="K23" s="2"/>
      <c r="L23" s="2"/>
      <c r="M23" s="2"/>
      <c r="N23" s="2"/>
      <c r="O23" s="12"/>
    </row>
    <row r="24" spans="1:15" ht="15.75" thickBot="1">
      <c r="A24" s="13" t="s">
        <v>29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2"/>
    </row>
    <row r="25" spans="1:15" ht="15.75" thickBot="1">
      <c r="A25" s="15" t="s">
        <v>30</v>
      </c>
      <c r="B25" s="7">
        <f>SUM(B16:B24)</f>
        <v>266646509</v>
      </c>
      <c r="C25" s="7">
        <f>SUM(C16:C24)</f>
        <v>21732776</v>
      </c>
      <c r="D25" s="7">
        <f>SUM(D16:D24)</f>
        <v>19537603</v>
      </c>
      <c r="E25" s="7">
        <f>SUM(E16:E24)</f>
        <v>19537602</v>
      </c>
      <c r="F25" s="7">
        <f>SUM(F16:F24)</f>
        <v>19537603</v>
      </c>
      <c r="G25" s="7">
        <f>SUM(G16:G23)</f>
        <v>19537602</v>
      </c>
      <c r="H25" s="7">
        <f>SUM(H16:H23)</f>
        <v>19537602</v>
      </c>
      <c r="I25" s="7">
        <f>SUM(I16:I23)</f>
        <v>49537601</v>
      </c>
      <c r="J25" s="7">
        <f>SUM(J16:J23)</f>
        <v>19537604</v>
      </c>
      <c r="K25" s="7">
        <f>SUM(K16:K24)</f>
        <v>19537602</v>
      </c>
      <c r="L25" s="7">
        <f>SUM(L16:L23)</f>
        <v>19537603</v>
      </c>
      <c r="M25" s="7">
        <f>SUM(M16:M23)</f>
        <v>19537603</v>
      </c>
      <c r="N25" s="7">
        <f>SUM(N16:N23)</f>
        <v>19537608</v>
      </c>
      <c r="O25" s="12"/>
    </row>
    <row r="26" spans="1:15" ht="15.75" thickBot="1">
      <c r="A26" s="15" t="s">
        <v>31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12"/>
    </row>
    <row r="27" spans="1:15">
      <c r="A27" s="4" t="s">
        <v>32</v>
      </c>
      <c r="B27" s="4">
        <v>12000000</v>
      </c>
      <c r="C27" s="4"/>
      <c r="D27" s="4"/>
      <c r="E27" s="4"/>
      <c r="F27" s="4"/>
      <c r="G27" s="4"/>
      <c r="H27" s="4"/>
      <c r="I27" s="4">
        <v>12000000</v>
      </c>
      <c r="J27" s="4"/>
      <c r="K27" s="4"/>
      <c r="L27" s="4"/>
      <c r="M27" s="4"/>
      <c r="N27" s="4"/>
      <c r="O27" s="12"/>
    </row>
    <row r="28" spans="1:15">
      <c r="A28" s="4" t="s">
        <v>33</v>
      </c>
      <c r="B28" s="2">
        <v>8190035</v>
      </c>
      <c r="C28" s="2"/>
      <c r="D28" s="2"/>
      <c r="E28" s="2"/>
      <c r="F28" s="2"/>
      <c r="G28" s="2"/>
      <c r="H28" s="2"/>
      <c r="I28" s="2"/>
      <c r="J28" s="2"/>
      <c r="K28" s="2">
        <v>8190035</v>
      </c>
      <c r="L28" s="2"/>
      <c r="M28" s="2"/>
      <c r="N28" s="2"/>
      <c r="O28" s="12"/>
    </row>
    <row r="29" spans="1:15">
      <c r="A29" s="4" t="s">
        <v>34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12"/>
    </row>
    <row r="30" spans="1:15">
      <c r="A30" s="4" t="s">
        <v>35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12"/>
    </row>
    <row r="31" spans="1:15">
      <c r="A31" s="4" t="s">
        <v>36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12"/>
    </row>
    <row r="32" spans="1:15">
      <c r="A32" s="4" t="s">
        <v>37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12"/>
    </row>
    <row r="33" spans="1:15">
      <c r="A33" s="4" t="s">
        <v>38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12"/>
    </row>
    <row r="34" spans="1:15">
      <c r="A34" s="4" t="s">
        <v>39</v>
      </c>
      <c r="B34" s="2">
        <v>30000000</v>
      </c>
      <c r="C34" s="2"/>
      <c r="D34" s="2"/>
      <c r="E34" s="2"/>
      <c r="F34" s="2"/>
      <c r="G34" s="2"/>
      <c r="H34" s="2"/>
      <c r="I34" s="2">
        <v>30000000</v>
      </c>
      <c r="J34" s="2"/>
      <c r="K34" s="2"/>
      <c r="L34" s="2"/>
      <c r="M34" s="2"/>
      <c r="N34" s="2"/>
      <c r="O34" s="12"/>
    </row>
    <row r="35" spans="1:15" ht="15.75" thickBot="1">
      <c r="A35" s="13" t="s">
        <v>54</v>
      </c>
      <c r="B35" s="14">
        <v>117275242</v>
      </c>
      <c r="C35" s="14"/>
      <c r="D35" s="14">
        <v>57000000</v>
      </c>
      <c r="E35" s="14"/>
      <c r="F35" s="14">
        <v>8907350</v>
      </c>
      <c r="G35" s="14">
        <v>20736167</v>
      </c>
      <c r="H35" s="14"/>
      <c r="I35" s="14">
        <v>41932002</v>
      </c>
      <c r="J35" s="14"/>
      <c r="K35" s="14"/>
      <c r="L35" s="14"/>
      <c r="M35" s="14"/>
      <c r="N35" s="14"/>
      <c r="O35" s="12"/>
    </row>
    <row r="36" spans="1:15" ht="15.75" thickBot="1">
      <c r="A36" s="15" t="s">
        <v>40</v>
      </c>
      <c r="B36" s="7">
        <f>SUM(B27:B35)</f>
        <v>167465277</v>
      </c>
      <c r="C36" s="7"/>
      <c r="D36" s="7">
        <v>57000000</v>
      </c>
      <c r="E36" s="7"/>
      <c r="F36" s="7">
        <v>8907350</v>
      </c>
      <c r="G36" s="7">
        <v>20736167</v>
      </c>
      <c r="H36" s="7"/>
      <c r="I36" s="7">
        <f>SUM(I27:I35)</f>
        <v>83932002</v>
      </c>
      <c r="J36" s="7"/>
      <c r="K36" s="7">
        <f>SUM(K28:K35)</f>
        <v>8190035</v>
      </c>
      <c r="L36" s="7"/>
      <c r="M36" s="7"/>
      <c r="N36" s="7"/>
      <c r="O36" s="12"/>
    </row>
    <row r="37" spans="1:15">
      <c r="A37" s="4" t="s">
        <v>41</v>
      </c>
      <c r="B37" s="4">
        <v>125220795</v>
      </c>
      <c r="C37" s="4"/>
      <c r="D37" s="4">
        <v>57000000</v>
      </c>
      <c r="E37" s="4"/>
      <c r="F37" s="4"/>
      <c r="G37" s="4">
        <v>20736167</v>
      </c>
      <c r="H37" s="4"/>
      <c r="I37" s="4">
        <v>47484628</v>
      </c>
      <c r="J37" s="4"/>
      <c r="K37" s="4"/>
      <c r="L37" s="4"/>
      <c r="M37" s="4"/>
      <c r="N37" s="4"/>
      <c r="O37" s="12"/>
    </row>
    <row r="38" spans="1:15">
      <c r="A38" s="4" t="s">
        <v>42</v>
      </c>
      <c r="B38" s="2">
        <v>35629400</v>
      </c>
      <c r="C38" s="2">
        <v>765000</v>
      </c>
      <c r="D38" s="2"/>
      <c r="E38" s="2">
        <v>150000</v>
      </c>
      <c r="F38" s="2">
        <v>8907350</v>
      </c>
      <c r="G38" s="2"/>
      <c r="H38" s="2"/>
      <c r="I38" s="2">
        <v>6850000</v>
      </c>
      <c r="J38" s="2">
        <v>953675</v>
      </c>
      <c r="K38" s="2">
        <v>9143710</v>
      </c>
      <c r="L38" s="2">
        <v>5142350</v>
      </c>
      <c r="M38" s="2">
        <v>4453675</v>
      </c>
      <c r="N38" s="2">
        <v>7453675</v>
      </c>
      <c r="O38" s="12"/>
    </row>
    <row r="39" spans="1:15">
      <c r="A39" s="4" t="s">
        <v>43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12"/>
    </row>
    <row r="40" spans="1:15">
      <c r="A40" s="4" t="s">
        <v>44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12"/>
    </row>
    <row r="41" spans="1:15">
      <c r="A41" s="4" t="s">
        <v>45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12"/>
    </row>
    <row r="42" spans="1:15">
      <c r="A42" s="4" t="s">
        <v>46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12"/>
    </row>
    <row r="43" spans="1:15" ht="15.75" thickBot="1">
      <c r="A43" s="13" t="s">
        <v>47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2"/>
    </row>
    <row r="44" spans="1:15" ht="15.75" thickBot="1">
      <c r="A44" s="15" t="s">
        <v>48</v>
      </c>
      <c r="B44" s="7">
        <f>SUM(B37:B43)</f>
        <v>160850195</v>
      </c>
      <c r="C44" s="7">
        <f>SUM(C38:C43)</f>
        <v>765000</v>
      </c>
      <c r="D44" s="7">
        <v>57000000</v>
      </c>
      <c r="E44" s="7">
        <v>150000</v>
      </c>
      <c r="F44" s="7">
        <v>8907350</v>
      </c>
      <c r="G44" s="7">
        <v>20736167</v>
      </c>
      <c r="H44" s="7">
        <v>21185929</v>
      </c>
      <c r="I44" s="7">
        <f>SUM(I37:I43)</f>
        <v>54334628</v>
      </c>
      <c r="J44" s="7">
        <v>953675</v>
      </c>
      <c r="K44" s="7">
        <v>9143710</v>
      </c>
      <c r="L44" s="7">
        <v>5142350</v>
      </c>
      <c r="M44" s="7">
        <v>4453675</v>
      </c>
      <c r="N44" s="7">
        <v>7453675</v>
      </c>
      <c r="O44" s="12"/>
    </row>
    <row r="45" spans="1:15" ht="15.75" thickBot="1">
      <c r="A45" s="15" t="s">
        <v>57</v>
      </c>
      <c r="B45" s="7">
        <f>SUM(B15)+B36</f>
        <v>427496704</v>
      </c>
      <c r="C45" s="7">
        <f>SUM(C15)+C36</f>
        <v>21185930</v>
      </c>
      <c r="D45" s="7">
        <f>SUM(D15)+D36</f>
        <v>78185929</v>
      </c>
      <c r="E45" s="7">
        <v>21185927</v>
      </c>
      <c r="F45" s="7">
        <f>SUM(F15)+F36</f>
        <v>30093277</v>
      </c>
      <c r="G45" s="7">
        <f>SUM(G15)+G36</f>
        <v>41922098</v>
      </c>
      <c r="H45" s="7">
        <v>21185929</v>
      </c>
      <c r="I45" s="7">
        <f>SUM(I15)+I36</f>
        <v>105117930</v>
      </c>
      <c r="J45" s="7">
        <v>21185930</v>
      </c>
      <c r="K45" s="7">
        <f>SUM(K15)+K36</f>
        <v>29375964</v>
      </c>
      <c r="L45" s="7">
        <v>21185928</v>
      </c>
      <c r="M45" s="7">
        <v>21185929</v>
      </c>
      <c r="N45" s="7">
        <v>26686205</v>
      </c>
      <c r="O45" s="12"/>
    </row>
    <row r="46" spans="1:15" ht="15.75" thickBot="1">
      <c r="A46" s="5" t="s">
        <v>58</v>
      </c>
      <c r="B46" s="7">
        <f>SUM(B25)+B44</f>
        <v>427496704</v>
      </c>
      <c r="C46" s="7">
        <f>SUM(C25)+C44</f>
        <v>22497776</v>
      </c>
      <c r="D46" s="7">
        <f>SUM(D25)+D44</f>
        <v>76537603</v>
      </c>
      <c r="E46" s="7">
        <f>SUM(E25)+E44</f>
        <v>19687602</v>
      </c>
      <c r="F46" s="7">
        <f>SUM(F25)+F38</f>
        <v>28444953</v>
      </c>
      <c r="G46" s="7">
        <f>SUM(G25)+G37</f>
        <v>40273769</v>
      </c>
      <c r="H46" s="7">
        <f>SUM(H25)</f>
        <v>19537602</v>
      </c>
      <c r="I46" s="7">
        <f>SUM(I25)+I44</f>
        <v>103872229</v>
      </c>
      <c r="J46" s="7">
        <f>SUM(J25)+J44</f>
        <v>20491279</v>
      </c>
      <c r="K46" s="7">
        <f>SUM(K25)+K44</f>
        <v>28681312</v>
      </c>
      <c r="L46" s="7">
        <f>SUM(L25)+L38</f>
        <v>24679953</v>
      </c>
      <c r="M46" s="7">
        <f>SUM(M25)+M38</f>
        <v>23991278</v>
      </c>
      <c r="N46" s="7">
        <f>SUM(N25)+N38</f>
        <v>26991283</v>
      </c>
      <c r="O46" s="12"/>
    </row>
    <row r="47" spans="1:15">
      <c r="A47" s="11"/>
      <c r="B47" s="11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</row>
  </sheetData>
  <mergeCells count="2">
    <mergeCell ref="M1:N1"/>
    <mergeCell ref="A2:N2"/>
  </mergeCells>
  <pageMargins left="0.7" right="0.7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PMH, Makád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Penzugy1</dc:creator>
  <cp:lastModifiedBy>Penzugy1</cp:lastModifiedBy>
  <cp:lastPrinted>2020-02-24T15:18:18Z</cp:lastPrinted>
  <dcterms:created xsi:type="dcterms:W3CDTF">2020-02-11T14:54:15Z</dcterms:created>
  <dcterms:modified xsi:type="dcterms:W3CDTF">2020-02-25T09:35:45Z</dcterms:modified>
</cp:coreProperties>
</file>