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25" windowHeight="9300" activeTab="3"/>
  </bookViews>
  <sheets>
    <sheet name="1" sheetId="5" r:id="rId1"/>
    <sheet name="3" sheetId="3" r:id="rId2"/>
    <sheet name="4" sheetId="4" r:id="rId3"/>
    <sheet name="6" sheetId="7" r:id="rId4"/>
    <sheet name="7" sheetId="8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F8" i="4"/>
  <c r="F19" s="1"/>
  <c r="F13"/>
  <c r="E13"/>
  <c r="E8"/>
  <c r="E19" s="1"/>
  <c r="E36" i="3"/>
  <c r="E35"/>
  <c r="D35"/>
  <c r="D32"/>
  <c r="D27"/>
  <c r="D23"/>
  <c r="D19"/>
  <c r="D14"/>
  <c r="D9"/>
  <c r="D29" s="1"/>
  <c r="D5"/>
  <c r="D13" i="4"/>
  <c r="D8"/>
  <c r="D19" s="1"/>
  <c r="C35" i="3"/>
  <c r="C32"/>
  <c r="C27"/>
  <c r="C23"/>
  <c r="C19"/>
  <c r="C14"/>
  <c r="C5"/>
  <c r="C9" s="1"/>
  <c r="I22" i="5"/>
  <c r="D36" i="3" l="1"/>
  <c r="C29"/>
  <c r="C36"/>
  <c r="F9"/>
  <c r="F5"/>
  <c r="B30" i="7"/>
  <c r="C30" s="1"/>
  <c r="D30" s="1"/>
  <c r="E30" s="1"/>
  <c r="F30" s="1"/>
  <c r="G30" s="1"/>
  <c r="H30" s="1"/>
  <c r="I30" s="1"/>
  <c r="J30" s="1"/>
  <c r="K30" s="1"/>
  <c r="L30" s="1"/>
  <c r="M30" s="1"/>
  <c r="N29"/>
  <c r="N28"/>
  <c r="N27"/>
  <c r="N26"/>
  <c r="N25"/>
  <c r="N24"/>
  <c r="N23"/>
  <c r="B18"/>
  <c r="B33" s="1"/>
  <c r="N17"/>
  <c r="N16"/>
  <c r="N15"/>
  <c r="N14"/>
  <c r="N13"/>
  <c r="N12"/>
  <c r="N11"/>
  <c r="N10"/>
  <c r="N9"/>
  <c r="I33" i="5"/>
  <c r="H33"/>
  <c r="G33"/>
  <c r="D33"/>
  <c r="C33"/>
  <c r="E32"/>
  <c r="E31"/>
  <c r="E30"/>
  <c r="E29"/>
  <c r="E33" s="1"/>
  <c r="E28"/>
  <c r="H26"/>
  <c r="D26"/>
  <c r="C26"/>
  <c r="E26" s="1"/>
  <c r="E25"/>
  <c r="G24"/>
  <c r="G26" s="1"/>
  <c r="E24"/>
  <c r="E23"/>
  <c r="I21"/>
  <c r="H18"/>
  <c r="H27" s="1"/>
  <c r="H34" s="1"/>
  <c r="G18"/>
  <c r="D18"/>
  <c r="D27" s="1"/>
  <c r="D34" s="1"/>
  <c r="I17"/>
  <c r="I16"/>
  <c r="C16"/>
  <c r="C18" s="1"/>
  <c r="C27" s="1"/>
  <c r="I15"/>
  <c r="I14"/>
  <c r="E14"/>
  <c r="I13"/>
  <c r="E13"/>
  <c r="I12"/>
  <c r="E12"/>
  <c r="E16" s="1"/>
  <c r="I11"/>
  <c r="E11"/>
  <c r="I10"/>
  <c r="E10"/>
  <c r="I9"/>
  <c r="E9"/>
  <c r="E18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N18" i="7" l="1"/>
  <c r="C18"/>
  <c r="C33" s="1"/>
  <c r="N30"/>
  <c r="I18" i="5"/>
  <c r="D18" i="7"/>
  <c r="C34" i="5"/>
  <c r="E27"/>
  <c r="E34" s="1"/>
  <c r="G27"/>
  <c r="G34" s="1"/>
  <c r="I24"/>
  <c r="I26" s="1"/>
  <c r="I27" l="1"/>
  <c r="I34" s="1"/>
  <c r="D33" i="7"/>
  <c r="E18"/>
  <c r="G13" i="4"/>
  <c r="G8"/>
  <c r="G19" l="1"/>
  <c r="E33" i="7"/>
  <c r="F18"/>
  <c r="F35" i="3"/>
  <c r="F32"/>
  <c r="F27"/>
  <c r="F23"/>
  <c r="F19"/>
  <c r="F14"/>
  <c r="F29" l="1"/>
  <c r="F33" i="7"/>
  <c r="G18"/>
  <c r="F36" i="3"/>
  <c r="G33" i="7" l="1"/>
  <c r="H18"/>
  <c r="H33" l="1"/>
  <c r="I18"/>
  <c r="I33" l="1"/>
  <c r="J18"/>
  <c r="J33" l="1"/>
  <c r="K18"/>
  <c r="K33" l="1"/>
  <c r="L18"/>
  <c r="L33" l="1"/>
  <c r="M18"/>
  <c r="M33" s="1"/>
</calcChain>
</file>

<file path=xl/sharedStrings.xml><?xml version="1.0" encoding="utf-8"?>
<sst xmlns="http://schemas.openxmlformats.org/spreadsheetml/2006/main" count="237" uniqueCount="201">
  <si>
    <t>Sor- szám</t>
  </si>
  <si>
    <t>Megnevezés</t>
  </si>
  <si>
    <t>2014.évi előirányzat</t>
  </si>
  <si>
    <t>BEVÉTELEK</t>
  </si>
  <si>
    <t>I.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</si>
  <si>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</si>
  <si>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</si>
  <si>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</si>
  <si>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</si>
  <si>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</si>
  <si>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</si>
  <si>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</si>
  <si>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>II.</t>
  </si>
  <si>
    <t xml:space="preserve"> Kapott támogatások</t>
  </si>
  <si>
    <t>1. Önkormányzatok költségvetési támogatása</t>
  </si>
  <si>
    <t xml:space="preserve">   1.1 Normatív hozzájárulások</t>
  </si>
  <si>
    <t xml:space="preserve">   1.2 Központosított előirányzatok</t>
  </si>
  <si>
    <t>TÁMOGATÁSOK ÖSSZESEN:</t>
  </si>
  <si>
    <t>III.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</si>
  <si>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</si>
  <si>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</si>
  <si>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</si>
  <si>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</si>
  <si>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</si>
  <si>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</si>
  <si>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</si>
  <si>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</si>
  <si>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</si>
  <si>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</si>
  <si>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</si>
  <si>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</si>
  <si>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</si>
  <si>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</si>
  <si>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</si>
  <si>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VI.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</si>
  <si>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</si>
  <si>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</si>
  <si>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</si>
  <si>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</si>
  <si>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</si>
  <si>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</si>
  <si>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VIII.</t>
  </si>
  <si>
    <t>Pénzforgalom nélküli bevételek</t>
  </si>
  <si>
    <t>1. Előző évi előirányzat-maradvány, pénzmaradvány igénybevétele</t>
  </si>
  <si>
    <t>PÉNZFORGALOM NÉLKÜLI BEVÉTELEK ÖSSZESEN:</t>
  </si>
  <si>
    <t>BEVÉTELEK MINDÖSSZESEN:</t>
  </si>
  <si>
    <t>2014. évi terv</t>
  </si>
  <si>
    <t>Működési költségvetés</t>
  </si>
  <si>
    <t>1.</t>
  </si>
  <si>
    <t>Személyi juttatások</t>
  </si>
  <si>
    <t>2.</t>
  </si>
  <si>
    <t>Munkaadókat terhelő járulékok és szociális hj. adó</t>
  </si>
  <si>
    <t>3.</t>
  </si>
  <si>
    <t xml:space="preserve">Dologi kiadások </t>
  </si>
  <si>
    <t>4.</t>
  </si>
  <si>
    <t>Egyéb működési célú kiadások</t>
  </si>
  <si>
    <t>5.</t>
  </si>
  <si>
    <t>Szociális  juttatások</t>
  </si>
  <si>
    <t>Működési költségvetés összesen:</t>
  </si>
  <si>
    <t>Felhalmozási költségvetés</t>
  </si>
  <si>
    <t>Beruházások</t>
  </si>
  <si>
    <t>Felújítások</t>
  </si>
  <si>
    <t>Egyéb felhalmozási kiadások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</si>
  <si>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</si>
  <si>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</si>
  <si>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</si>
  <si>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</si>
  <si>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</si>
  <si>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IV.</t>
  </si>
  <si>
    <t>Pénzforgalom nélküli kiadások (tartalékok)</t>
  </si>
  <si>
    <t>Önkormányzat kiadásai összesen</t>
  </si>
  <si>
    <t xml:space="preserve">2014. évi pénzügyi mérleg </t>
  </si>
  <si>
    <t>e Ft</t>
  </si>
  <si>
    <t>A</t>
  </si>
  <si>
    <t>B</t>
  </si>
  <si>
    <t>C</t>
  </si>
  <si>
    <t>D</t>
  </si>
  <si>
    <t xml:space="preserve">2014. évi előirányzat </t>
  </si>
  <si>
    <t>Bevételek</t>
  </si>
  <si>
    <t xml:space="preserve">Kötelező feladat </t>
  </si>
  <si>
    <t xml:space="preserve">Nem kötelező feladat </t>
  </si>
  <si>
    <t xml:space="preserve">Előirányzat összesen </t>
  </si>
  <si>
    <t>Kiadások</t>
  </si>
  <si>
    <t xml:space="preserve">Előirány zat összesen 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</si>
  <si>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</si>
  <si>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</si>
  <si>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</si>
  <si>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</si>
  <si>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</si>
  <si>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</si>
  <si>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</si>
  <si>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</si>
  <si>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</si>
  <si>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</si>
  <si>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</si>
  <si>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</si>
  <si>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</si>
  <si>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</si>
  <si>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</si>
  <si>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</si>
  <si>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</si>
  <si>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</si>
  <si>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</si>
  <si>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</si>
  <si>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</si>
  <si>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</si>
  <si>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</si>
  <si>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</si>
  <si>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</si>
  <si>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</si>
  <si>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</si>
  <si>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</si>
  <si>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</si>
  <si>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</si>
  <si>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</si>
  <si>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</si>
  <si>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</si>
  <si>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</si>
  <si>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</si>
  <si>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</si>
  <si>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</si>
  <si>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</si>
  <si>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kölcsönfelvétel államháztartáson kívülről 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</si>
  <si>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</si>
  <si>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</si>
  <si>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</si>
  <si>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 Maradvány igénybevétele </t>
  </si>
  <si>
    <t xml:space="preserve">4.3. Belföldi finanszírozás kiadásai </t>
  </si>
  <si>
    <t xml:space="preserve">       ebből előző évi költségvetési maradvány igénybevétele </t>
  </si>
  <si>
    <t>4.3.1.a. Központi, irányító szervi támog.         folyósítása működési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</si>
  <si>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</si>
  <si>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</si>
  <si>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</si>
  <si>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</si>
  <si>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Felsőszenterzsébet Község Önkormányzata </t>
  </si>
  <si>
    <t>adatok ezer Ft-ban</t>
  </si>
  <si>
    <t>Felsőszenterzsébet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</si>
  <si>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</si>
  <si>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</si>
  <si>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</si>
  <si>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>adatok ezer forintban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</si>
  <si>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</si>
  <si>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</si>
  <si>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</si>
  <si>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</si>
  <si>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</si>
  <si>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</si>
  <si>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</si>
  <si>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</si>
  <si>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</si>
  <si>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</si>
  <si>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</si>
  <si>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</si>
  <si>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</si>
  <si>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Közhatalmi és működési bev.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</si>
  <si>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</si>
  <si>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</si>
  <si>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</si>
  <si>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</si>
  <si>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</si>
  <si>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</si>
  <si>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</si>
  <si>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</si>
  <si>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</si>
  <si>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</si>
  <si>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</si>
  <si>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</si>
  <si>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</si>
  <si>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</si>
  <si>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</si>
  <si>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</si>
  <si>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</si>
  <si>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>7. sz. melléklet</t>
  </si>
  <si>
    <t xml:space="preserve">  Felsőszenterzsébet   Községi Önkormányzat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</si>
  <si>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</si>
  <si>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</si>
  <si>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</si>
  <si>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</si>
  <si>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</si>
  <si>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</si>
  <si>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</si>
  <si>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</si>
  <si>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</si>
  <si>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</si>
  <si>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</si>
  <si>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</si>
  <si>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6.</t>
  </si>
  <si>
    <t>7.</t>
  </si>
  <si>
    <t>8.</t>
  </si>
  <si>
    <t>9.</t>
  </si>
  <si>
    <t>1) Felújítási feladatok</t>
  </si>
  <si>
    <t>2) Fejlesztési kiadások</t>
  </si>
  <si>
    <t>3) Különféle támogatások</t>
  </si>
  <si>
    <t>4) ……………………….</t>
  </si>
  <si>
    <t xml:space="preserve">2014. évi  költségvetés </t>
  </si>
  <si>
    <t xml:space="preserve">         2014. évi költségvetés</t>
  </si>
  <si>
    <t>2014.évi mód. előirányzat</t>
  </si>
  <si>
    <t>Módosított előirányzat</t>
  </si>
  <si>
    <t>Előirányzat módosítás</t>
  </si>
  <si>
    <t>Előirányzat mód. 06. 30-ig</t>
  </si>
  <si>
    <t>Módosított előirányzat 06.30-ig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</si>
</sst>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57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sz val="10"/>
      <name val="Arial CE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5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25" fillId="0" borderId="0"/>
    <xf numFmtId="0" fontId="49" fillId="0" borderId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79">
    <xf numFmtId="0" fontId="0" fillId="0" borderId="0" xfId="0"/>
    <xf numFmtId="3" fontId="24" fillId="0" borderId="13" xfId="44" applyNumberFormat="1" applyFont="1" applyFill="1" applyBorder="1" applyAlignment="1">
      <alignment horizontal="center" vertical="center" wrapText="1"/>
    </xf>
    <xf numFmtId="3" fontId="24" fillId="0" borderId="10" xfId="44" applyNumberFormat="1" applyFont="1" applyFill="1" applyBorder="1" applyAlignment="1">
      <alignment horizontal="center" vertical="center" wrapText="1"/>
    </xf>
    <xf numFmtId="0" fontId="1" fillId="0" borderId="0" xfId="44" applyFont="1" applyFill="1"/>
    <xf numFmtId="3" fontId="24" fillId="0" borderId="11" xfId="44" applyNumberFormat="1" applyFont="1" applyFill="1" applyBorder="1" applyAlignment="1">
      <alignment horizontal="center" vertical="center" wrapText="1"/>
    </xf>
    <xf numFmtId="3" fontId="24" fillId="0" borderId="11" xfId="44" applyNumberFormat="1" applyFont="1" applyFill="1" applyBorder="1" applyAlignment="1">
      <alignment vertical="center" wrapText="1"/>
    </xf>
    <xf numFmtId="0" fontId="28" fillId="0" borderId="0" xfId="44" applyFont="1" applyFill="1"/>
    <xf numFmtId="3" fontId="2" fillId="0" borderId="11" xfId="44" applyNumberFormat="1" applyFont="1" applyFill="1" applyBorder="1" applyAlignment="1">
      <alignment vertical="center" wrapText="1"/>
    </xf>
    <xf numFmtId="3" fontId="2" fillId="0" borderId="11" xfId="44" applyNumberFormat="1" applyFont="1" applyFill="1" applyBorder="1" applyAlignment="1">
      <alignment horizontal="center" vertical="center" wrapText="1"/>
    </xf>
    <xf numFmtId="3" fontId="24" fillId="24" borderId="11" xfId="44" applyNumberFormat="1" applyFont="1" applyFill="1" applyBorder="1" applyAlignment="1">
      <alignment horizontal="center" vertical="center" wrapText="1"/>
    </xf>
    <xf numFmtId="3" fontId="24" fillId="24" borderId="11" xfId="44" applyNumberFormat="1" applyFont="1" applyFill="1" applyBorder="1" applyAlignment="1">
      <alignment vertical="center" wrapText="1"/>
    </xf>
    <xf numFmtId="0" fontId="28" fillId="0" borderId="0" xfId="44" applyFont="1"/>
    <xf numFmtId="0" fontId="1" fillId="0" borderId="0" xfId="44" applyFont="1"/>
    <xf numFmtId="3" fontId="2" fillId="24" borderId="11" xfId="44" applyNumberFormat="1" applyFont="1" applyFill="1" applyBorder="1" applyAlignment="1">
      <alignment horizontal="center" vertical="center" wrapText="1"/>
    </xf>
    <xf numFmtId="3" fontId="2" fillId="0" borderId="12" xfId="44" applyNumberFormat="1" applyFont="1" applyFill="1" applyBorder="1" applyAlignment="1">
      <alignment horizontal="center" vertical="center" wrapText="1"/>
    </xf>
    <xf numFmtId="3" fontId="2" fillId="0" borderId="12" xfId="44" applyNumberFormat="1" applyFont="1" applyFill="1" applyBorder="1" applyAlignment="1">
      <alignment vertical="center" wrapText="1"/>
    </xf>
    <xf numFmtId="3" fontId="1" fillId="0" borderId="0" xfId="44" applyNumberFormat="1" applyFont="1" applyAlignment="1">
      <alignment horizontal="center" vertical="center" wrapText="1"/>
    </xf>
    <xf numFmtId="3" fontId="1" fillId="0" borderId="0" xfId="44" applyNumberFormat="1" applyFont="1" applyAlignment="1">
      <alignment vertical="center" wrapText="1"/>
    </xf>
    <xf numFmtId="3" fontId="28" fillId="25" borderId="13" xfId="46" applyNumberFormat="1" applyFont="1" applyFill="1" applyBorder="1" applyAlignment="1">
      <alignment horizontal="center" vertical="center" wrapText="1"/>
    </xf>
    <xf numFmtId="3" fontId="24" fillId="25" borderId="10" xfId="46" applyNumberFormat="1" applyFont="1" applyFill="1" applyBorder="1" applyAlignment="1">
      <alignment vertical="center" wrapText="1"/>
    </xf>
    <xf numFmtId="3" fontId="29" fillId="0" borderId="0" xfId="46" applyNumberFormat="1" applyFont="1" applyAlignment="1">
      <alignment vertical="center"/>
    </xf>
    <xf numFmtId="3" fontId="28" fillId="0" borderId="11" xfId="46" applyNumberFormat="1" applyFont="1" applyFill="1" applyBorder="1" applyAlignment="1">
      <alignment horizontal="center" vertical="center" wrapText="1"/>
    </xf>
    <xf numFmtId="3" fontId="24" fillId="0" borderId="11" xfId="46" applyNumberFormat="1" applyFont="1" applyFill="1" applyBorder="1" applyAlignment="1">
      <alignment vertical="center" wrapText="1"/>
    </xf>
    <xf numFmtId="3" fontId="29" fillId="0" borderId="0" xfId="46" applyNumberFormat="1" applyFont="1" applyFill="1" applyAlignment="1">
      <alignment vertical="center"/>
    </xf>
    <xf numFmtId="3" fontId="1" fillId="0" borderId="11" xfId="46" applyNumberFormat="1" applyFont="1" applyFill="1" applyBorder="1" applyAlignment="1">
      <alignment horizontal="center" vertical="center" wrapText="1"/>
    </xf>
    <xf numFmtId="3" fontId="2" fillId="0" borderId="11" xfId="46" applyNumberFormat="1" applyFont="1" applyFill="1" applyBorder="1" applyAlignment="1">
      <alignment vertical="center" wrapText="1"/>
    </xf>
    <xf numFmtId="3" fontId="1" fillId="0" borderId="0" xfId="46" applyNumberFormat="1" applyFont="1" applyFill="1" applyAlignment="1">
      <alignment vertical="center"/>
    </xf>
    <xf numFmtId="3" fontId="1" fillId="0" borderId="11" xfId="46" applyNumberFormat="1" applyFont="1" applyBorder="1" applyAlignment="1">
      <alignment horizontal="center" vertical="center"/>
    </xf>
    <xf numFmtId="3" fontId="2" fillId="0" borderId="11" xfId="46" applyNumberFormat="1" applyFont="1" applyBorder="1" applyAlignment="1">
      <alignment vertical="center" wrapText="1"/>
    </xf>
    <xf numFmtId="3" fontId="2" fillId="0" borderId="11" xfId="46" applyNumberFormat="1" applyFont="1" applyBorder="1" applyAlignment="1">
      <alignment vertical="center"/>
    </xf>
    <xf numFmtId="3" fontId="1" fillId="0" borderId="0" xfId="46" applyNumberFormat="1" applyFont="1" applyAlignment="1">
      <alignment vertical="center"/>
    </xf>
    <xf numFmtId="3" fontId="2" fillId="0" borderId="11" xfId="46" applyNumberFormat="1" applyFont="1" applyFill="1" applyBorder="1" applyAlignment="1">
      <alignment vertical="center"/>
    </xf>
    <xf numFmtId="3" fontId="24" fillId="0" borderId="11" xfId="46" applyNumberFormat="1" applyFont="1" applyBorder="1" applyAlignment="1">
      <alignment vertical="center"/>
    </xf>
    <xf numFmtId="3" fontId="24" fillId="0" borderId="11" xfId="46" applyNumberFormat="1" applyFont="1" applyBorder="1" applyAlignment="1">
      <alignment vertical="center" wrapText="1"/>
    </xf>
    <xf numFmtId="3" fontId="24" fillId="0" borderId="11" xfId="46" applyNumberFormat="1" applyFont="1" applyFill="1" applyBorder="1" applyAlignment="1">
      <alignment vertical="center"/>
    </xf>
    <xf numFmtId="3" fontId="1" fillId="24" borderId="11" xfId="46" applyNumberFormat="1" applyFont="1" applyFill="1" applyBorder="1" applyAlignment="1">
      <alignment horizontal="center" vertical="center"/>
    </xf>
    <xf numFmtId="3" fontId="2" fillId="24" borderId="11" xfId="46" applyNumberFormat="1" applyFont="1" applyFill="1" applyBorder="1" applyAlignment="1">
      <alignment vertical="center"/>
    </xf>
    <xf numFmtId="3" fontId="24" fillId="24" borderId="11" xfId="46" applyNumberFormat="1" applyFont="1" applyFill="1" applyBorder="1" applyAlignment="1">
      <alignment vertical="center" wrapText="1"/>
    </xf>
    <xf numFmtId="3" fontId="24" fillId="24" borderId="11" xfId="46" applyNumberFormat="1" applyFont="1" applyFill="1" applyBorder="1" applyAlignment="1">
      <alignment vertical="center"/>
    </xf>
    <xf numFmtId="3" fontId="1" fillId="0" borderId="0" xfId="46" applyNumberFormat="1" applyFont="1" applyFill="1" applyBorder="1" applyAlignment="1">
      <alignment vertical="center"/>
    </xf>
    <xf numFmtId="3" fontId="1" fillId="0" borderId="0" xfId="44" applyNumberFormat="1" applyFont="1" applyFill="1" applyAlignment="1">
      <alignment vertical="center"/>
    </xf>
    <xf numFmtId="3" fontId="2" fillId="0" borderId="0" xfId="44" applyNumberFormat="1" applyFont="1" applyAlignment="1">
      <alignment vertical="center"/>
    </xf>
    <xf numFmtId="3" fontId="2" fillId="0" borderId="0" xfId="44" applyNumberFormat="1" applyFont="1" applyFill="1" applyAlignment="1">
      <alignment vertical="center"/>
    </xf>
    <xf numFmtId="3" fontId="1" fillId="0" borderId="0" xfId="44" applyNumberFormat="1" applyFont="1" applyAlignment="1">
      <alignment vertical="center"/>
    </xf>
    <xf numFmtId="0" fontId="2" fillId="0" borderId="0" xfId="44" applyFont="1"/>
    <xf numFmtId="0" fontId="30" fillId="0" borderId="0" xfId="37" applyFont="1"/>
    <xf numFmtId="0" fontId="30" fillId="0" borderId="0" xfId="37" applyFont="1" applyAlignment="1">
      <alignment wrapText="1"/>
    </xf>
    <xf numFmtId="3" fontId="30" fillId="0" borderId="0" xfId="37" applyNumberFormat="1" applyFont="1"/>
    <xf numFmtId="0" fontId="32" fillId="0" borderId="0" xfId="37" applyFont="1"/>
    <xf numFmtId="0" fontId="30" fillId="0" borderId="0" xfId="37" applyFont="1" applyAlignment="1"/>
    <xf numFmtId="0" fontId="3" fillId="0" borderId="0" xfId="37" applyFont="1" applyBorder="1" applyAlignment="1"/>
    <xf numFmtId="0" fontId="32" fillId="0" borderId="0" xfId="37" applyFont="1" applyAlignment="1"/>
    <xf numFmtId="0" fontId="35" fillId="0" borderId="14" xfId="37" applyFont="1" applyBorder="1" applyAlignment="1">
      <alignment horizontal="center" vertical="center" wrapText="1"/>
    </xf>
    <xf numFmtId="3" fontId="35" fillId="0" borderId="11" xfId="37" applyNumberFormat="1" applyFont="1" applyBorder="1" applyAlignment="1">
      <alignment horizontal="center" vertical="center" wrapText="1"/>
    </xf>
    <xf numFmtId="3" fontId="35" fillId="0" borderId="11" xfId="37" applyNumberFormat="1" applyFont="1" applyBorder="1" applyAlignment="1">
      <alignment horizontal="center" vertical="center"/>
    </xf>
    <xf numFmtId="0" fontId="4" fillId="0" borderId="0" xfId="37" applyFont="1" applyBorder="1" applyAlignment="1">
      <alignment horizontal="center" vertical="center"/>
    </xf>
    <xf numFmtId="0" fontId="37" fillId="0" borderId="0" xfId="37" applyFont="1" applyAlignment="1">
      <alignment horizontal="center" vertical="center"/>
    </xf>
    <xf numFmtId="0" fontId="30" fillId="0" borderId="11" xfId="37" applyFont="1" applyBorder="1" applyAlignment="1">
      <alignment horizontal="center"/>
    </xf>
    <xf numFmtId="0" fontId="35" fillId="0" borderId="14" xfId="37" applyFont="1" applyBorder="1" applyAlignment="1">
      <alignment horizontal="left" wrapText="1"/>
    </xf>
    <xf numFmtId="3" fontId="35" fillId="0" borderId="11" xfId="37" applyNumberFormat="1" applyFont="1" applyBorder="1"/>
    <xf numFmtId="3" fontId="38" fillId="0" borderId="11" xfId="37" applyNumberFormat="1" applyFont="1" applyBorder="1"/>
    <xf numFmtId="0" fontId="3" fillId="0" borderId="0" xfId="37" applyFont="1" applyBorder="1"/>
    <xf numFmtId="0" fontId="38" fillId="0" borderId="14" xfId="37" applyFont="1" applyBorder="1" applyAlignment="1">
      <alignment wrapText="1"/>
    </xf>
    <xf numFmtId="3" fontId="38" fillId="0" borderId="11" xfId="47" applyNumberFormat="1" applyFont="1" applyBorder="1"/>
    <xf numFmtId="3" fontId="30" fillId="0" borderId="11" xfId="37" applyNumberFormat="1" applyFont="1" applyBorder="1"/>
    <xf numFmtId="0" fontId="39" fillId="0" borderId="14" xfId="37" applyFont="1" applyBorder="1" applyAlignment="1">
      <alignment wrapText="1"/>
    </xf>
    <xf numFmtId="3" fontId="38" fillId="0" borderId="11" xfId="37" applyNumberFormat="1" applyFont="1" applyBorder="1" applyAlignment="1">
      <alignment horizontal="left"/>
    </xf>
    <xf numFmtId="0" fontId="40" fillId="0" borderId="14" xfId="37" applyFont="1" applyBorder="1" applyAlignment="1">
      <alignment wrapText="1"/>
    </xf>
    <xf numFmtId="3" fontId="40" fillId="0" borderId="11" xfId="37" applyNumberFormat="1" applyFont="1" applyBorder="1"/>
    <xf numFmtId="3" fontId="39" fillId="0" borderId="11" xfId="37" applyNumberFormat="1" applyFont="1" applyBorder="1"/>
    <xf numFmtId="0" fontId="38" fillId="0" borderId="14" xfId="47" applyFont="1" applyBorder="1" applyAlignment="1">
      <alignment wrapText="1"/>
    </xf>
    <xf numFmtId="0" fontId="35" fillId="0" borderId="14" xfId="37" applyFont="1" applyBorder="1" applyAlignment="1">
      <alignment wrapText="1"/>
    </xf>
    <xf numFmtId="0" fontId="4" fillId="0" borderId="0" xfId="37" applyFont="1" applyBorder="1"/>
    <xf numFmtId="0" fontId="37" fillId="0" borderId="0" xfId="37" applyFont="1"/>
    <xf numFmtId="3" fontId="35" fillId="0" borderId="14" xfId="37" applyNumberFormat="1" applyFont="1" applyBorder="1" applyAlignment="1">
      <alignment wrapText="1"/>
    </xf>
    <xf numFmtId="3" fontId="38" fillId="0" borderId="14" xfId="37" applyNumberFormat="1" applyFont="1" applyBorder="1" applyAlignment="1">
      <alignment wrapText="1"/>
    </xf>
    <xf numFmtId="0" fontId="4" fillId="0" borderId="11" xfId="37" applyFont="1" applyBorder="1"/>
    <xf numFmtId="3" fontId="35" fillId="0" borderId="11" xfId="37" applyNumberFormat="1" applyFont="1" applyBorder="1" applyAlignment="1">
      <alignment wrapText="1"/>
    </xf>
    <xf numFmtId="3" fontId="38" fillId="0" borderId="11" xfId="37" applyNumberFormat="1" applyFont="1" applyBorder="1" applyAlignment="1">
      <alignment wrapText="1"/>
    </xf>
    <xf numFmtId="0" fontId="35" fillId="0" borderId="15" xfId="37" applyFont="1" applyBorder="1" applyAlignment="1">
      <alignment wrapText="1"/>
    </xf>
    <xf numFmtId="3" fontId="35" fillId="0" borderId="12" xfId="37" applyNumberFormat="1" applyFont="1" applyBorder="1"/>
    <xf numFmtId="0" fontId="35" fillId="0" borderId="16" xfId="37" applyFont="1" applyBorder="1" applyAlignment="1">
      <alignment wrapText="1"/>
    </xf>
    <xf numFmtId="3" fontId="35" fillId="0" borderId="10" xfId="37" applyNumberFormat="1" applyFont="1" applyBorder="1"/>
    <xf numFmtId="0" fontId="4" fillId="0" borderId="10" xfId="37" applyFont="1" applyBorder="1"/>
    <xf numFmtId="0" fontId="35" fillId="0" borderId="0" xfId="37" applyFont="1" applyBorder="1" applyAlignment="1">
      <alignment wrapText="1"/>
    </xf>
    <xf numFmtId="3" fontId="35" fillId="0" borderId="0" xfId="37" applyNumberFormat="1" applyFont="1" applyBorder="1"/>
    <xf numFmtId="0" fontId="38" fillId="0" borderId="0" xfId="37" applyFont="1" applyBorder="1" applyAlignment="1">
      <alignment wrapText="1"/>
    </xf>
    <xf numFmtId="3" fontId="38" fillId="0" borderId="0" xfId="37" applyNumberFormat="1" applyFont="1" applyBorder="1"/>
    <xf numFmtId="0" fontId="30" fillId="0" borderId="0" xfId="37" applyFont="1" applyBorder="1" applyAlignment="1">
      <alignment wrapText="1"/>
    </xf>
    <xf numFmtId="3" fontId="30" fillId="0" borderId="0" xfId="37" applyNumberFormat="1" applyFont="1" applyBorder="1"/>
    <xf numFmtId="0" fontId="32" fillId="0" borderId="0" xfId="37" applyFont="1" applyBorder="1"/>
    <xf numFmtId="0" fontId="25" fillId="0" borderId="0" xfId="45" applyFont="1"/>
    <xf numFmtId="3" fontId="44" fillId="0" borderId="10" xfId="45" applyNumberFormat="1" applyFont="1" applyBorder="1"/>
    <xf numFmtId="0" fontId="27" fillId="0" borderId="0" xfId="45"/>
    <xf numFmtId="0" fontId="45" fillId="0" borderId="0" xfId="45" applyFont="1"/>
    <xf numFmtId="0" fontId="43" fillId="0" borderId="13" xfId="45" applyFont="1" applyBorder="1" applyAlignment="1">
      <alignment horizontal="center" vertical="center"/>
    </xf>
    <xf numFmtId="0" fontId="43" fillId="0" borderId="10" xfId="45" applyFont="1" applyBorder="1" applyAlignment="1">
      <alignment horizontal="center" vertical="center"/>
    </xf>
    <xf numFmtId="0" fontId="43" fillId="0" borderId="18" xfId="45" applyFont="1" applyBorder="1" applyAlignment="1">
      <alignment horizontal="center" vertical="center"/>
    </xf>
    <xf numFmtId="3" fontId="27" fillId="0" borderId="11" xfId="45" applyNumberFormat="1" applyBorder="1" applyAlignment="1">
      <alignment vertical="center"/>
    </xf>
    <xf numFmtId="3" fontId="27" fillId="0" borderId="11" xfId="45" applyNumberFormat="1" applyFont="1" applyBorder="1" applyAlignment="1">
      <alignment vertical="center"/>
    </xf>
    <xf numFmtId="3" fontId="43" fillId="0" borderId="19" xfId="45" applyNumberFormat="1" applyFont="1" applyBorder="1" applyAlignment="1">
      <alignment vertical="center"/>
    </xf>
    <xf numFmtId="3" fontId="27" fillId="0" borderId="0" xfId="45" applyNumberFormat="1"/>
    <xf numFmtId="3" fontId="27" fillId="0" borderId="11" xfId="45" applyNumberFormat="1" applyBorder="1"/>
    <xf numFmtId="3" fontId="27" fillId="0" borderId="11" xfId="45" applyNumberFormat="1" applyBorder="1" applyAlignment="1">
      <alignment horizontal="justify" vertical="justify" wrapText="1"/>
    </xf>
    <xf numFmtId="3" fontId="27" fillId="0" borderId="11" xfId="45" applyNumberFormat="1" applyBorder="1" applyAlignment="1">
      <alignment horizontal="left" vertical="justify" wrapText="1"/>
    </xf>
    <xf numFmtId="3" fontId="27" fillId="0" borderId="11" xfId="45" applyNumberFormat="1" applyBorder="1" applyAlignment="1">
      <alignment horizontal="justify" vertical="center" wrapText="1"/>
    </xf>
    <xf numFmtId="3" fontId="42" fillId="0" borderId="11" xfId="45" applyNumberFormat="1" applyFont="1" applyBorder="1"/>
    <xf numFmtId="3" fontId="46" fillId="0" borderId="11" xfId="45" applyNumberFormat="1" applyFont="1" applyBorder="1"/>
    <xf numFmtId="3" fontId="44" fillId="0" borderId="0" xfId="45" applyNumberFormat="1" applyFont="1"/>
    <xf numFmtId="0" fontId="44" fillId="0" borderId="0" xfId="45" applyFont="1"/>
    <xf numFmtId="3" fontId="27" fillId="0" borderId="11" xfId="45" applyNumberFormat="1" applyBorder="1" applyAlignment="1">
      <alignment horizontal="justify" vertical="distributed" wrapText="1"/>
    </xf>
    <xf numFmtId="3" fontId="44" fillId="0" borderId="11" xfId="45" applyNumberFormat="1" applyFont="1" applyBorder="1"/>
    <xf numFmtId="3" fontId="27" fillId="0" borderId="11" xfId="45" applyNumberFormat="1" applyFont="1" applyBorder="1"/>
    <xf numFmtId="3" fontId="1" fillId="0" borderId="11" xfId="45" applyNumberFormat="1" applyFont="1" applyBorder="1" applyAlignment="1">
      <alignment horizontal="left"/>
    </xf>
    <xf numFmtId="3" fontId="44" fillId="0" borderId="13" xfId="45" applyNumberFormat="1" applyFont="1" applyBorder="1" applyAlignment="1">
      <alignment horizontal="center"/>
    </xf>
    <xf numFmtId="3" fontId="44" fillId="0" borderId="18" xfId="45" applyNumberFormat="1" applyFont="1" applyBorder="1"/>
    <xf numFmtId="3" fontId="25" fillId="0" borderId="0" xfId="45" applyNumberFormat="1" applyFont="1"/>
    <xf numFmtId="3" fontId="43" fillId="0" borderId="13" xfId="45" applyNumberFormat="1" applyFont="1" applyBorder="1" applyAlignment="1">
      <alignment horizontal="center" vertical="center"/>
    </xf>
    <xf numFmtId="3" fontId="43" fillId="0" borderId="10" xfId="45" applyNumberFormat="1" applyFont="1" applyBorder="1" applyAlignment="1">
      <alignment horizontal="center" vertical="center"/>
    </xf>
    <xf numFmtId="3" fontId="43" fillId="0" borderId="18" xfId="45" applyNumberFormat="1" applyFont="1" applyBorder="1" applyAlignment="1">
      <alignment horizontal="center" vertical="center"/>
    </xf>
    <xf numFmtId="3" fontId="1" fillId="0" borderId="11" xfId="45" applyNumberFormat="1" applyFont="1" applyBorder="1" applyAlignment="1">
      <alignment vertical="center" wrapText="1"/>
    </xf>
    <xf numFmtId="3" fontId="27" fillId="0" borderId="11" xfId="45" applyNumberFormat="1" applyBorder="1" applyAlignment="1">
      <alignment vertical="center" wrapText="1"/>
    </xf>
    <xf numFmtId="3" fontId="47" fillId="0" borderId="13" xfId="45" applyNumberFormat="1" applyFont="1" applyBorder="1"/>
    <xf numFmtId="3" fontId="47" fillId="0" borderId="10" xfId="45" applyNumberFormat="1" applyFont="1" applyBorder="1"/>
    <xf numFmtId="3" fontId="48" fillId="0" borderId="0" xfId="45" applyNumberFormat="1" applyFont="1"/>
    <xf numFmtId="0" fontId="48" fillId="0" borderId="0" xfId="45" applyFont="1"/>
    <xf numFmtId="0" fontId="49" fillId="0" borderId="0" xfId="48"/>
    <xf numFmtId="0" fontId="51" fillId="0" borderId="0" xfId="48" applyFont="1" applyAlignment="1">
      <alignment horizontal="right"/>
    </xf>
    <xf numFmtId="0" fontId="52" fillId="0" borderId="0" xfId="48" applyFont="1" applyAlignment="1">
      <alignment horizontal="center"/>
    </xf>
    <xf numFmtId="0" fontId="52" fillId="0" borderId="0" xfId="48" applyFont="1" applyAlignment="1">
      <alignment horizontal="left"/>
    </xf>
    <xf numFmtId="0" fontId="53" fillId="0" borderId="0" xfId="48" applyFont="1" applyAlignment="1">
      <alignment horizontal="center"/>
    </xf>
    <xf numFmtId="0" fontId="54" fillId="0" borderId="11" xfId="48" applyFont="1" applyBorder="1" applyAlignment="1">
      <alignment horizontal="center"/>
    </xf>
    <xf numFmtId="0" fontId="49" fillId="0" borderId="11" xfId="48" applyBorder="1" applyAlignment="1">
      <alignment horizontal="center"/>
    </xf>
    <xf numFmtId="0" fontId="49" fillId="0" borderId="25" xfId="48" applyBorder="1" applyAlignment="1">
      <alignment horizontal="center"/>
    </xf>
    <xf numFmtId="0" fontId="54" fillId="0" borderId="24" xfId="48" applyFont="1" applyBorder="1" applyAlignment="1">
      <alignment horizontal="center"/>
    </xf>
    <xf numFmtId="0" fontId="54" fillId="0" borderId="25" xfId="48" applyFont="1" applyBorder="1" applyAlignment="1">
      <alignment horizontal="center"/>
    </xf>
    <xf numFmtId="0" fontId="49" fillId="0" borderId="26" xfId="48" applyBorder="1"/>
    <xf numFmtId="0" fontId="49" fillId="0" borderId="12" xfId="48" applyBorder="1"/>
    <xf numFmtId="0" fontId="49" fillId="0" borderId="27" xfId="48" applyBorder="1"/>
    <xf numFmtId="0" fontId="49" fillId="0" borderId="28" xfId="48" applyBorder="1"/>
    <xf numFmtId="0" fontId="49" fillId="0" borderId="29" xfId="48" applyBorder="1"/>
    <xf numFmtId="0" fontId="49" fillId="0" borderId="30" xfId="48" applyBorder="1"/>
    <xf numFmtId="0" fontId="54" fillId="0" borderId="17" xfId="48" applyFont="1" applyBorder="1" applyAlignment="1">
      <alignment horizontal="left"/>
    </xf>
    <xf numFmtId="0" fontId="54" fillId="0" borderId="0" xfId="48" applyFont="1" applyBorder="1" applyAlignment="1">
      <alignment horizontal="left"/>
    </xf>
    <xf numFmtId="0" fontId="54" fillId="0" borderId="31" xfId="48" applyFont="1" applyBorder="1" applyAlignment="1">
      <alignment horizontal="left"/>
    </xf>
    <xf numFmtId="0" fontId="49" fillId="0" borderId="32" xfId="48" applyBorder="1"/>
    <xf numFmtId="0" fontId="49" fillId="0" borderId="33" xfId="48" applyBorder="1"/>
    <xf numFmtId="0" fontId="49" fillId="0" borderId="34" xfId="48" applyBorder="1"/>
    <xf numFmtId="3" fontId="24" fillId="25" borderId="10" xfId="46" applyNumberFormat="1" applyFont="1" applyFill="1" applyBorder="1" applyAlignment="1">
      <alignment horizontal="center" vertical="center" wrapText="1"/>
    </xf>
    <xf numFmtId="3" fontId="31" fillId="0" borderId="0" xfId="37" applyNumberFormat="1" applyFont="1" applyBorder="1" applyAlignment="1">
      <alignment horizontal="right"/>
    </xf>
    <xf numFmtId="0" fontId="33" fillId="0" borderId="0" xfId="37" applyFont="1" applyBorder="1" applyAlignment="1">
      <alignment horizontal="center"/>
    </xf>
    <xf numFmtId="0" fontId="34" fillId="0" borderId="0" xfId="37" applyFont="1" applyBorder="1" applyAlignment="1">
      <alignment horizontal="center"/>
    </xf>
    <xf numFmtId="0" fontId="35" fillId="0" borderId="0" xfId="37" applyFont="1" applyBorder="1" applyAlignment="1">
      <alignment horizontal="right"/>
    </xf>
    <xf numFmtId="0" fontId="30" fillId="0" borderId="11" xfId="37" applyFont="1" applyBorder="1" applyAlignment="1">
      <alignment horizontal="center" vertical="center" wrapText="1"/>
    </xf>
    <xf numFmtId="0" fontId="35" fillId="0" borderId="14" xfId="37" applyFont="1" applyBorder="1" applyAlignment="1">
      <alignment horizontal="center" vertical="center" wrapText="1"/>
    </xf>
    <xf numFmtId="0" fontId="35" fillId="0" borderId="11" xfId="37" applyFont="1" applyBorder="1" applyAlignment="1">
      <alignment horizontal="center" vertical="center"/>
    </xf>
    <xf numFmtId="3" fontId="36" fillId="0" borderId="11" xfId="37" applyNumberFormat="1" applyFont="1" applyBorder="1" applyAlignment="1">
      <alignment horizontal="center" vertical="center"/>
    </xf>
    <xf numFmtId="3" fontId="35" fillId="0" borderId="11" xfId="37" applyNumberFormat="1" applyFont="1" applyBorder="1" applyAlignment="1">
      <alignment horizontal="center" vertical="center"/>
    </xf>
    <xf numFmtId="0" fontId="41" fillId="0" borderId="0" xfId="45" applyFont="1" applyAlignment="1">
      <alignment horizontal="center"/>
    </xf>
    <xf numFmtId="0" fontId="27" fillId="0" borderId="0" xfId="45" applyAlignment="1">
      <alignment horizontal="center"/>
    </xf>
    <xf numFmtId="0" fontId="45" fillId="0" borderId="0" xfId="45" applyFont="1" applyAlignment="1">
      <alignment horizontal="center"/>
    </xf>
    <xf numFmtId="0" fontId="27" fillId="0" borderId="0" xfId="45" applyAlignment="1">
      <alignment horizontal="right"/>
    </xf>
    <xf numFmtId="0" fontId="49" fillId="0" borderId="20" xfId="48" applyBorder="1" applyAlignment="1">
      <alignment horizontal="right"/>
    </xf>
    <xf numFmtId="0" fontId="50" fillId="0" borderId="0" xfId="48" applyFont="1" applyAlignment="1">
      <alignment horizontal="right"/>
    </xf>
    <xf numFmtId="0" fontId="52" fillId="0" borderId="0" xfId="48" applyFont="1" applyAlignment="1">
      <alignment horizontal="center"/>
    </xf>
    <xf numFmtId="0" fontId="54" fillId="0" borderId="21" xfId="48" applyFont="1" applyBorder="1" applyAlignment="1">
      <alignment horizontal="center" vertical="center" wrapText="1"/>
    </xf>
    <xf numFmtId="0" fontId="54" fillId="0" borderId="24" xfId="48" applyFont="1" applyBorder="1" applyAlignment="1">
      <alignment horizontal="center" vertical="center" wrapText="1"/>
    </xf>
    <xf numFmtId="0" fontId="54" fillId="0" borderId="22" xfId="48" applyFont="1" applyBorder="1" applyAlignment="1">
      <alignment horizontal="center" vertical="center"/>
    </xf>
    <xf numFmtId="0" fontId="54" fillId="0" borderId="11" xfId="48" applyFont="1" applyBorder="1" applyAlignment="1">
      <alignment horizontal="center" vertical="center"/>
    </xf>
    <xf numFmtId="0" fontId="54" fillId="0" borderId="22" xfId="48" applyFont="1" applyBorder="1" applyAlignment="1">
      <alignment horizontal="center" vertical="center" wrapText="1"/>
    </xf>
    <xf numFmtId="0" fontId="54" fillId="0" borderId="11" xfId="48" applyFont="1" applyBorder="1" applyAlignment="1">
      <alignment horizontal="center" vertical="center" wrapText="1"/>
    </xf>
    <xf numFmtId="0" fontId="54" fillId="0" borderId="23" xfId="48" applyFont="1" applyBorder="1" applyAlignment="1">
      <alignment horizontal="center" vertical="center"/>
    </xf>
    <xf numFmtId="0" fontId="54" fillId="0" borderId="25" xfId="48" applyFont="1" applyBorder="1" applyAlignment="1">
      <alignment horizontal="center" vertical="center"/>
    </xf>
    <xf numFmtId="0" fontId="54" fillId="0" borderId="24" xfId="48" applyFont="1" applyBorder="1" applyAlignment="1">
      <alignment horizontal="center"/>
    </xf>
    <xf numFmtId="0" fontId="54" fillId="0" borderId="11" xfId="48" applyFont="1" applyBorder="1" applyAlignment="1">
      <alignment horizontal="center"/>
    </xf>
    <xf numFmtId="0" fontId="55" fillId="0" borderId="29" xfId="48" applyFont="1" applyBorder="1" applyAlignment="1">
      <alignment horizontal="left"/>
    </xf>
    <xf numFmtId="0" fontId="54" fillId="0" borderId="29" xfId="48" applyFont="1" applyBorder="1" applyAlignment="1">
      <alignment horizontal="left"/>
    </xf>
    <xf numFmtId="0" fontId="54" fillId="0" borderId="33" xfId="48" applyFont="1" applyBorder="1" applyAlignment="1">
      <alignment horizontal="left"/>
    </xf>
    <xf numFmtId="0" fontId="55" fillId="0" borderId="12" xfId="48" applyFont="1" applyBorder="1" applyAlignment="1">
      <alignment horizontal="left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49"/>
    <cellStyle name="Ezres 3" xfId="50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 3" xfId="44"/>
    <cellStyle name="Normál 4" xfId="45"/>
    <cellStyle name="Normál 5" xfId="48"/>
    <cellStyle name="Normál_2006.I.févi pénzügyi mérleg" xfId="47"/>
    <cellStyle name="Normál_ÖKIADELÖ" xfId="46"/>
    <cellStyle name="Normal_tanusitv" xfId="38"/>
    <cellStyle name="Note" xfId="39"/>
    <cellStyle name="Output" xfId="40"/>
    <cellStyle name="Százalék 2" xfId="51"/>
    <cellStyle name="Title" xfId="41"/>
    <cellStyle name="Total" xfId="42"/>
    <cellStyle name="Warning Text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.&#233;vi%20k&#246;lts&#233;gvet&#233;sek/K&#246;lts&#233;gvet&#233;si%20t&#225;bl&#225;k%20minta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 önkorm. mérleg "/>
      <sheetName val="m.m"/>
      <sheetName val="f.m."/>
      <sheetName val="normatíva "/>
      <sheetName val="tám, végl. pe.átv  "/>
      <sheetName val="felh. bev.  "/>
      <sheetName val="mc.pe.átad"/>
      <sheetName val="felhalm. kiad.  "/>
      <sheetName val="Eu-s tám"/>
      <sheetName val="tartalék"/>
      <sheetName val="pü.mérleg Önkorm"/>
      <sheetName val="pü.mérleg Hivatal."/>
      <sheetName val="mük. bev.Önkor és Hivatal "/>
      <sheetName val="sajátos műk.bev  "/>
      <sheetName val="műk. kiad. szakf Önkorm. "/>
      <sheetName val="műk.kiad. szakf.Hivatal "/>
      <sheetName val="ellátottak önk. "/>
      <sheetName val="ellátottak hivatal"/>
      <sheetName val="püm-GAMESZ+Müv"/>
      <sheetName val="püm-GAMESZ"/>
      <sheetName val="püm.-Müvelőd."/>
      <sheetName val="püm.-TASZII"/>
      <sheetName val="likvid"/>
      <sheetName val="létszám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9">
          <cell r="G79">
            <v>0</v>
          </cell>
        </row>
        <row r="84">
          <cell r="G84">
            <v>0</v>
          </cell>
        </row>
        <row r="104">
          <cell r="G10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77"/>
  <sheetViews>
    <sheetView topLeftCell="C16" zoomScale="120" workbookViewId="0">
      <selection activeCell="G22" sqref="G22"/>
    </sheetView>
  </sheetViews>
  <sheetFormatPr defaultColWidth="9.140625" defaultRowHeight="11.25"/>
  <cols>
    <col min="1" max="1" width="4.85546875" style="45" customWidth="1"/>
    <col min="2" max="2" width="32" style="46" customWidth="1"/>
    <col min="3" max="3" width="8" style="47" customWidth="1"/>
    <col min="4" max="4" width="7.85546875" style="47" bestFit="1" customWidth="1"/>
    <col min="5" max="5" width="7.140625" style="47" customWidth="1"/>
    <col min="6" max="6" width="35" style="47" customWidth="1"/>
    <col min="7" max="7" width="8.5703125" style="47" customWidth="1"/>
    <col min="8" max="8" width="7.42578125" style="47" customWidth="1"/>
    <col min="9" max="9" width="7.7109375" style="47" customWidth="1"/>
    <col min="10" max="250" width="9.140625" style="48"/>
    <col min="251" max="251" width="4.85546875" style="48" customWidth="1"/>
    <col min="252" max="252" width="32" style="48" customWidth="1"/>
    <col min="253" max="253" width="8" style="48" customWidth="1"/>
    <col min="254" max="254" width="7.85546875" style="48" bestFit="1" customWidth="1"/>
    <col min="255" max="255" width="7.140625" style="48" customWidth="1"/>
    <col min="256" max="256" width="7.85546875" style="48" customWidth="1"/>
    <col min="257" max="257" width="6.140625" style="48" customWidth="1"/>
    <col min="258" max="258" width="7.140625" style="48" customWidth="1"/>
    <col min="259" max="259" width="35" style="48" customWidth="1"/>
    <col min="260" max="260" width="8.5703125" style="48" customWidth="1"/>
    <col min="261" max="261" width="7.42578125" style="48" customWidth="1"/>
    <col min="262" max="262" width="7.7109375" style="48" customWidth="1"/>
    <col min="263" max="263" width="7.85546875" style="48" bestFit="1" customWidth="1"/>
    <col min="264" max="264" width="6.7109375" style="48" customWidth="1"/>
    <col min="265" max="265" width="7.42578125" style="48" customWidth="1"/>
    <col min="266" max="506" width="9.140625" style="48"/>
    <col min="507" max="507" width="4.85546875" style="48" customWidth="1"/>
    <col min="508" max="508" width="32" style="48" customWidth="1"/>
    <col min="509" max="509" width="8" style="48" customWidth="1"/>
    <col min="510" max="510" width="7.85546875" style="48" bestFit="1" customWidth="1"/>
    <col min="511" max="511" width="7.140625" style="48" customWidth="1"/>
    <col min="512" max="512" width="7.85546875" style="48" customWidth="1"/>
    <col min="513" max="513" width="6.140625" style="48" customWidth="1"/>
    <col min="514" max="514" width="7.140625" style="48" customWidth="1"/>
    <col min="515" max="515" width="35" style="48" customWidth="1"/>
    <col min="516" max="516" width="8.5703125" style="48" customWidth="1"/>
    <col min="517" max="517" width="7.42578125" style="48" customWidth="1"/>
    <col min="518" max="518" width="7.7109375" style="48" customWidth="1"/>
    <col min="519" max="519" width="7.85546875" style="48" bestFit="1" customWidth="1"/>
    <col min="520" max="520" width="6.7109375" style="48" customWidth="1"/>
    <col min="521" max="521" width="7.42578125" style="48" customWidth="1"/>
    <col min="522" max="762" width="9.140625" style="48"/>
    <col min="763" max="763" width="4.85546875" style="48" customWidth="1"/>
    <col min="764" max="764" width="32" style="48" customWidth="1"/>
    <col min="765" max="765" width="8" style="48" customWidth="1"/>
    <col min="766" max="766" width="7.85546875" style="48" bestFit="1" customWidth="1"/>
    <col min="767" max="767" width="7.140625" style="48" customWidth="1"/>
    <col min="768" max="768" width="7.85546875" style="48" customWidth="1"/>
    <col min="769" max="769" width="6.140625" style="48" customWidth="1"/>
    <col min="770" max="770" width="7.140625" style="48" customWidth="1"/>
    <col min="771" max="771" width="35" style="48" customWidth="1"/>
    <col min="772" max="772" width="8.5703125" style="48" customWidth="1"/>
    <col min="773" max="773" width="7.42578125" style="48" customWidth="1"/>
    <col min="774" max="774" width="7.7109375" style="48" customWidth="1"/>
    <col min="775" max="775" width="7.85546875" style="48" bestFit="1" customWidth="1"/>
    <col min="776" max="776" width="6.7109375" style="48" customWidth="1"/>
    <col min="777" max="777" width="7.42578125" style="48" customWidth="1"/>
    <col min="778" max="1018" width="9.140625" style="48"/>
    <col min="1019" max="1019" width="4.85546875" style="48" customWidth="1"/>
    <col min="1020" max="1020" width="32" style="48" customWidth="1"/>
    <col min="1021" max="1021" width="8" style="48" customWidth="1"/>
    <col min="1022" max="1022" width="7.85546875" style="48" bestFit="1" customWidth="1"/>
    <col min="1023" max="1023" width="7.140625" style="48" customWidth="1"/>
    <col min="1024" max="1024" width="7.85546875" style="48" customWidth="1"/>
    <col min="1025" max="1025" width="6.140625" style="48" customWidth="1"/>
    <col min="1026" max="1026" width="7.140625" style="48" customWidth="1"/>
    <col min="1027" max="1027" width="35" style="48" customWidth="1"/>
    <col min="1028" max="1028" width="8.5703125" style="48" customWidth="1"/>
    <col min="1029" max="1029" width="7.42578125" style="48" customWidth="1"/>
    <col min="1030" max="1030" width="7.7109375" style="48" customWidth="1"/>
    <col min="1031" max="1031" width="7.85546875" style="48" bestFit="1" customWidth="1"/>
    <col min="1032" max="1032" width="6.7109375" style="48" customWidth="1"/>
    <col min="1033" max="1033" width="7.42578125" style="48" customWidth="1"/>
    <col min="1034" max="1274" width="9.140625" style="48"/>
    <col min="1275" max="1275" width="4.85546875" style="48" customWidth="1"/>
    <col min="1276" max="1276" width="32" style="48" customWidth="1"/>
    <col min="1277" max="1277" width="8" style="48" customWidth="1"/>
    <col min="1278" max="1278" width="7.85546875" style="48" bestFit="1" customWidth="1"/>
    <col min="1279" max="1279" width="7.140625" style="48" customWidth="1"/>
    <col min="1280" max="1280" width="7.85546875" style="48" customWidth="1"/>
    <col min="1281" max="1281" width="6.140625" style="48" customWidth="1"/>
    <col min="1282" max="1282" width="7.140625" style="48" customWidth="1"/>
    <col min="1283" max="1283" width="35" style="48" customWidth="1"/>
    <col min="1284" max="1284" width="8.5703125" style="48" customWidth="1"/>
    <col min="1285" max="1285" width="7.42578125" style="48" customWidth="1"/>
    <col min="1286" max="1286" width="7.7109375" style="48" customWidth="1"/>
    <col min="1287" max="1287" width="7.85546875" style="48" bestFit="1" customWidth="1"/>
    <col min="1288" max="1288" width="6.7109375" style="48" customWidth="1"/>
    <col min="1289" max="1289" width="7.42578125" style="48" customWidth="1"/>
    <col min="1290" max="1530" width="9.140625" style="48"/>
    <col min="1531" max="1531" width="4.85546875" style="48" customWidth="1"/>
    <col min="1532" max="1532" width="32" style="48" customWidth="1"/>
    <col min="1533" max="1533" width="8" style="48" customWidth="1"/>
    <col min="1534" max="1534" width="7.85546875" style="48" bestFit="1" customWidth="1"/>
    <col min="1535" max="1535" width="7.140625" style="48" customWidth="1"/>
    <col min="1536" max="1536" width="7.85546875" style="48" customWidth="1"/>
    <col min="1537" max="1537" width="6.140625" style="48" customWidth="1"/>
    <col min="1538" max="1538" width="7.140625" style="48" customWidth="1"/>
    <col min="1539" max="1539" width="35" style="48" customWidth="1"/>
    <col min="1540" max="1540" width="8.5703125" style="48" customWidth="1"/>
    <col min="1541" max="1541" width="7.42578125" style="48" customWidth="1"/>
    <col min="1542" max="1542" width="7.7109375" style="48" customWidth="1"/>
    <col min="1543" max="1543" width="7.85546875" style="48" bestFit="1" customWidth="1"/>
    <col min="1544" max="1544" width="6.7109375" style="48" customWidth="1"/>
    <col min="1545" max="1545" width="7.42578125" style="48" customWidth="1"/>
    <col min="1546" max="1786" width="9.140625" style="48"/>
    <col min="1787" max="1787" width="4.85546875" style="48" customWidth="1"/>
    <col min="1788" max="1788" width="32" style="48" customWidth="1"/>
    <col min="1789" max="1789" width="8" style="48" customWidth="1"/>
    <col min="1790" max="1790" width="7.85546875" style="48" bestFit="1" customWidth="1"/>
    <col min="1791" max="1791" width="7.140625" style="48" customWidth="1"/>
    <col min="1792" max="1792" width="7.85546875" style="48" customWidth="1"/>
    <col min="1793" max="1793" width="6.140625" style="48" customWidth="1"/>
    <col min="1794" max="1794" width="7.140625" style="48" customWidth="1"/>
    <col min="1795" max="1795" width="35" style="48" customWidth="1"/>
    <col min="1796" max="1796" width="8.5703125" style="48" customWidth="1"/>
    <col min="1797" max="1797" width="7.42578125" style="48" customWidth="1"/>
    <col min="1798" max="1798" width="7.7109375" style="48" customWidth="1"/>
    <col min="1799" max="1799" width="7.85546875" style="48" bestFit="1" customWidth="1"/>
    <col min="1800" max="1800" width="6.7109375" style="48" customWidth="1"/>
    <col min="1801" max="1801" width="7.42578125" style="48" customWidth="1"/>
    <col min="1802" max="2042" width="9.140625" style="48"/>
    <col min="2043" max="2043" width="4.85546875" style="48" customWidth="1"/>
    <col min="2044" max="2044" width="32" style="48" customWidth="1"/>
    <col min="2045" max="2045" width="8" style="48" customWidth="1"/>
    <col min="2046" max="2046" width="7.85546875" style="48" bestFit="1" customWidth="1"/>
    <col min="2047" max="2047" width="7.140625" style="48" customWidth="1"/>
    <col min="2048" max="2048" width="7.85546875" style="48" customWidth="1"/>
    <col min="2049" max="2049" width="6.140625" style="48" customWidth="1"/>
    <col min="2050" max="2050" width="7.140625" style="48" customWidth="1"/>
    <col min="2051" max="2051" width="35" style="48" customWidth="1"/>
    <col min="2052" max="2052" width="8.5703125" style="48" customWidth="1"/>
    <col min="2053" max="2053" width="7.42578125" style="48" customWidth="1"/>
    <col min="2054" max="2054" width="7.7109375" style="48" customWidth="1"/>
    <col min="2055" max="2055" width="7.85546875" style="48" bestFit="1" customWidth="1"/>
    <col min="2056" max="2056" width="6.7109375" style="48" customWidth="1"/>
    <col min="2057" max="2057" width="7.42578125" style="48" customWidth="1"/>
    <col min="2058" max="2298" width="9.140625" style="48"/>
    <col min="2299" max="2299" width="4.85546875" style="48" customWidth="1"/>
    <col min="2300" max="2300" width="32" style="48" customWidth="1"/>
    <col min="2301" max="2301" width="8" style="48" customWidth="1"/>
    <col min="2302" max="2302" width="7.85546875" style="48" bestFit="1" customWidth="1"/>
    <col min="2303" max="2303" width="7.140625" style="48" customWidth="1"/>
    <col min="2304" max="2304" width="7.85546875" style="48" customWidth="1"/>
    <col min="2305" max="2305" width="6.140625" style="48" customWidth="1"/>
    <col min="2306" max="2306" width="7.140625" style="48" customWidth="1"/>
    <col min="2307" max="2307" width="35" style="48" customWidth="1"/>
    <col min="2308" max="2308" width="8.5703125" style="48" customWidth="1"/>
    <col min="2309" max="2309" width="7.42578125" style="48" customWidth="1"/>
    <col min="2310" max="2310" width="7.7109375" style="48" customWidth="1"/>
    <col min="2311" max="2311" width="7.85546875" style="48" bestFit="1" customWidth="1"/>
    <col min="2312" max="2312" width="6.7109375" style="48" customWidth="1"/>
    <col min="2313" max="2313" width="7.42578125" style="48" customWidth="1"/>
    <col min="2314" max="2554" width="9.140625" style="48"/>
    <col min="2555" max="2555" width="4.85546875" style="48" customWidth="1"/>
    <col min="2556" max="2556" width="32" style="48" customWidth="1"/>
    <col min="2557" max="2557" width="8" style="48" customWidth="1"/>
    <col min="2558" max="2558" width="7.85546875" style="48" bestFit="1" customWidth="1"/>
    <col min="2559" max="2559" width="7.140625" style="48" customWidth="1"/>
    <col min="2560" max="2560" width="7.85546875" style="48" customWidth="1"/>
    <col min="2561" max="2561" width="6.140625" style="48" customWidth="1"/>
    <col min="2562" max="2562" width="7.140625" style="48" customWidth="1"/>
    <col min="2563" max="2563" width="35" style="48" customWidth="1"/>
    <col min="2564" max="2564" width="8.5703125" style="48" customWidth="1"/>
    <col min="2565" max="2565" width="7.42578125" style="48" customWidth="1"/>
    <col min="2566" max="2566" width="7.7109375" style="48" customWidth="1"/>
    <col min="2567" max="2567" width="7.85546875" style="48" bestFit="1" customWidth="1"/>
    <col min="2568" max="2568" width="6.7109375" style="48" customWidth="1"/>
    <col min="2569" max="2569" width="7.42578125" style="48" customWidth="1"/>
    <col min="2570" max="2810" width="9.140625" style="48"/>
    <col min="2811" max="2811" width="4.85546875" style="48" customWidth="1"/>
    <col min="2812" max="2812" width="32" style="48" customWidth="1"/>
    <col min="2813" max="2813" width="8" style="48" customWidth="1"/>
    <col min="2814" max="2814" width="7.85546875" style="48" bestFit="1" customWidth="1"/>
    <col min="2815" max="2815" width="7.140625" style="48" customWidth="1"/>
    <col min="2816" max="2816" width="7.85546875" style="48" customWidth="1"/>
    <col min="2817" max="2817" width="6.140625" style="48" customWidth="1"/>
    <col min="2818" max="2818" width="7.140625" style="48" customWidth="1"/>
    <col min="2819" max="2819" width="35" style="48" customWidth="1"/>
    <col min="2820" max="2820" width="8.5703125" style="48" customWidth="1"/>
    <col min="2821" max="2821" width="7.42578125" style="48" customWidth="1"/>
    <col min="2822" max="2822" width="7.7109375" style="48" customWidth="1"/>
    <col min="2823" max="2823" width="7.85546875" style="48" bestFit="1" customWidth="1"/>
    <col min="2824" max="2824" width="6.7109375" style="48" customWidth="1"/>
    <col min="2825" max="2825" width="7.42578125" style="48" customWidth="1"/>
    <col min="2826" max="3066" width="9.140625" style="48"/>
    <col min="3067" max="3067" width="4.85546875" style="48" customWidth="1"/>
    <col min="3068" max="3068" width="32" style="48" customWidth="1"/>
    <col min="3069" max="3069" width="8" style="48" customWidth="1"/>
    <col min="3070" max="3070" width="7.85546875" style="48" bestFit="1" customWidth="1"/>
    <col min="3071" max="3071" width="7.140625" style="48" customWidth="1"/>
    <col min="3072" max="3072" width="7.85546875" style="48" customWidth="1"/>
    <col min="3073" max="3073" width="6.140625" style="48" customWidth="1"/>
    <col min="3074" max="3074" width="7.140625" style="48" customWidth="1"/>
    <col min="3075" max="3075" width="35" style="48" customWidth="1"/>
    <col min="3076" max="3076" width="8.5703125" style="48" customWidth="1"/>
    <col min="3077" max="3077" width="7.42578125" style="48" customWidth="1"/>
    <col min="3078" max="3078" width="7.7109375" style="48" customWidth="1"/>
    <col min="3079" max="3079" width="7.85546875" style="48" bestFit="1" customWidth="1"/>
    <col min="3080" max="3080" width="6.7109375" style="48" customWidth="1"/>
    <col min="3081" max="3081" width="7.42578125" style="48" customWidth="1"/>
    <col min="3082" max="3322" width="9.140625" style="48"/>
    <col min="3323" max="3323" width="4.85546875" style="48" customWidth="1"/>
    <col min="3324" max="3324" width="32" style="48" customWidth="1"/>
    <col min="3325" max="3325" width="8" style="48" customWidth="1"/>
    <col min="3326" max="3326" width="7.85546875" style="48" bestFit="1" customWidth="1"/>
    <col min="3327" max="3327" width="7.140625" style="48" customWidth="1"/>
    <col min="3328" max="3328" width="7.85546875" style="48" customWidth="1"/>
    <col min="3329" max="3329" width="6.140625" style="48" customWidth="1"/>
    <col min="3330" max="3330" width="7.140625" style="48" customWidth="1"/>
    <col min="3331" max="3331" width="35" style="48" customWidth="1"/>
    <col min="3332" max="3332" width="8.5703125" style="48" customWidth="1"/>
    <col min="3333" max="3333" width="7.42578125" style="48" customWidth="1"/>
    <col min="3334" max="3334" width="7.7109375" style="48" customWidth="1"/>
    <col min="3335" max="3335" width="7.85546875" style="48" bestFit="1" customWidth="1"/>
    <col min="3336" max="3336" width="6.7109375" style="48" customWidth="1"/>
    <col min="3337" max="3337" width="7.42578125" style="48" customWidth="1"/>
    <col min="3338" max="3578" width="9.140625" style="48"/>
    <col min="3579" max="3579" width="4.85546875" style="48" customWidth="1"/>
    <col min="3580" max="3580" width="32" style="48" customWidth="1"/>
    <col min="3581" max="3581" width="8" style="48" customWidth="1"/>
    <col min="3582" max="3582" width="7.85546875" style="48" bestFit="1" customWidth="1"/>
    <col min="3583" max="3583" width="7.140625" style="48" customWidth="1"/>
    <col min="3584" max="3584" width="7.85546875" style="48" customWidth="1"/>
    <col min="3585" max="3585" width="6.140625" style="48" customWidth="1"/>
    <col min="3586" max="3586" width="7.140625" style="48" customWidth="1"/>
    <col min="3587" max="3587" width="35" style="48" customWidth="1"/>
    <col min="3588" max="3588" width="8.5703125" style="48" customWidth="1"/>
    <col min="3589" max="3589" width="7.42578125" style="48" customWidth="1"/>
    <col min="3590" max="3590" width="7.7109375" style="48" customWidth="1"/>
    <col min="3591" max="3591" width="7.85546875" style="48" bestFit="1" customWidth="1"/>
    <col min="3592" max="3592" width="6.7109375" style="48" customWidth="1"/>
    <col min="3593" max="3593" width="7.42578125" style="48" customWidth="1"/>
    <col min="3594" max="3834" width="9.140625" style="48"/>
    <col min="3835" max="3835" width="4.85546875" style="48" customWidth="1"/>
    <col min="3836" max="3836" width="32" style="48" customWidth="1"/>
    <col min="3837" max="3837" width="8" style="48" customWidth="1"/>
    <col min="3838" max="3838" width="7.85546875" style="48" bestFit="1" customWidth="1"/>
    <col min="3839" max="3839" width="7.140625" style="48" customWidth="1"/>
    <col min="3840" max="3840" width="7.85546875" style="48" customWidth="1"/>
    <col min="3841" max="3841" width="6.140625" style="48" customWidth="1"/>
    <col min="3842" max="3842" width="7.140625" style="48" customWidth="1"/>
    <col min="3843" max="3843" width="35" style="48" customWidth="1"/>
    <col min="3844" max="3844" width="8.5703125" style="48" customWidth="1"/>
    <col min="3845" max="3845" width="7.42578125" style="48" customWidth="1"/>
    <col min="3846" max="3846" width="7.7109375" style="48" customWidth="1"/>
    <col min="3847" max="3847" width="7.85546875" style="48" bestFit="1" customWidth="1"/>
    <col min="3848" max="3848" width="6.7109375" style="48" customWidth="1"/>
    <col min="3849" max="3849" width="7.42578125" style="48" customWidth="1"/>
    <col min="3850" max="4090" width="9.140625" style="48"/>
    <col min="4091" max="4091" width="4.85546875" style="48" customWidth="1"/>
    <col min="4092" max="4092" width="32" style="48" customWidth="1"/>
    <col min="4093" max="4093" width="8" style="48" customWidth="1"/>
    <col min="4094" max="4094" width="7.85546875" style="48" bestFit="1" customWidth="1"/>
    <col min="4095" max="4095" width="7.140625" style="48" customWidth="1"/>
    <col min="4096" max="4096" width="7.85546875" style="48" customWidth="1"/>
    <col min="4097" max="4097" width="6.140625" style="48" customWidth="1"/>
    <col min="4098" max="4098" width="7.140625" style="48" customWidth="1"/>
    <col min="4099" max="4099" width="35" style="48" customWidth="1"/>
    <col min="4100" max="4100" width="8.5703125" style="48" customWidth="1"/>
    <col min="4101" max="4101" width="7.42578125" style="48" customWidth="1"/>
    <col min="4102" max="4102" width="7.7109375" style="48" customWidth="1"/>
    <col min="4103" max="4103" width="7.85546875" style="48" bestFit="1" customWidth="1"/>
    <col min="4104" max="4104" width="6.7109375" style="48" customWidth="1"/>
    <col min="4105" max="4105" width="7.42578125" style="48" customWidth="1"/>
    <col min="4106" max="4346" width="9.140625" style="48"/>
    <col min="4347" max="4347" width="4.85546875" style="48" customWidth="1"/>
    <col min="4348" max="4348" width="32" style="48" customWidth="1"/>
    <col min="4349" max="4349" width="8" style="48" customWidth="1"/>
    <col min="4350" max="4350" width="7.85546875" style="48" bestFit="1" customWidth="1"/>
    <col min="4351" max="4351" width="7.140625" style="48" customWidth="1"/>
    <col min="4352" max="4352" width="7.85546875" style="48" customWidth="1"/>
    <col min="4353" max="4353" width="6.140625" style="48" customWidth="1"/>
    <col min="4354" max="4354" width="7.140625" style="48" customWidth="1"/>
    <col min="4355" max="4355" width="35" style="48" customWidth="1"/>
    <col min="4356" max="4356" width="8.5703125" style="48" customWidth="1"/>
    <col min="4357" max="4357" width="7.42578125" style="48" customWidth="1"/>
    <col min="4358" max="4358" width="7.7109375" style="48" customWidth="1"/>
    <col min="4359" max="4359" width="7.85546875" style="48" bestFit="1" customWidth="1"/>
    <col min="4360" max="4360" width="6.7109375" style="48" customWidth="1"/>
    <col min="4361" max="4361" width="7.42578125" style="48" customWidth="1"/>
    <col min="4362" max="4602" width="9.140625" style="48"/>
    <col min="4603" max="4603" width="4.85546875" style="48" customWidth="1"/>
    <col min="4604" max="4604" width="32" style="48" customWidth="1"/>
    <col min="4605" max="4605" width="8" style="48" customWidth="1"/>
    <col min="4606" max="4606" width="7.85546875" style="48" bestFit="1" customWidth="1"/>
    <col min="4607" max="4607" width="7.140625" style="48" customWidth="1"/>
    <col min="4608" max="4608" width="7.85546875" style="48" customWidth="1"/>
    <col min="4609" max="4609" width="6.140625" style="48" customWidth="1"/>
    <col min="4610" max="4610" width="7.140625" style="48" customWidth="1"/>
    <col min="4611" max="4611" width="35" style="48" customWidth="1"/>
    <col min="4612" max="4612" width="8.5703125" style="48" customWidth="1"/>
    <col min="4613" max="4613" width="7.42578125" style="48" customWidth="1"/>
    <col min="4614" max="4614" width="7.7109375" style="48" customWidth="1"/>
    <col min="4615" max="4615" width="7.85546875" style="48" bestFit="1" customWidth="1"/>
    <col min="4616" max="4616" width="6.7109375" style="48" customWidth="1"/>
    <col min="4617" max="4617" width="7.42578125" style="48" customWidth="1"/>
    <col min="4618" max="4858" width="9.140625" style="48"/>
    <col min="4859" max="4859" width="4.85546875" style="48" customWidth="1"/>
    <col min="4860" max="4860" width="32" style="48" customWidth="1"/>
    <col min="4861" max="4861" width="8" style="48" customWidth="1"/>
    <col min="4862" max="4862" width="7.85546875" style="48" bestFit="1" customWidth="1"/>
    <col min="4863" max="4863" width="7.140625" style="48" customWidth="1"/>
    <col min="4864" max="4864" width="7.85546875" style="48" customWidth="1"/>
    <col min="4865" max="4865" width="6.140625" style="48" customWidth="1"/>
    <col min="4866" max="4866" width="7.140625" style="48" customWidth="1"/>
    <col min="4867" max="4867" width="35" style="48" customWidth="1"/>
    <col min="4868" max="4868" width="8.5703125" style="48" customWidth="1"/>
    <col min="4869" max="4869" width="7.42578125" style="48" customWidth="1"/>
    <col min="4870" max="4870" width="7.7109375" style="48" customWidth="1"/>
    <col min="4871" max="4871" width="7.85546875" style="48" bestFit="1" customWidth="1"/>
    <col min="4872" max="4872" width="6.7109375" style="48" customWidth="1"/>
    <col min="4873" max="4873" width="7.42578125" style="48" customWidth="1"/>
    <col min="4874" max="5114" width="9.140625" style="48"/>
    <col min="5115" max="5115" width="4.85546875" style="48" customWidth="1"/>
    <col min="5116" max="5116" width="32" style="48" customWidth="1"/>
    <col min="5117" max="5117" width="8" style="48" customWidth="1"/>
    <col min="5118" max="5118" width="7.85546875" style="48" bestFit="1" customWidth="1"/>
    <col min="5119" max="5119" width="7.140625" style="48" customWidth="1"/>
    <col min="5120" max="5120" width="7.85546875" style="48" customWidth="1"/>
    <col min="5121" max="5121" width="6.140625" style="48" customWidth="1"/>
    <col min="5122" max="5122" width="7.140625" style="48" customWidth="1"/>
    <col min="5123" max="5123" width="35" style="48" customWidth="1"/>
    <col min="5124" max="5124" width="8.5703125" style="48" customWidth="1"/>
    <col min="5125" max="5125" width="7.42578125" style="48" customWidth="1"/>
    <col min="5126" max="5126" width="7.7109375" style="48" customWidth="1"/>
    <col min="5127" max="5127" width="7.85546875" style="48" bestFit="1" customWidth="1"/>
    <col min="5128" max="5128" width="6.7109375" style="48" customWidth="1"/>
    <col min="5129" max="5129" width="7.42578125" style="48" customWidth="1"/>
    <col min="5130" max="5370" width="9.140625" style="48"/>
    <col min="5371" max="5371" width="4.85546875" style="48" customWidth="1"/>
    <col min="5372" max="5372" width="32" style="48" customWidth="1"/>
    <col min="5373" max="5373" width="8" style="48" customWidth="1"/>
    <col min="5374" max="5374" width="7.85546875" style="48" bestFit="1" customWidth="1"/>
    <col min="5375" max="5375" width="7.140625" style="48" customWidth="1"/>
    <col min="5376" max="5376" width="7.85546875" style="48" customWidth="1"/>
    <col min="5377" max="5377" width="6.140625" style="48" customWidth="1"/>
    <col min="5378" max="5378" width="7.140625" style="48" customWidth="1"/>
    <col min="5379" max="5379" width="35" style="48" customWidth="1"/>
    <col min="5380" max="5380" width="8.5703125" style="48" customWidth="1"/>
    <col min="5381" max="5381" width="7.42578125" style="48" customWidth="1"/>
    <col min="5382" max="5382" width="7.7109375" style="48" customWidth="1"/>
    <col min="5383" max="5383" width="7.85546875" style="48" bestFit="1" customWidth="1"/>
    <col min="5384" max="5384" width="6.7109375" style="48" customWidth="1"/>
    <col min="5385" max="5385" width="7.42578125" style="48" customWidth="1"/>
    <col min="5386" max="5626" width="9.140625" style="48"/>
    <col min="5627" max="5627" width="4.85546875" style="48" customWidth="1"/>
    <col min="5628" max="5628" width="32" style="48" customWidth="1"/>
    <col min="5629" max="5629" width="8" style="48" customWidth="1"/>
    <col min="5630" max="5630" width="7.85546875" style="48" bestFit="1" customWidth="1"/>
    <col min="5631" max="5631" width="7.140625" style="48" customWidth="1"/>
    <col min="5632" max="5632" width="7.85546875" style="48" customWidth="1"/>
    <col min="5633" max="5633" width="6.140625" style="48" customWidth="1"/>
    <col min="5634" max="5634" width="7.140625" style="48" customWidth="1"/>
    <col min="5635" max="5635" width="35" style="48" customWidth="1"/>
    <col min="5636" max="5636" width="8.5703125" style="48" customWidth="1"/>
    <col min="5637" max="5637" width="7.42578125" style="48" customWidth="1"/>
    <col min="5638" max="5638" width="7.7109375" style="48" customWidth="1"/>
    <col min="5639" max="5639" width="7.85546875" style="48" bestFit="1" customWidth="1"/>
    <col min="5640" max="5640" width="6.7109375" style="48" customWidth="1"/>
    <col min="5641" max="5641" width="7.42578125" style="48" customWidth="1"/>
    <col min="5642" max="5882" width="9.140625" style="48"/>
    <col min="5883" max="5883" width="4.85546875" style="48" customWidth="1"/>
    <col min="5884" max="5884" width="32" style="48" customWidth="1"/>
    <col min="5885" max="5885" width="8" style="48" customWidth="1"/>
    <col min="5886" max="5886" width="7.85546875" style="48" bestFit="1" customWidth="1"/>
    <col min="5887" max="5887" width="7.140625" style="48" customWidth="1"/>
    <col min="5888" max="5888" width="7.85546875" style="48" customWidth="1"/>
    <col min="5889" max="5889" width="6.140625" style="48" customWidth="1"/>
    <col min="5890" max="5890" width="7.140625" style="48" customWidth="1"/>
    <col min="5891" max="5891" width="35" style="48" customWidth="1"/>
    <col min="5892" max="5892" width="8.5703125" style="48" customWidth="1"/>
    <col min="5893" max="5893" width="7.42578125" style="48" customWidth="1"/>
    <col min="5894" max="5894" width="7.7109375" style="48" customWidth="1"/>
    <col min="5895" max="5895" width="7.85546875" style="48" bestFit="1" customWidth="1"/>
    <col min="5896" max="5896" width="6.7109375" style="48" customWidth="1"/>
    <col min="5897" max="5897" width="7.42578125" style="48" customWidth="1"/>
    <col min="5898" max="6138" width="9.140625" style="48"/>
    <col min="6139" max="6139" width="4.85546875" style="48" customWidth="1"/>
    <col min="6140" max="6140" width="32" style="48" customWidth="1"/>
    <col min="6141" max="6141" width="8" style="48" customWidth="1"/>
    <col min="6142" max="6142" width="7.85546875" style="48" bestFit="1" customWidth="1"/>
    <col min="6143" max="6143" width="7.140625" style="48" customWidth="1"/>
    <col min="6144" max="6144" width="7.85546875" style="48" customWidth="1"/>
    <col min="6145" max="6145" width="6.140625" style="48" customWidth="1"/>
    <col min="6146" max="6146" width="7.140625" style="48" customWidth="1"/>
    <col min="6147" max="6147" width="35" style="48" customWidth="1"/>
    <col min="6148" max="6148" width="8.5703125" style="48" customWidth="1"/>
    <col min="6149" max="6149" width="7.42578125" style="48" customWidth="1"/>
    <col min="6150" max="6150" width="7.7109375" style="48" customWidth="1"/>
    <col min="6151" max="6151" width="7.85546875" style="48" bestFit="1" customWidth="1"/>
    <col min="6152" max="6152" width="6.7109375" style="48" customWidth="1"/>
    <col min="6153" max="6153" width="7.42578125" style="48" customWidth="1"/>
    <col min="6154" max="6394" width="9.140625" style="48"/>
    <col min="6395" max="6395" width="4.85546875" style="48" customWidth="1"/>
    <col min="6396" max="6396" width="32" style="48" customWidth="1"/>
    <col min="6397" max="6397" width="8" style="48" customWidth="1"/>
    <col min="6398" max="6398" width="7.85546875" style="48" bestFit="1" customWidth="1"/>
    <col min="6399" max="6399" width="7.140625" style="48" customWidth="1"/>
    <col min="6400" max="6400" width="7.85546875" style="48" customWidth="1"/>
    <col min="6401" max="6401" width="6.140625" style="48" customWidth="1"/>
    <col min="6402" max="6402" width="7.140625" style="48" customWidth="1"/>
    <col min="6403" max="6403" width="35" style="48" customWidth="1"/>
    <col min="6404" max="6404" width="8.5703125" style="48" customWidth="1"/>
    <col min="6405" max="6405" width="7.42578125" style="48" customWidth="1"/>
    <col min="6406" max="6406" width="7.7109375" style="48" customWidth="1"/>
    <col min="6407" max="6407" width="7.85546875" style="48" bestFit="1" customWidth="1"/>
    <col min="6408" max="6408" width="6.7109375" style="48" customWidth="1"/>
    <col min="6409" max="6409" width="7.42578125" style="48" customWidth="1"/>
    <col min="6410" max="6650" width="9.140625" style="48"/>
    <col min="6651" max="6651" width="4.85546875" style="48" customWidth="1"/>
    <col min="6652" max="6652" width="32" style="48" customWidth="1"/>
    <col min="6653" max="6653" width="8" style="48" customWidth="1"/>
    <col min="6654" max="6654" width="7.85546875" style="48" bestFit="1" customWidth="1"/>
    <col min="6655" max="6655" width="7.140625" style="48" customWidth="1"/>
    <col min="6656" max="6656" width="7.85546875" style="48" customWidth="1"/>
    <col min="6657" max="6657" width="6.140625" style="48" customWidth="1"/>
    <col min="6658" max="6658" width="7.140625" style="48" customWidth="1"/>
    <col min="6659" max="6659" width="35" style="48" customWidth="1"/>
    <col min="6660" max="6660" width="8.5703125" style="48" customWidth="1"/>
    <col min="6661" max="6661" width="7.42578125" style="48" customWidth="1"/>
    <col min="6662" max="6662" width="7.7109375" style="48" customWidth="1"/>
    <col min="6663" max="6663" width="7.85546875" style="48" bestFit="1" customWidth="1"/>
    <col min="6664" max="6664" width="6.7109375" style="48" customWidth="1"/>
    <col min="6665" max="6665" width="7.42578125" style="48" customWidth="1"/>
    <col min="6666" max="6906" width="9.140625" style="48"/>
    <col min="6907" max="6907" width="4.85546875" style="48" customWidth="1"/>
    <col min="6908" max="6908" width="32" style="48" customWidth="1"/>
    <col min="6909" max="6909" width="8" style="48" customWidth="1"/>
    <col min="6910" max="6910" width="7.85546875" style="48" bestFit="1" customWidth="1"/>
    <col min="6911" max="6911" width="7.140625" style="48" customWidth="1"/>
    <col min="6912" max="6912" width="7.85546875" style="48" customWidth="1"/>
    <col min="6913" max="6913" width="6.140625" style="48" customWidth="1"/>
    <col min="6914" max="6914" width="7.140625" style="48" customWidth="1"/>
    <col min="6915" max="6915" width="35" style="48" customWidth="1"/>
    <col min="6916" max="6916" width="8.5703125" style="48" customWidth="1"/>
    <col min="6917" max="6917" width="7.42578125" style="48" customWidth="1"/>
    <col min="6918" max="6918" width="7.7109375" style="48" customWidth="1"/>
    <col min="6919" max="6919" width="7.85546875" style="48" bestFit="1" customWidth="1"/>
    <col min="6920" max="6920" width="6.7109375" style="48" customWidth="1"/>
    <col min="6921" max="6921" width="7.42578125" style="48" customWidth="1"/>
    <col min="6922" max="7162" width="9.140625" style="48"/>
    <col min="7163" max="7163" width="4.85546875" style="48" customWidth="1"/>
    <col min="7164" max="7164" width="32" style="48" customWidth="1"/>
    <col min="7165" max="7165" width="8" style="48" customWidth="1"/>
    <col min="7166" max="7166" width="7.85546875" style="48" bestFit="1" customWidth="1"/>
    <col min="7167" max="7167" width="7.140625" style="48" customWidth="1"/>
    <col min="7168" max="7168" width="7.85546875" style="48" customWidth="1"/>
    <col min="7169" max="7169" width="6.140625" style="48" customWidth="1"/>
    <col min="7170" max="7170" width="7.140625" style="48" customWidth="1"/>
    <col min="7171" max="7171" width="35" style="48" customWidth="1"/>
    <col min="7172" max="7172" width="8.5703125" style="48" customWidth="1"/>
    <col min="7173" max="7173" width="7.42578125" style="48" customWidth="1"/>
    <col min="7174" max="7174" width="7.7109375" style="48" customWidth="1"/>
    <col min="7175" max="7175" width="7.85546875" style="48" bestFit="1" customWidth="1"/>
    <col min="7176" max="7176" width="6.7109375" style="48" customWidth="1"/>
    <col min="7177" max="7177" width="7.42578125" style="48" customWidth="1"/>
    <col min="7178" max="7418" width="9.140625" style="48"/>
    <col min="7419" max="7419" width="4.85546875" style="48" customWidth="1"/>
    <col min="7420" max="7420" width="32" style="48" customWidth="1"/>
    <col min="7421" max="7421" width="8" style="48" customWidth="1"/>
    <col min="7422" max="7422" width="7.85546875" style="48" bestFit="1" customWidth="1"/>
    <col min="7423" max="7423" width="7.140625" style="48" customWidth="1"/>
    <col min="7424" max="7424" width="7.85546875" style="48" customWidth="1"/>
    <col min="7425" max="7425" width="6.140625" style="48" customWidth="1"/>
    <col min="7426" max="7426" width="7.140625" style="48" customWidth="1"/>
    <col min="7427" max="7427" width="35" style="48" customWidth="1"/>
    <col min="7428" max="7428" width="8.5703125" style="48" customWidth="1"/>
    <col min="7429" max="7429" width="7.42578125" style="48" customWidth="1"/>
    <col min="7430" max="7430" width="7.7109375" style="48" customWidth="1"/>
    <col min="7431" max="7431" width="7.85546875" style="48" bestFit="1" customWidth="1"/>
    <col min="7432" max="7432" width="6.7109375" style="48" customWidth="1"/>
    <col min="7433" max="7433" width="7.42578125" style="48" customWidth="1"/>
    <col min="7434" max="7674" width="9.140625" style="48"/>
    <col min="7675" max="7675" width="4.85546875" style="48" customWidth="1"/>
    <col min="7676" max="7676" width="32" style="48" customWidth="1"/>
    <col min="7677" max="7677" width="8" style="48" customWidth="1"/>
    <col min="7678" max="7678" width="7.85546875" style="48" bestFit="1" customWidth="1"/>
    <col min="7679" max="7679" width="7.140625" style="48" customWidth="1"/>
    <col min="7680" max="7680" width="7.85546875" style="48" customWidth="1"/>
    <col min="7681" max="7681" width="6.140625" style="48" customWidth="1"/>
    <col min="7682" max="7682" width="7.140625" style="48" customWidth="1"/>
    <col min="7683" max="7683" width="35" style="48" customWidth="1"/>
    <col min="7684" max="7684" width="8.5703125" style="48" customWidth="1"/>
    <col min="7685" max="7685" width="7.42578125" style="48" customWidth="1"/>
    <col min="7686" max="7686" width="7.7109375" style="48" customWidth="1"/>
    <col min="7687" max="7687" width="7.85546875" style="48" bestFit="1" customWidth="1"/>
    <col min="7688" max="7688" width="6.7109375" style="48" customWidth="1"/>
    <col min="7689" max="7689" width="7.42578125" style="48" customWidth="1"/>
    <col min="7690" max="7930" width="9.140625" style="48"/>
    <col min="7931" max="7931" width="4.85546875" style="48" customWidth="1"/>
    <col min="7932" max="7932" width="32" style="48" customWidth="1"/>
    <col min="7933" max="7933" width="8" style="48" customWidth="1"/>
    <col min="7934" max="7934" width="7.85546875" style="48" bestFit="1" customWidth="1"/>
    <col min="7935" max="7935" width="7.140625" style="48" customWidth="1"/>
    <col min="7936" max="7936" width="7.85546875" style="48" customWidth="1"/>
    <col min="7937" max="7937" width="6.140625" style="48" customWidth="1"/>
    <col min="7938" max="7938" width="7.140625" style="48" customWidth="1"/>
    <col min="7939" max="7939" width="35" style="48" customWidth="1"/>
    <col min="7940" max="7940" width="8.5703125" style="48" customWidth="1"/>
    <col min="7941" max="7941" width="7.42578125" style="48" customWidth="1"/>
    <col min="7942" max="7942" width="7.7109375" style="48" customWidth="1"/>
    <col min="7943" max="7943" width="7.85546875" style="48" bestFit="1" customWidth="1"/>
    <col min="7944" max="7944" width="6.7109375" style="48" customWidth="1"/>
    <col min="7945" max="7945" width="7.42578125" style="48" customWidth="1"/>
    <col min="7946" max="8186" width="9.140625" style="48"/>
    <col min="8187" max="8187" width="4.85546875" style="48" customWidth="1"/>
    <col min="8188" max="8188" width="32" style="48" customWidth="1"/>
    <col min="8189" max="8189" width="8" style="48" customWidth="1"/>
    <col min="8190" max="8190" width="7.85546875" style="48" bestFit="1" customWidth="1"/>
    <col min="8191" max="8191" width="7.140625" style="48" customWidth="1"/>
    <col min="8192" max="8192" width="7.85546875" style="48" customWidth="1"/>
    <col min="8193" max="8193" width="6.140625" style="48" customWidth="1"/>
    <col min="8194" max="8194" width="7.140625" style="48" customWidth="1"/>
    <col min="8195" max="8195" width="35" style="48" customWidth="1"/>
    <col min="8196" max="8196" width="8.5703125" style="48" customWidth="1"/>
    <col min="8197" max="8197" width="7.42578125" style="48" customWidth="1"/>
    <col min="8198" max="8198" width="7.7109375" style="48" customWidth="1"/>
    <col min="8199" max="8199" width="7.85546875" style="48" bestFit="1" customWidth="1"/>
    <col min="8200" max="8200" width="6.7109375" style="48" customWidth="1"/>
    <col min="8201" max="8201" width="7.42578125" style="48" customWidth="1"/>
    <col min="8202" max="8442" width="9.140625" style="48"/>
    <col min="8443" max="8443" width="4.85546875" style="48" customWidth="1"/>
    <col min="8444" max="8444" width="32" style="48" customWidth="1"/>
    <col min="8445" max="8445" width="8" style="48" customWidth="1"/>
    <col min="8446" max="8446" width="7.85546875" style="48" bestFit="1" customWidth="1"/>
    <col min="8447" max="8447" width="7.140625" style="48" customWidth="1"/>
    <col min="8448" max="8448" width="7.85546875" style="48" customWidth="1"/>
    <col min="8449" max="8449" width="6.140625" style="48" customWidth="1"/>
    <col min="8450" max="8450" width="7.140625" style="48" customWidth="1"/>
    <col min="8451" max="8451" width="35" style="48" customWidth="1"/>
    <col min="8452" max="8452" width="8.5703125" style="48" customWidth="1"/>
    <col min="8453" max="8453" width="7.42578125" style="48" customWidth="1"/>
    <col min="8454" max="8454" width="7.7109375" style="48" customWidth="1"/>
    <col min="8455" max="8455" width="7.85546875" style="48" bestFit="1" customWidth="1"/>
    <col min="8456" max="8456" width="6.7109375" style="48" customWidth="1"/>
    <col min="8457" max="8457" width="7.42578125" style="48" customWidth="1"/>
    <col min="8458" max="8698" width="9.140625" style="48"/>
    <col min="8699" max="8699" width="4.85546875" style="48" customWidth="1"/>
    <col min="8700" max="8700" width="32" style="48" customWidth="1"/>
    <col min="8701" max="8701" width="8" style="48" customWidth="1"/>
    <col min="8702" max="8702" width="7.85546875" style="48" bestFit="1" customWidth="1"/>
    <col min="8703" max="8703" width="7.140625" style="48" customWidth="1"/>
    <col min="8704" max="8704" width="7.85546875" style="48" customWidth="1"/>
    <col min="8705" max="8705" width="6.140625" style="48" customWidth="1"/>
    <col min="8706" max="8706" width="7.140625" style="48" customWidth="1"/>
    <col min="8707" max="8707" width="35" style="48" customWidth="1"/>
    <col min="8708" max="8708" width="8.5703125" style="48" customWidth="1"/>
    <col min="8709" max="8709" width="7.42578125" style="48" customWidth="1"/>
    <col min="8710" max="8710" width="7.7109375" style="48" customWidth="1"/>
    <col min="8711" max="8711" width="7.85546875" style="48" bestFit="1" customWidth="1"/>
    <col min="8712" max="8712" width="6.7109375" style="48" customWidth="1"/>
    <col min="8713" max="8713" width="7.42578125" style="48" customWidth="1"/>
    <col min="8714" max="8954" width="9.140625" style="48"/>
    <col min="8955" max="8955" width="4.85546875" style="48" customWidth="1"/>
    <col min="8956" max="8956" width="32" style="48" customWidth="1"/>
    <col min="8957" max="8957" width="8" style="48" customWidth="1"/>
    <col min="8958" max="8958" width="7.85546875" style="48" bestFit="1" customWidth="1"/>
    <col min="8959" max="8959" width="7.140625" style="48" customWidth="1"/>
    <col min="8960" max="8960" width="7.85546875" style="48" customWidth="1"/>
    <col min="8961" max="8961" width="6.140625" style="48" customWidth="1"/>
    <col min="8962" max="8962" width="7.140625" style="48" customWidth="1"/>
    <col min="8963" max="8963" width="35" style="48" customWidth="1"/>
    <col min="8964" max="8964" width="8.5703125" style="48" customWidth="1"/>
    <col min="8965" max="8965" width="7.42578125" style="48" customWidth="1"/>
    <col min="8966" max="8966" width="7.7109375" style="48" customWidth="1"/>
    <col min="8967" max="8967" width="7.85546875" style="48" bestFit="1" customWidth="1"/>
    <col min="8968" max="8968" width="6.7109375" style="48" customWidth="1"/>
    <col min="8969" max="8969" width="7.42578125" style="48" customWidth="1"/>
    <col min="8970" max="9210" width="9.140625" style="48"/>
    <col min="9211" max="9211" width="4.85546875" style="48" customWidth="1"/>
    <col min="9212" max="9212" width="32" style="48" customWidth="1"/>
    <col min="9213" max="9213" width="8" style="48" customWidth="1"/>
    <col min="9214" max="9214" width="7.85546875" style="48" bestFit="1" customWidth="1"/>
    <col min="9215" max="9215" width="7.140625" style="48" customWidth="1"/>
    <col min="9216" max="9216" width="7.85546875" style="48" customWidth="1"/>
    <col min="9217" max="9217" width="6.140625" style="48" customWidth="1"/>
    <col min="9218" max="9218" width="7.140625" style="48" customWidth="1"/>
    <col min="9219" max="9219" width="35" style="48" customWidth="1"/>
    <col min="9220" max="9220" width="8.5703125" style="48" customWidth="1"/>
    <col min="9221" max="9221" width="7.42578125" style="48" customWidth="1"/>
    <col min="9222" max="9222" width="7.7109375" style="48" customWidth="1"/>
    <col min="9223" max="9223" width="7.85546875" style="48" bestFit="1" customWidth="1"/>
    <col min="9224" max="9224" width="6.7109375" style="48" customWidth="1"/>
    <col min="9225" max="9225" width="7.42578125" style="48" customWidth="1"/>
    <col min="9226" max="9466" width="9.140625" style="48"/>
    <col min="9467" max="9467" width="4.85546875" style="48" customWidth="1"/>
    <col min="9468" max="9468" width="32" style="48" customWidth="1"/>
    <col min="9469" max="9469" width="8" style="48" customWidth="1"/>
    <col min="9470" max="9470" width="7.85546875" style="48" bestFit="1" customWidth="1"/>
    <col min="9471" max="9471" width="7.140625" style="48" customWidth="1"/>
    <col min="9472" max="9472" width="7.85546875" style="48" customWidth="1"/>
    <col min="9473" max="9473" width="6.140625" style="48" customWidth="1"/>
    <col min="9474" max="9474" width="7.140625" style="48" customWidth="1"/>
    <col min="9475" max="9475" width="35" style="48" customWidth="1"/>
    <col min="9476" max="9476" width="8.5703125" style="48" customWidth="1"/>
    <col min="9477" max="9477" width="7.42578125" style="48" customWidth="1"/>
    <col min="9478" max="9478" width="7.7109375" style="48" customWidth="1"/>
    <col min="9479" max="9479" width="7.85546875" style="48" bestFit="1" customWidth="1"/>
    <col min="9480" max="9480" width="6.7109375" style="48" customWidth="1"/>
    <col min="9481" max="9481" width="7.42578125" style="48" customWidth="1"/>
    <col min="9482" max="9722" width="9.140625" style="48"/>
    <col min="9723" max="9723" width="4.85546875" style="48" customWidth="1"/>
    <col min="9724" max="9724" width="32" style="48" customWidth="1"/>
    <col min="9725" max="9725" width="8" style="48" customWidth="1"/>
    <col min="9726" max="9726" width="7.85546875" style="48" bestFit="1" customWidth="1"/>
    <col min="9727" max="9727" width="7.140625" style="48" customWidth="1"/>
    <col min="9728" max="9728" width="7.85546875" style="48" customWidth="1"/>
    <col min="9729" max="9729" width="6.140625" style="48" customWidth="1"/>
    <col min="9730" max="9730" width="7.140625" style="48" customWidth="1"/>
    <col min="9731" max="9731" width="35" style="48" customWidth="1"/>
    <col min="9732" max="9732" width="8.5703125" style="48" customWidth="1"/>
    <col min="9733" max="9733" width="7.42578125" style="48" customWidth="1"/>
    <col min="9734" max="9734" width="7.7109375" style="48" customWidth="1"/>
    <col min="9735" max="9735" width="7.85546875" style="48" bestFit="1" customWidth="1"/>
    <col min="9736" max="9736" width="6.7109375" style="48" customWidth="1"/>
    <col min="9737" max="9737" width="7.42578125" style="48" customWidth="1"/>
    <col min="9738" max="9978" width="9.140625" style="48"/>
    <col min="9979" max="9979" width="4.85546875" style="48" customWidth="1"/>
    <col min="9980" max="9980" width="32" style="48" customWidth="1"/>
    <col min="9981" max="9981" width="8" style="48" customWidth="1"/>
    <col min="9982" max="9982" width="7.85546875" style="48" bestFit="1" customWidth="1"/>
    <col min="9983" max="9983" width="7.140625" style="48" customWidth="1"/>
    <col min="9984" max="9984" width="7.85546875" style="48" customWidth="1"/>
    <col min="9985" max="9985" width="6.140625" style="48" customWidth="1"/>
    <col min="9986" max="9986" width="7.140625" style="48" customWidth="1"/>
    <col min="9987" max="9987" width="35" style="48" customWidth="1"/>
    <col min="9988" max="9988" width="8.5703125" style="48" customWidth="1"/>
    <col min="9989" max="9989" width="7.42578125" style="48" customWidth="1"/>
    <col min="9990" max="9990" width="7.7109375" style="48" customWidth="1"/>
    <col min="9991" max="9991" width="7.85546875" style="48" bestFit="1" customWidth="1"/>
    <col min="9992" max="9992" width="6.7109375" style="48" customWidth="1"/>
    <col min="9993" max="9993" width="7.42578125" style="48" customWidth="1"/>
    <col min="9994" max="10234" width="9.140625" style="48"/>
    <col min="10235" max="10235" width="4.85546875" style="48" customWidth="1"/>
    <col min="10236" max="10236" width="32" style="48" customWidth="1"/>
    <col min="10237" max="10237" width="8" style="48" customWidth="1"/>
    <col min="10238" max="10238" width="7.85546875" style="48" bestFit="1" customWidth="1"/>
    <col min="10239" max="10239" width="7.140625" style="48" customWidth="1"/>
    <col min="10240" max="10240" width="7.85546875" style="48" customWidth="1"/>
    <col min="10241" max="10241" width="6.140625" style="48" customWidth="1"/>
    <col min="10242" max="10242" width="7.140625" style="48" customWidth="1"/>
    <col min="10243" max="10243" width="35" style="48" customWidth="1"/>
    <col min="10244" max="10244" width="8.5703125" style="48" customWidth="1"/>
    <col min="10245" max="10245" width="7.42578125" style="48" customWidth="1"/>
    <col min="10246" max="10246" width="7.7109375" style="48" customWidth="1"/>
    <col min="10247" max="10247" width="7.85546875" style="48" bestFit="1" customWidth="1"/>
    <col min="10248" max="10248" width="6.7109375" style="48" customWidth="1"/>
    <col min="10249" max="10249" width="7.42578125" style="48" customWidth="1"/>
    <col min="10250" max="10490" width="9.140625" style="48"/>
    <col min="10491" max="10491" width="4.85546875" style="48" customWidth="1"/>
    <col min="10492" max="10492" width="32" style="48" customWidth="1"/>
    <col min="10493" max="10493" width="8" style="48" customWidth="1"/>
    <col min="10494" max="10494" width="7.85546875" style="48" bestFit="1" customWidth="1"/>
    <col min="10495" max="10495" width="7.140625" style="48" customWidth="1"/>
    <col min="10496" max="10496" width="7.85546875" style="48" customWidth="1"/>
    <col min="10497" max="10497" width="6.140625" style="48" customWidth="1"/>
    <col min="10498" max="10498" width="7.140625" style="48" customWidth="1"/>
    <col min="10499" max="10499" width="35" style="48" customWidth="1"/>
    <col min="10500" max="10500" width="8.5703125" style="48" customWidth="1"/>
    <col min="10501" max="10501" width="7.42578125" style="48" customWidth="1"/>
    <col min="10502" max="10502" width="7.7109375" style="48" customWidth="1"/>
    <col min="10503" max="10503" width="7.85546875" style="48" bestFit="1" customWidth="1"/>
    <col min="10504" max="10504" width="6.7109375" style="48" customWidth="1"/>
    <col min="10505" max="10505" width="7.42578125" style="48" customWidth="1"/>
    <col min="10506" max="10746" width="9.140625" style="48"/>
    <col min="10747" max="10747" width="4.85546875" style="48" customWidth="1"/>
    <col min="10748" max="10748" width="32" style="48" customWidth="1"/>
    <col min="10749" max="10749" width="8" style="48" customWidth="1"/>
    <col min="10750" max="10750" width="7.85546875" style="48" bestFit="1" customWidth="1"/>
    <col min="10751" max="10751" width="7.140625" style="48" customWidth="1"/>
    <col min="10752" max="10752" width="7.85546875" style="48" customWidth="1"/>
    <col min="10753" max="10753" width="6.140625" style="48" customWidth="1"/>
    <col min="10754" max="10754" width="7.140625" style="48" customWidth="1"/>
    <col min="10755" max="10755" width="35" style="48" customWidth="1"/>
    <col min="10756" max="10756" width="8.5703125" style="48" customWidth="1"/>
    <col min="10757" max="10757" width="7.42578125" style="48" customWidth="1"/>
    <col min="10758" max="10758" width="7.7109375" style="48" customWidth="1"/>
    <col min="10759" max="10759" width="7.85546875" style="48" bestFit="1" customWidth="1"/>
    <col min="10760" max="10760" width="6.7109375" style="48" customWidth="1"/>
    <col min="10761" max="10761" width="7.42578125" style="48" customWidth="1"/>
    <col min="10762" max="11002" width="9.140625" style="48"/>
    <col min="11003" max="11003" width="4.85546875" style="48" customWidth="1"/>
    <col min="11004" max="11004" width="32" style="48" customWidth="1"/>
    <col min="11005" max="11005" width="8" style="48" customWidth="1"/>
    <col min="11006" max="11006" width="7.85546875" style="48" bestFit="1" customWidth="1"/>
    <col min="11007" max="11007" width="7.140625" style="48" customWidth="1"/>
    <col min="11008" max="11008" width="7.85546875" style="48" customWidth="1"/>
    <col min="11009" max="11009" width="6.140625" style="48" customWidth="1"/>
    <col min="11010" max="11010" width="7.140625" style="48" customWidth="1"/>
    <col min="11011" max="11011" width="35" style="48" customWidth="1"/>
    <col min="11012" max="11012" width="8.5703125" style="48" customWidth="1"/>
    <col min="11013" max="11013" width="7.42578125" style="48" customWidth="1"/>
    <col min="11014" max="11014" width="7.7109375" style="48" customWidth="1"/>
    <col min="11015" max="11015" width="7.85546875" style="48" bestFit="1" customWidth="1"/>
    <col min="11016" max="11016" width="6.7109375" style="48" customWidth="1"/>
    <col min="11017" max="11017" width="7.42578125" style="48" customWidth="1"/>
    <col min="11018" max="11258" width="9.140625" style="48"/>
    <col min="11259" max="11259" width="4.85546875" style="48" customWidth="1"/>
    <col min="11260" max="11260" width="32" style="48" customWidth="1"/>
    <col min="11261" max="11261" width="8" style="48" customWidth="1"/>
    <col min="11262" max="11262" width="7.85546875" style="48" bestFit="1" customWidth="1"/>
    <col min="11263" max="11263" width="7.140625" style="48" customWidth="1"/>
    <col min="11264" max="11264" width="7.85546875" style="48" customWidth="1"/>
    <col min="11265" max="11265" width="6.140625" style="48" customWidth="1"/>
    <col min="11266" max="11266" width="7.140625" style="48" customWidth="1"/>
    <col min="11267" max="11267" width="35" style="48" customWidth="1"/>
    <col min="11268" max="11268" width="8.5703125" style="48" customWidth="1"/>
    <col min="11269" max="11269" width="7.42578125" style="48" customWidth="1"/>
    <col min="11270" max="11270" width="7.7109375" style="48" customWidth="1"/>
    <col min="11271" max="11271" width="7.85546875" style="48" bestFit="1" customWidth="1"/>
    <col min="11272" max="11272" width="6.7109375" style="48" customWidth="1"/>
    <col min="11273" max="11273" width="7.42578125" style="48" customWidth="1"/>
    <col min="11274" max="11514" width="9.140625" style="48"/>
    <col min="11515" max="11515" width="4.85546875" style="48" customWidth="1"/>
    <col min="11516" max="11516" width="32" style="48" customWidth="1"/>
    <col min="11517" max="11517" width="8" style="48" customWidth="1"/>
    <col min="11518" max="11518" width="7.85546875" style="48" bestFit="1" customWidth="1"/>
    <col min="11519" max="11519" width="7.140625" style="48" customWidth="1"/>
    <col min="11520" max="11520" width="7.85546875" style="48" customWidth="1"/>
    <col min="11521" max="11521" width="6.140625" style="48" customWidth="1"/>
    <col min="11522" max="11522" width="7.140625" style="48" customWidth="1"/>
    <col min="11523" max="11523" width="35" style="48" customWidth="1"/>
    <col min="11524" max="11524" width="8.5703125" style="48" customWidth="1"/>
    <col min="11525" max="11525" width="7.42578125" style="48" customWidth="1"/>
    <col min="11526" max="11526" width="7.7109375" style="48" customWidth="1"/>
    <col min="11527" max="11527" width="7.85546875" style="48" bestFit="1" customWidth="1"/>
    <col min="11528" max="11528" width="6.7109375" style="48" customWidth="1"/>
    <col min="11529" max="11529" width="7.42578125" style="48" customWidth="1"/>
    <col min="11530" max="11770" width="9.140625" style="48"/>
    <col min="11771" max="11771" width="4.85546875" style="48" customWidth="1"/>
    <col min="11772" max="11772" width="32" style="48" customWidth="1"/>
    <col min="11773" max="11773" width="8" style="48" customWidth="1"/>
    <col min="11774" max="11774" width="7.85546875" style="48" bestFit="1" customWidth="1"/>
    <col min="11775" max="11775" width="7.140625" style="48" customWidth="1"/>
    <col min="11776" max="11776" width="7.85546875" style="48" customWidth="1"/>
    <col min="11777" max="11777" width="6.140625" style="48" customWidth="1"/>
    <col min="11778" max="11778" width="7.140625" style="48" customWidth="1"/>
    <col min="11779" max="11779" width="35" style="48" customWidth="1"/>
    <col min="11780" max="11780" width="8.5703125" style="48" customWidth="1"/>
    <col min="11781" max="11781" width="7.42578125" style="48" customWidth="1"/>
    <col min="11782" max="11782" width="7.7109375" style="48" customWidth="1"/>
    <col min="11783" max="11783" width="7.85546875" style="48" bestFit="1" customWidth="1"/>
    <col min="11784" max="11784" width="6.7109375" style="48" customWidth="1"/>
    <col min="11785" max="11785" width="7.42578125" style="48" customWidth="1"/>
    <col min="11786" max="12026" width="9.140625" style="48"/>
    <col min="12027" max="12027" width="4.85546875" style="48" customWidth="1"/>
    <col min="12028" max="12028" width="32" style="48" customWidth="1"/>
    <col min="12029" max="12029" width="8" style="48" customWidth="1"/>
    <col min="12030" max="12030" width="7.85546875" style="48" bestFit="1" customWidth="1"/>
    <col min="12031" max="12031" width="7.140625" style="48" customWidth="1"/>
    <col min="12032" max="12032" width="7.85546875" style="48" customWidth="1"/>
    <col min="12033" max="12033" width="6.140625" style="48" customWidth="1"/>
    <col min="12034" max="12034" width="7.140625" style="48" customWidth="1"/>
    <col min="12035" max="12035" width="35" style="48" customWidth="1"/>
    <col min="12036" max="12036" width="8.5703125" style="48" customWidth="1"/>
    <col min="12037" max="12037" width="7.42578125" style="48" customWidth="1"/>
    <col min="12038" max="12038" width="7.7109375" style="48" customWidth="1"/>
    <col min="12039" max="12039" width="7.85546875" style="48" bestFit="1" customWidth="1"/>
    <col min="12040" max="12040" width="6.7109375" style="48" customWidth="1"/>
    <col min="12041" max="12041" width="7.42578125" style="48" customWidth="1"/>
    <col min="12042" max="12282" width="9.140625" style="48"/>
    <col min="12283" max="12283" width="4.85546875" style="48" customWidth="1"/>
    <col min="12284" max="12284" width="32" style="48" customWidth="1"/>
    <col min="12285" max="12285" width="8" style="48" customWidth="1"/>
    <col min="12286" max="12286" width="7.85546875" style="48" bestFit="1" customWidth="1"/>
    <col min="12287" max="12287" width="7.140625" style="48" customWidth="1"/>
    <col min="12288" max="12288" width="7.85546875" style="48" customWidth="1"/>
    <col min="12289" max="12289" width="6.140625" style="48" customWidth="1"/>
    <col min="12290" max="12290" width="7.140625" style="48" customWidth="1"/>
    <col min="12291" max="12291" width="35" style="48" customWidth="1"/>
    <col min="12292" max="12292" width="8.5703125" style="48" customWidth="1"/>
    <col min="12293" max="12293" width="7.42578125" style="48" customWidth="1"/>
    <col min="12294" max="12294" width="7.7109375" style="48" customWidth="1"/>
    <col min="12295" max="12295" width="7.85546875" style="48" bestFit="1" customWidth="1"/>
    <col min="12296" max="12296" width="6.7109375" style="48" customWidth="1"/>
    <col min="12297" max="12297" width="7.42578125" style="48" customWidth="1"/>
    <col min="12298" max="12538" width="9.140625" style="48"/>
    <col min="12539" max="12539" width="4.85546875" style="48" customWidth="1"/>
    <col min="12540" max="12540" width="32" style="48" customWidth="1"/>
    <col min="12541" max="12541" width="8" style="48" customWidth="1"/>
    <col min="12542" max="12542" width="7.85546875" style="48" bestFit="1" customWidth="1"/>
    <col min="12543" max="12543" width="7.140625" style="48" customWidth="1"/>
    <col min="12544" max="12544" width="7.85546875" style="48" customWidth="1"/>
    <col min="12545" max="12545" width="6.140625" style="48" customWidth="1"/>
    <col min="12546" max="12546" width="7.140625" style="48" customWidth="1"/>
    <col min="12547" max="12547" width="35" style="48" customWidth="1"/>
    <col min="12548" max="12548" width="8.5703125" style="48" customWidth="1"/>
    <col min="12549" max="12549" width="7.42578125" style="48" customWidth="1"/>
    <col min="12550" max="12550" width="7.7109375" style="48" customWidth="1"/>
    <col min="12551" max="12551" width="7.85546875" style="48" bestFit="1" customWidth="1"/>
    <col min="12552" max="12552" width="6.7109375" style="48" customWidth="1"/>
    <col min="12553" max="12553" width="7.42578125" style="48" customWidth="1"/>
    <col min="12554" max="12794" width="9.140625" style="48"/>
    <col min="12795" max="12795" width="4.85546875" style="48" customWidth="1"/>
    <col min="12796" max="12796" width="32" style="48" customWidth="1"/>
    <col min="12797" max="12797" width="8" style="48" customWidth="1"/>
    <col min="12798" max="12798" width="7.85546875" style="48" bestFit="1" customWidth="1"/>
    <col min="12799" max="12799" width="7.140625" style="48" customWidth="1"/>
    <col min="12800" max="12800" width="7.85546875" style="48" customWidth="1"/>
    <col min="12801" max="12801" width="6.140625" style="48" customWidth="1"/>
    <col min="12802" max="12802" width="7.140625" style="48" customWidth="1"/>
    <col min="12803" max="12803" width="35" style="48" customWidth="1"/>
    <col min="12804" max="12804" width="8.5703125" style="48" customWidth="1"/>
    <col min="12805" max="12805" width="7.42578125" style="48" customWidth="1"/>
    <col min="12806" max="12806" width="7.7109375" style="48" customWidth="1"/>
    <col min="12807" max="12807" width="7.85546875" style="48" bestFit="1" customWidth="1"/>
    <col min="12808" max="12808" width="6.7109375" style="48" customWidth="1"/>
    <col min="12809" max="12809" width="7.42578125" style="48" customWidth="1"/>
    <col min="12810" max="13050" width="9.140625" style="48"/>
    <col min="13051" max="13051" width="4.85546875" style="48" customWidth="1"/>
    <col min="13052" max="13052" width="32" style="48" customWidth="1"/>
    <col min="13053" max="13053" width="8" style="48" customWidth="1"/>
    <col min="13054" max="13054" width="7.85546875" style="48" bestFit="1" customWidth="1"/>
    <col min="13055" max="13055" width="7.140625" style="48" customWidth="1"/>
    <col min="13056" max="13056" width="7.85546875" style="48" customWidth="1"/>
    <col min="13057" max="13057" width="6.140625" style="48" customWidth="1"/>
    <col min="13058" max="13058" width="7.140625" style="48" customWidth="1"/>
    <col min="13059" max="13059" width="35" style="48" customWidth="1"/>
    <col min="13060" max="13060" width="8.5703125" style="48" customWidth="1"/>
    <col min="13061" max="13061" width="7.42578125" style="48" customWidth="1"/>
    <col min="13062" max="13062" width="7.7109375" style="48" customWidth="1"/>
    <col min="13063" max="13063" width="7.85546875" style="48" bestFit="1" customWidth="1"/>
    <col min="13064" max="13064" width="6.7109375" style="48" customWidth="1"/>
    <col min="13065" max="13065" width="7.42578125" style="48" customWidth="1"/>
    <col min="13066" max="13306" width="9.140625" style="48"/>
    <col min="13307" max="13307" width="4.85546875" style="48" customWidth="1"/>
    <col min="13308" max="13308" width="32" style="48" customWidth="1"/>
    <col min="13309" max="13309" width="8" style="48" customWidth="1"/>
    <col min="13310" max="13310" width="7.85546875" style="48" bestFit="1" customWidth="1"/>
    <col min="13311" max="13311" width="7.140625" style="48" customWidth="1"/>
    <col min="13312" max="13312" width="7.85546875" style="48" customWidth="1"/>
    <col min="13313" max="13313" width="6.140625" style="48" customWidth="1"/>
    <col min="13314" max="13314" width="7.140625" style="48" customWidth="1"/>
    <col min="13315" max="13315" width="35" style="48" customWidth="1"/>
    <col min="13316" max="13316" width="8.5703125" style="48" customWidth="1"/>
    <col min="13317" max="13317" width="7.42578125" style="48" customWidth="1"/>
    <col min="13318" max="13318" width="7.7109375" style="48" customWidth="1"/>
    <col min="13319" max="13319" width="7.85546875" style="48" bestFit="1" customWidth="1"/>
    <col min="13320" max="13320" width="6.7109375" style="48" customWidth="1"/>
    <col min="13321" max="13321" width="7.42578125" style="48" customWidth="1"/>
    <col min="13322" max="13562" width="9.140625" style="48"/>
    <col min="13563" max="13563" width="4.85546875" style="48" customWidth="1"/>
    <col min="13564" max="13564" width="32" style="48" customWidth="1"/>
    <col min="13565" max="13565" width="8" style="48" customWidth="1"/>
    <col min="13566" max="13566" width="7.85546875" style="48" bestFit="1" customWidth="1"/>
    <col min="13567" max="13567" width="7.140625" style="48" customWidth="1"/>
    <col min="13568" max="13568" width="7.85546875" style="48" customWidth="1"/>
    <col min="13569" max="13569" width="6.140625" style="48" customWidth="1"/>
    <col min="13570" max="13570" width="7.140625" style="48" customWidth="1"/>
    <col min="13571" max="13571" width="35" style="48" customWidth="1"/>
    <col min="13572" max="13572" width="8.5703125" style="48" customWidth="1"/>
    <col min="13573" max="13573" width="7.42578125" style="48" customWidth="1"/>
    <col min="13574" max="13574" width="7.7109375" style="48" customWidth="1"/>
    <col min="13575" max="13575" width="7.85546875" style="48" bestFit="1" customWidth="1"/>
    <col min="13576" max="13576" width="6.7109375" style="48" customWidth="1"/>
    <col min="13577" max="13577" width="7.42578125" style="48" customWidth="1"/>
    <col min="13578" max="13818" width="9.140625" style="48"/>
    <col min="13819" max="13819" width="4.85546875" style="48" customWidth="1"/>
    <col min="13820" max="13820" width="32" style="48" customWidth="1"/>
    <col min="13821" max="13821" width="8" style="48" customWidth="1"/>
    <col min="13822" max="13822" width="7.85546875" style="48" bestFit="1" customWidth="1"/>
    <col min="13823" max="13823" width="7.140625" style="48" customWidth="1"/>
    <col min="13824" max="13824" width="7.85546875" style="48" customWidth="1"/>
    <col min="13825" max="13825" width="6.140625" style="48" customWidth="1"/>
    <col min="13826" max="13826" width="7.140625" style="48" customWidth="1"/>
    <col min="13827" max="13827" width="35" style="48" customWidth="1"/>
    <col min="13828" max="13828" width="8.5703125" style="48" customWidth="1"/>
    <col min="13829" max="13829" width="7.42578125" style="48" customWidth="1"/>
    <col min="13830" max="13830" width="7.7109375" style="48" customWidth="1"/>
    <col min="13831" max="13831" width="7.85546875" style="48" bestFit="1" customWidth="1"/>
    <col min="13832" max="13832" width="6.7109375" style="48" customWidth="1"/>
    <col min="13833" max="13833" width="7.42578125" style="48" customWidth="1"/>
    <col min="13834" max="14074" width="9.140625" style="48"/>
    <col min="14075" max="14075" width="4.85546875" style="48" customWidth="1"/>
    <col min="14076" max="14076" width="32" style="48" customWidth="1"/>
    <col min="14077" max="14077" width="8" style="48" customWidth="1"/>
    <col min="14078" max="14078" width="7.85546875" style="48" bestFit="1" customWidth="1"/>
    <col min="14079" max="14079" width="7.140625" style="48" customWidth="1"/>
    <col min="14080" max="14080" width="7.85546875" style="48" customWidth="1"/>
    <col min="14081" max="14081" width="6.140625" style="48" customWidth="1"/>
    <col min="14082" max="14082" width="7.140625" style="48" customWidth="1"/>
    <col min="14083" max="14083" width="35" style="48" customWidth="1"/>
    <col min="14084" max="14084" width="8.5703125" style="48" customWidth="1"/>
    <col min="14085" max="14085" width="7.42578125" style="48" customWidth="1"/>
    <col min="14086" max="14086" width="7.7109375" style="48" customWidth="1"/>
    <col min="14087" max="14087" width="7.85546875" style="48" bestFit="1" customWidth="1"/>
    <col min="14088" max="14088" width="6.7109375" style="48" customWidth="1"/>
    <col min="14089" max="14089" width="7.42578125" style="48" customWidth="1"/>
    <col min="14090" max="14330" width="9.140625" style="48"/>
    <col min="14331" max="14331" width="4.85546875" style="48" customWidth="1"/>
    <col min="14332" max="14332" width="32" style="48" customWidth="1"/>
    <col min="14333" max="14333" width="8" style="48" customWidth="1"/>
    <col min="14334" max="14334" width="7.85546875" style="48" bestFit="1" customWidth="1"/>
    <col min="14335" max="14335" width="7.140625" style="48" customWidth="1"/>
    <col min="14336" max="14336" width="7.85546875" style="48" customWidth="1"/>
    <col min="14337" max="14337" width="6.140625" style="48" customWidth="1"/>
    <col min="14338" max="14338" width="7.140625" style="48" customWidth="1"/>
    <col min="14339" max="14339" width="35" style="48" customWidth="1"/>
    <col min="14340" max="14340" width="8.5703125" style="48" customWidth="1"/>
    <col min="14341" max="14341" width="7.42578125" style="48" customWidth="1"/>
    <col min="14342" max="14342" width="7.7109375" style="48" customWidth="1"/>
    <col min="14343" max="14343" width="7.85546875" style="48" bestFit="1" customWidth="1"/>
    <col min="14344" max="14344" width="6.7109375" style="48" customWidth="1"/>
    <col min="14345" max="14345" width="7.42578125" style="48" customWidth="1"/>
    <col min="14346" max="14586" width="9.140625" style="48"/>
    <col min="14587" max="14587" width="4.85546875" style="48" customWidth="1"/>
    <col min="14588" max="14588" width="32" style="48" customWidth="1"/>
    <col min="14589" max="14589" width="8" style="48" customWidth="1"/>
    <col min="14590" max="14590" width="7.85546875" style="48" bestFit="1" customWidth="1"/>
    <col min="14591" max="14591" width="7.140625" style="48" customWidth="1"/>
    <col min="14592" max="14592" width="7.85546875" style="48" customWidth="1"/>
    <col min="14593" max="14593" width="6.140625" style="48" customWidth="1"/>
    <col min="14594" max="14594" width="7.140625" style="48" customWidth="1"/>
    <col min="14595" max="14595" width="35" style="48" customWidth="1"/>
    <col min="14596" max="14596" width="8.5703125" style="48" customWidth="1"/>
    <col min="14597" max="14597" width="7.42578125" style="48" customWidth="1"/>
    <col min="14598" max="14598" width="7.7109375" style="48" customWidth="1"/>
    <col min="14599" max="14599" width="7.85546875" style="48" bestFit="1" customWidth="1"/>
    <col min="14600" max="14600" width="6.7109375" style="48" customWidth="1"/>
    <col min="14601" max="14601" width="7.42578125" style="48" customWidth="1"/>
    <col min="14602" max="14842" width="9.140625" style="48"/>
    <col min="14843" max="14843" width="4.85546875" style="48" customWidth="1"/>
    <col min="14844" max="14844" width="32" style="48" customWidth="1"/>
    <col min="14845" max="14845" width="8" style="48" customWidth="1"/>
    <col min="14846" max="14846" width="7.85546875" style="48" bestFit="1" customWidth="1"/>
    <col min="14847" max="14847" width="7.140625" style="48" customWidth="1"/>
    <col min="14848" max="14848" width="7.85546875" style="48" customWidth="1"/>
    <col min="14849" max="14849" width="6.140625" style="48" customWidth="1"/>
    <col min="14850" max="14850" width="7.140625" style="48" customWidth="1"/>
    <col min="14851" max="14851" width="35" style="48" customWidth="1"/>
    <col min="14852" max="14852" width="8.5703125" style="48" customWidth="1"/>
    <col min="14853" max="14853" width="7.42578125" style="48" customWidth="1"/>
    <col min="14854" max="14854" width="7.7109375" style="48" customWidth="1"/>
    <col min="14855" max="14855" width="7.85546875" style="48" bestFit="1" customWidth="1"/>
    <col min="14856" max="14856" width="6.7109375" style="48" customWidth="1"/>
    <col min="14857" max="14857" width="7.42578125" style="48" customWidth="1"/>
    <col min="14858" max="15098" width="9.140625" style="48"/>
    <col min="15099" max="15099" width="4.85546875" style="48" customWidth="1"/>
    <col min="15100" max="15100" width="32" style="48" customWidth="1"/>
    <col min="15101" max="15101" width="8" style="48" customWidth="1"/>
    <col min="15102" max="15102" width="7.85546875" style="48" bestFit="1" customWidth="1"/>
    <col min="15103" max="15103" width="7.140625" style="48" customWidth="1"/>
    <col min="15104" max="15104" width="7.85546875" style="48" customWidth="1"/>
    <col min="15105" max="15105" width="6.140625" style="48" customWidth="1"/>
    <col min="15106" max="15106" width="7.140625" style="48" customWidth="1"/>
    <col min="15107" max="15107" width="35" style="48" customWidth="1"/>
    <col min="15108" max="15108" width="8.5703125" style="48" customWidth="1"/>
    <col min="15109" max="15109" width="7.42578125" style="48" customWidth="1"/>
    <col min="15110" max="15110" width="7.7109375" style="48" customWidth="1"/>
    <col min="15111" max="15111" width="7.85546875" style="48" bestFit="1" customWidth="1"/>
    <col min="15112" max="15112" width="6.7109375" style="48" customWidth="1"/>
    <col min="15113" max="15113" width="7.42578125" style="48" customWidth="1"/>
    <col min="15114" max="15354" width="9.140625" style="48"/>
    <col min="15355" max="15355" width="4.85546875" style="48" customWidth="1"/>
    <col min="15356" max="15356" width="32" style="48" customWidth="1"/>
    <col min="15357" max="15357" width="8" style="48" customWidth="1"/>
    <col min="15358" max="15358" width="7.85546875" style="48" bestFit="1" customWidth="1"/>
    <col min="15359" max="15359" width="7.140625" style="48" customWidth="1"/>
    <col min="15360" max="15360" width="7.85546875" style="48" customWidth="1"/>
    <col min="15361" max="15361" width="6.140625" style="48" customWidth="1"/>
    <col min="15362" max="15362" width="7.140625" style="48" customWidth="1"/>
    <col min="15363" max="15363" width="35" style="48" customWidth="1"/>
    <col min="15364" max="15364" width="8.5703125" style="48" customWidth="1"/>
    <col min="15365" max="15365" width="7.42578125" style="48" customWidth="1"/>
    <col min="15366" max="15366" width="7.7109375" style="48" customWidth="1"/>
    <col min="15367" max="15367" width="7.85546875" style="48" bestFit="1" customWidth="1"/>
    <col min="15368" max="15368" width="6.7109375" style="48" customWidth="1"/>
    <col min="15369" max="15369" width="7.42578125" style="48" customWidth="1"/>
    <col min="15370" max="15610" width="9.140625" style="48"/>
    <col min="15611" max="15611" width="4.85546875" style="48" customWidth="1"/>
    <col min="15612" max="15612" width="32" style="48" customWidth="1"/>
    <col min="15613" max="15613" width="8" style="48" customWidth="1"/>
    <col min="15614" max="15614" width="7.85546875" style="48" bestFit="1" customWidth="1"/>
    <col min="15615" max="15615" width="7.140625" style="48" customWidth="1"/>
    <col min="15616" max="15616" width="7.85546875" style="48" customWidth="1"/>
    <col min="15617" max="15617" width="6.140625" style="48" customWidth="1"/>
    <col min="15618" max="15618" width="7.140625" style="48" customWidth="1"/>
    <col min="15619" max="15619" width="35" style="48" customWidth="1"/>
    <col min="15620" max="15620" width="8.5703125" style="48" customWidth="1"/>
    <col min="15621" max="15621" width="7.42578125" style="48" customWidth="1"/>
    <col min="15622" max="15622" width="7.7109375" style="48" customWidth="1"/>
    <col min="15623" max="15623" width="7.85546875" style="48" bestFit="1" customWidth="1"/>
    <col min="15624" max="15624" width="6.7109375" style="48" customWidth="1"/>
    <col min="15625" max="15625" width="7.42578125" style="48" customWidth="1"/>
    <col min="15626" max="15866" width="9.140625" style="48"/>
    <col min="15867" max="15867" width="4.85546875" style="48" customWidth="1"/>
    <col min="15868" max="15868" width="32" style="48" customWidth="1"/>
    <col min="15869" max="15869" width="8" style="48" customWidth="1"/>
    <col min="15870" max="15870" width="7.85546875" style="48" bestFit="1" customWidth="1"/>
    <col min="15871" max="15871" width="7.140625" style="48" customWidth="1"/>
    <col min="15872" max="15872" width="7.85546875" style="48" customWidth="1"/>
    <col min="15873" max="15873" width="6.140625" style="48" customWidth="1"/>
    <col min="15874" max="15874" width="7.140625" style="48" customWidth="1"/>
    <col min="15875" max="15875" width="35" style="48" customWidth="1"/>
    <col min="15876" max="15876" width="8.5703125" style="48" customWidth="1"/>
    <col min="15877" max="15877" width="7.42578125" style="48" customWidth="1"/>
    <col min="15878" max="15878" width="7.7109375" style="48" customWidth="1"/>
    <col min="15879" max="15879" width="7.85546875" style="48" bestFit="1" customWidth="1"/>
    <col min="15880" max="15880" width="6.7109375" style="48" customWidth="1"/>
    <col min="15881" max="15881" width="7.42578125" style="48" customWidth="1"/>
    <col min="15882" max="16122" width="9.140625" style="48"/>
    <col min="16123" max="16123" width="4.85546875" style="48" customWidth="1"/>
    <col min="16124" max="16124" width="32" style="48" customWidth="1"/>
    <col min="16125" max="16125" width="8" style="48" customWidth="1"/>
    <col min="16126" max="16126" width="7.85546875" style="48" bestFit="1" customWidth="1"/>
    <col min="16127" max="16127" width="7.140625" style="48" customWidth="1"/>
    <col min="16128" max="16128" width="7.85546875" style="48" customWidth="1"/>
    <col min="16129" max="16129" width="6.140625" style="48" customWidth="1"/>
    <col min="16130" max="16130" width="7.140625" style="48" customWidth="1"/>
    <col min="16131" max="16131" width="35" style="48" customWidth="1"/>
    <col min="16132" max="16132" width="8.5703125" style="48" customWidth="1"/>
    <col min="16133" max="16133" width="7.42578125" style="48" customWidth="1"/>
    <col min="16134" max="16134" width="7.7109375" style="48" customWidth="1"/>
    <col min="16135" max="16135" width="7.85546875" style="48" bestFit="1" customWidth="1"/>
    <col min="16136" max="16136" width="6.7109375" style="48" customWidth="1"/>
    <col min="16137" max="16137" width="7.42578125" style="48" customWidth="1"/>
    <col min="16138" max="16384" width="9.140625" style="48"/>
  </cols>
  <sheetData>
    <row r="1" spans="1:10">
      <c r="F1" s="149"/>
      <c r="G1" s="149"/>
      <c r="H1" s="149"/>
      <c r="I1" s="149"/>
    </row>
    <row r="2" spans="1:10" s="51" customFormat="1" ht="14.25">
      <c r="A2" s="49"/>
      <c r="B2" s="150" t="s">
        <v>134</v>
      </c>
      <c r="C2" s="150"/>
      <c r="D2" s="150"/>
      <c r="E2" s="150"/>
      <c r="F2" s="150"/>
      <c r="G2" s="150"/>
      <c r="H2" s="150"/>
      <c r="I2" s="150"/>
      <c r="J2" s="50"/>
    </row>
    <row r="3" spans="1:10" s="51" customFormat="1" ht="21" customHeight="1">
      <c r="A3" s="49"/>
      <c r="B3" s="151" t="s">
        <v>71</v>
      </c>
      <c r="C3" s="151"/>
      <c r="D3" s="151"/>
      <c r="E3" s="151"/>
      <c r="F3" s="151"/>
      <c r="G3" s="151"/>
      <c r="H3" s="151"/>
      <c r="I3" s="151"/>
      <c r="J3" s="50"/>
    </row>
    <row r="4" spans="1:10" s="51" customFormat="1" ht="12">
      <c r="A4" s="49"/>
      <c r="B4" s="152" t="s">
        <v>72</v>
      </c>
      <c r="C4" s="152"/>
      <c r="D4" s="152"/>
      <c r="E4" s="152"/>
      <c r="F4" s="152"/>
      <c r="G4" s="152"/>
      <c r="H4" s="152"/>
      <c r="I4" s="152"/>
      <c r="J4" s="50"/>
    </row>
    <row r="5" spans="1:10" s="51" customFormat="1" ht="12.75" customHeight="1">
      <c r="A5" s="153" t="s">
        <v>0</v>
      </c>
      <c r="B5" s="154" t="s">
        <v>73</v>
      </c>
      <c r="C5" s="155" t="s">
        <v>74</v>
      </c>
      <c r="D5" s="155"/>
      <c r="E5" s="155"/>
      <c r="F5" s="156" t="s">
        <v>75</v>
      </c>
      <c r="G5" s="155" t="s">
        <v>76</v>
      </c>
      <c r="H5" s="155"/>
      <c r="I5" s="155"/>
      <c r="J5" s="50"/>
    </row>
    <row r="6" spans="1:10" s="51" customFormat="1" ht="12.75" customHeight="1">
      <c r="A6" s="153"/>
      <c r="B6" s="154"/>
      <c r="C6" s="157" t="s">
        <v>77</v>
      </c>
      <c r="D6" s="157"/>
      <c r="E6" s="157"/>
      <c r="F6" s="156"/>
      <c r="G6" s="157" t="s">
        <v>77</v>
      </c>
      <c r="H6" s="157"/>
      <c r="I6" s="157"/>
      <c r="J6" s="50"/>
    </row>
    <row r="7" spans="1:10" s="56" customFormat="1" ht="36.6" customHeight="1">
      <c r="A7" s="153"/>
      <c r="B7" s="52" t="s">
        <v>78</v>
      </c>
      <c r="C7" s="53" t="s">
        <v>79</v>
      </c>
      <c r="D7" s="53" t="s">
        <v>80</v>
      </c>
      <c r="E7" s="53" t="s">
        <v>81</v>
      </c>
      <c r="F7" s="54" t="s">
        <v>82</v>
      </c>
      <c r="G7" s="53" t="s">
        <v>79</v>
      </c>
      <c r="H7" s="53" t="s">
        <v>80</v>
      </c>
      <c r="I7" s="53" t="s">
        <v>83</v>
      </c>
      <c r="J7" s="55"/>
    </row>
    <row r="8" spans="1:10" ht="12">
      <c r="A8" s="57">
        <v>1</v>
      </c>
      <c r="B8" s="58" t="s">
        <v>84</v>
      </c>
      <c r="C8" s="59"/>
      <c r="D8" s="59"/>
      <c r="E8" s="59"/>
      <c r="F8" s="59" t="s">
        <v>85</v>
      </c>
      <c r="G8" s="59"/>
      <c r="H8" s="59"/>
      <c r="I8" s="60"/>
      <c r="J8" s="61"/>
    </row>
    <row r="9" spans="1:10" ht="12">
      <c r="A9" s="57">
        <f t="shared" ref="A9:A34" si="0">A8+1</f>
        <v>2</v>
      </c>
      <c r="B9" s="62" t="s">
        <v>86</v>
      </c>
      <c r="C9" s="60">
        <v>30</v>
      </c>
      <c r="D9" s="60"/>
      <c r="E9" s="60">
        <f t="shared" ref="E9:E14" si="1">SUM(C9:D9)</f>
        <v>30</v>
      </c>
      <c r="F9" s="60" t="s">
        <v>87</v>
      </c>
      <c r="G9" s="60">
        <v>1175</v>
      </c>
      <c r="H9" s="60">
        <v>0</v>
      </c>
      <c r="I9" s="63">
        <f t="shared" ref="I9:I17" si="2">SUM(G9:H9)</f>
        <v>1175</v>
      </c>
      <c r="J9" s="61"/>
    </row>
    <row r="10" spans="1:10" ht="12">
      <c r="A10" s="57">
        <f t="shared" si="0"/>
        <v>3</v>
      </c>
      <c r="B10" s="62" t="s">
        <v>88</v>
      </c>
      <c r="C10" s="60">
        <v>347</v>
      </c>
      <c r="D10" s="60"/>
      <c r="E10" s="60">
        <f t="shared" si="1"/>
        <v>347</v>
      </c>
      <c r="F10" s="64" t="s">
        <v>89</v>
      </c>
      <c r="G10" s="60">
        <v>319</v>
      </c>
      <c r="H10" s="60">
        <v>0</v>
      </c>
      <c r="I10" s="63">
        <f t="shared" si="2"/>
        <v>319</v>
      </c>
      <c r="J10" s="61"/>
    </row>
    <row r="11" spans="1:10" ht="24">
      <c r="A11" s="57">
        <f t="shared" si="0"/>
        <v>4</v>
      </c>
      <c r="B11" s="62" t="s">
        <v>90</v>
      </c>
      <c r="C11" s="60"/>
      <c r="D11" s="60"/>
      <c r="E11" s="60">
        <f t="shared" si="1"/>
        <v>0</v>
      </c>
      <c r="F11" s="60" t="s">
        <v>91</v>
      </c>
      <c r="G11" s="60">
        <v>3884</v>
      </c>
      <c r="H11" s="60">
        <v>0</v>
      </c>
      <c r="I11" s="63">
        <f t="shared" si="2"/>
        <v>3884</v>
      </c>
      <c r="J11" s="61"/>
    </row>
    <row r="12" spans="1:10" ht="21.75" customHeight="1">
      <c r="A12" s="57">
        <f t="shared" si="0"/>
        <v>5</v>
      </c>
      <c r="B12" s="62" t="s">
        <v>92</v>
      </c>
      <c r="C12" s="60">
        <v>704</v>
      </c>
      <c r="D12" s="60"/>
      <c r="E12" s="60">
        <f t="shared" si="1"/>
        <v>704</v>
      </c>
      <c r="F12" s="60" t="s">
        <v>93</v>
      </c>
      <c r="G12" s="60"/>
      <c r="H12" s="60"/>
      <c r="I12" s="63">
        <f t="shared" si="2"/>
        <v>0</v>
      </c>
      <c r="J12" s="61"/>
    </row>
    <row r="13" spans="1:10" ht="15" customHeight="1">
      <c r="A13" s="57">
        <f t="shared" si="0"/>
        <v>6</v>
      </c>
      <c r="B13" s="62" t="s">
        <v>94</v>
      </c>
      <c r="C13" s="60"/>
      <c r="D13" s="60"/>
      <c r="E13" s="60">
        <f t="shared" si="1"/>
        <v>0</v>
      </c>
      <c r="F13" s="60" t="s">
        <v>95</v>
      </c>
      <c r="G13" s="60">
        <v>550</v>
      </c>
      <c r="H13" s="60">
        <v>0</v>
      </c>
      <c r="I13" s="63">
        <f t="shared" si="2"/>
        <v>550</v>
      </c>
      <c r="J13" s="61"/>
    </row>
    <row r="14" spans="1:10" ht="24">
      <c r="A14" s="57">
        <f t="shared" si="0"/>
        <v>7</v>
      </c>
      <c r="B14" s="62" t="s">
        <v>96</v>
      </c>
      <c r="C14" s="60">
        <v>6183</v>
      </c>
      <c r="D14" s="60"/>
      <c r="E14" s="60">
        <f t="shared" si="1"/>
        <v>6183</v>
      </c>
      <c r="F14" s="60" t="s">
        <v>97</v>
      </c>
      <c r="G14" s="60"/>
      <c r="H14" s="60"/>
      <c r="I14" s="63">
        <f t="shared" si="2"/>
        <v>0</v>
      </c>
      <c r="J14" s="61"/>
    </row>
    <row r="15" spans="1:10" ht="12">
      <c r="A15" s="57">
        <f t="shared" si="0"/>
        <v>8</v>
      </c>
      <c r="B15" s="62"/>
      <c r="C15" s="63"/>
      <c r="D15" s="63"/>
      <c r="E15" s="63"/>
      <c r="F15" s="60" t="s">
        <v>98</v>
      </c>
      <c r="G15" s="60">
        <v>132</v>
      </c>
      <c r="H15" s="60">
        <v>0</v>
      </c>
      <c r="I15" s="63">
        <f t="shared" si="2"/>
        <v>132</v>
      </c>
      <c r="J15" s="61"/>
    </row>
    <row r="16" spans="1:10" ht="24">
      <c r="A16" s="57">
        <f t="shared" si="0"/>
        <v>9</v>
      </c>
      <c r="B16" s="65" t="s">
        <v>99</v>
      </c>
      <c r="C16" s="63">
        <f>SUM(C11:C15)</f>
        <v>6887</v>
      </c>
      <c r="D16" s="63"/>
      <c r="E16" s="63">
        <f>SUM(E11:E15)</f>
        <v>6887</v>
      </c>
      <c r="F16" s="66" t="s">
        <v>100</v>
      </c>
      <c r="G16" s="60">
        <v>1382</v>
      </c>
      <c r="H16" s="60">
        <v>0</v>
      </c>
      <c r="I16" s="63">
        <f t="shared" si="2"/>
        <v>1382</v>
      </c>
      <c r="J16" s="61"/>
    </row>
    <row r="17" spans="1:10" ht="12">
      <c r="A17" s="57">
        <f t="shared" si="0"/>
        <v>10</v>
      </c>
      <c r="B17" s="62"/>
      <c r="C17" s="63"/>
      <c r="D17" s="63"/>
      <c r="E17" s="63"/>
      <c r="F17" s="60" t="s">
        <v>101</v>
      </c>
      <c r="G17" s="60">
        <v>0</v>
      </c>
      <c r="H17" s="60">
        <v>0</v>
      </c>
      <c r="I17" s="63">
        <f t="shared" si="2"/>
        <v>0</v>
      </c>
      <c r="J17" s="61"/>
    </row>
    <row r="18" spans="1:10" ht="12">
      <c r="A18" s="57">
        <f t="shared" si="0"/>
        <v>11</v>
      </c>
      <c r="B18" s="67" t="s">
        <v>102</v>
      </c>
      <c r="C18" s="68">
        <f>C9+C16+C10</f>
        <v>7264</v>
      </c>
      <c r="D18" s="68">
        <f>D9+D16+D10</f>
        <v>0</v>
      </c>
      <c r="E18" s="68">
        <f>E9+E16+E10</f>
        <v>7264</v>
      </c>
      <c r="F18" s="68" t="s">
        <v>103</v>
      </c>
      <c r="G18" s="69">
        <f>SUM(G9:G17)</f>
        <v>7442</v>
      </c>
      <c r="H18" s="69">
        <f>SUM(H9:H17)</f>
        <v>0</v>
      </c>
      <c r="I18" s="69">
        <f>SUM(I9:I17)</f>
        <v>7442</v>
      </c>
      <c r="J18" s="61"/>
    </row>
    <row r="19" spans="1:10" ht="12">
      <c r="A19" s="57">
        <f t="shared" si="0"/>
        <v>12</v>
      </c>
      <c r="B19" s="70"/>
      <c r="C19" s="63"/>
      <c r="D19" s="63"/>
      <c r="E19" s="63"/>
      <c r="F19" s="60"/>
      <c r="G19" s="60"/>
      <c r="H19" s="60"/>
      <c r="I19" s="60"/>
      <c r="J19" s="61"/>
    </row>
    <row r="20" spans="1:10" ht="12">
      <c r="A20" s="57">
        <f t="shared" si="0"/>
        <v>13</v>
      </c>
      <c r="B20" s="71" t="s">
        <v>104</v>
      </c>
      <c r="C20" s="59"/>
      <c r="D20" s="59"/>
      <c r="E20" s="59"/>
      <c r="F20" s="59" t="s">
        <v>105</v>
      </c>
      <c r="G20" s="59"/>
      <c r="H20" s="59"/>
      <c r="I20" s="60"/>
      <c r="J20" s="61"/>
    </row>
    <row r="21" spans="1:10" ht="12">
      <c r="A21" s="57">
        <f t="shared" si="0"/>
        <v>14</v>
      </c>
      <c r="B21" s="62" t="s">
        <v>106</v>
      </c>
      <c r="C21" s="60"/>
      <c r="D21" s="60"/>
      <c r="E21" s="60"/>
      <c r="F21" s="60" t="s">
        <v>107</v>
      </c>
      <c r="G21" s="60">
        <v>3178</v>
      </c>
      <c r="H21" s="60">
        <v>0</v>
      </c>
      <c r="I21" s="60">
        <f>SUM(G21:H21)</f>
        <v>3178</v>
      </c>
      <c r="J21" s="61"/>
    </row>
    <row r="22" spans="1:10" ht="12">
      <c r="A22" s="57">
        <f t="shared" si="0"/>
        <v>15</v>
      </c>
      <c r="B22" s="62" t="s">
        <v>108</v>
      </c>
      <c r="C22" s="60"/>
      <c r="D22" s="60"/>
      <c r="E22" s="60"/>
      <c r="F22" s="60" t="s">
        <v>109</v>
      </c>
      <c r="G22" s="60">
        <v>1500</v>
      </c>
      <c r="H22" s="60"/>
      <c r="I22" s="60">
        <f>SUM(G22:H22)</f>
        <v>1500</v>
      </c>
      <c r="J22" s="61"/>
    </row>
    <row r="23" spans="1:10" ht="12">
      <c r="A23" s="57">
        <f t="shared" si="0"/>
        <v>16</v>
      </c>
      <c r="B23" s="62" t="s">
        <v>110</v>
      </c>
      <c r="C23" s="60">
        <v>0</v>
      </c>
      <c r="D23" s="60"/>
      <c r="E23" s="60">
        <f t="shared" ref="E23:E32" si="3">SUM(C23:D23)</f>
        <v>0</v>
      </c>
      <c r="F23" s="60" t="s">
        <v>111</v>
      </c>
      <c r="G23" s="60"/>
      <c r="H23" s="60"/>
      <c r="I23" s="60"/>
      <c r="J23" s="61"/>
    </row>
    <row r="24" spans="1:10" ht="24">
      <c r="A24" s="57">
        <f t="shared" si="0"/>
        <v>17</v>
      </c>
      <c r="B24" s="62" t="s">
        <v>112</v>
      </c>
      <c r="C24" s="60">
        <v>1500</v>
      </c>
      <c r="D24" s="60"/>
      <c r="E24" s="60">
        <f t="shared" si="3"/>
        <v>1500</v>
      </c>
      <c r="F24" s="60" t="s">
        <v>113</v>
      </c>
      <c r="G24" s="60">
        <f>'[1]felhalm. kiad.  '!G79+'[1]felhalm. kiad.  '!G84+'[1]felhalm. kiad.  '!G104</f>
        <v>0</v>
      </c>
      <c r="H24" s="60">
        <v>0</v>
      </c>
      <c r="I24" s="60">
        <f>SUM(G24:H24)</f>
        <v>0</v>
      </c>
      <c r="J24" s="61"/>
    </row>
    <row r="25" spans="1:10" s="73" customFormat="1" ht="24">
      <c r="A25" s="57">
        <f t="shared" si="0"/>
        <v>18</v>
      </c>
      <c r="B25" s="62" t="s">
        <v>114</v>
      </c>
      <c r="C25" s="63">
        <v>0</v>
      </c>
      <c r="D25" s="63"/>
      <c r="E25" s="60">
        <f t="shared" si="3"/>
        <v>0</v>
      </c>
      <c r="F25" s="60" t="s">
        <v>115</v>
      </c>
      <c r="G25" s="60"/>
      <c r="H25" s="60"/>
      <c r="I25" s="60"/>
      <c r="J25" s="72"/>
    </row>
    <row r="26" spans="1:10" ht="24">
      <c r="A26" s="57">
        <f t="shared" si="0"/>
        <v>19</v>
      </c>
      <c r="B26" s="67" t="s">
        <v>116</v>
      </c>
      <c r="C26" s="68">
        <f>SUM(C23:C25)</f>
        <v>1500</v>
      </c>
      <c r="D26" s="68">
        <f>SUM(D23:D25)</f>
        <v>0</v>
      </c>
      <c r="E26" s="60">
        <f t="shared" si="3"/>
        <v>1500</v>
      </c>
      <c r="F26" s="68" t="s">
        <v>117</v>
      </c>
      <c r="G26" s="68">
        <f>SUM(G21:G25)</f>
        <v>4678</v>
      </c>
      <c r="H26" s="68">
        <f>SUM(H21:H25)</f>
        <v>0</v>
      </c>
      <c r="I26" s="68">
        <f>SUM(I21:I25)</f>
        <v>4678</v>
      </c>
      <c r="J26" s="61"/>
    </row>
    <row r="27" spans="1:10" ht="12">
      <c r="A27" s="57">
        <f t="shared" si="0"/>
        <v>20</v>
      </c>
      <c r="B27" s="71" t="s">
        <v>118</v>
      </c>
      <c r="C27" s="59">
        <f>SUM(C18,C26)</f>
        <v>8764</v>
      </c>
      <c r="D27" s="59">
        <f>SUM(D18,D26)</f>
        <v>0</v>
      </c>
      <c r="E27" s="59">
        <f t="shared" si="3"/>
        <v>8764</v>
      </c>
      <c r="F27" s="59" t="s">
        <v>119</v>
      </c>
      <c r="G27" s="59">
        <f>G18+G26</f>
        <v>12120</v>
      </c>
      <c r="H27" s="59">
        <f>H18+H26</f>
        <v>0</v>
      </c>
      <c r="I27" s="59">
        <f>I18+I26</f>
        <v>12120</v>
      </c>
      <c r="J27" s="61"/>
    </row>
    <row r="28" spans="1:10" s="73" customFormat="1" ht="12">
      <c r="A28" s="57">
        <f t="shared" si="0"/>
        <v>21</v>
      </c>
      <c r="B28" s="74" t="s">
        <v>120</v>
      </c>
      <c r="C28" s="59"/>
      <c r="D28" s="59"/>
      <c r="E28" s="59">
        <f t="shared" si="3"/>
        <v>0</v>
      </c>
      <c r="F28" s="59" t="s">
        <v>121</v>
      </c>
      <c r="G28" s="59"/>
      <c r="H28" s="59"/>
      <c r="I28" s="59"/>
      <c r="J28" s="72"/>
    </row>
    <row r="29" spans="1:10" s="73" customFormat="1" ht="24">
      <c r="A29" s="57">
        <f t="shared" si="0"/>
        <v>22</v>
      </c>
      <c r="B29" s="75" t="s">
        <v>122</v>
      </c>
      <c r="C29" s="59"/>
      <c r="D29" s="59"/>
      <c r="E29" s="59">
        <f t="shared" si="3"/>
        <v>0</v>
      </c>
      <c r="F29" s="60" t="s">
        <v>123</v>
      </c>
      <c r="G29" s="76"/>
      <c r="H29" s="76"/>
      <c r="I29" s="76"/>
      <c r="J29" s="72"/>
    </row>
    <row r="30" spans="1:10" s="73" customFormat="1" ht="12">
      <c r="A30" s="57">
        <f t="shared" si="0"/>
        <v>23</v>
      </c>
      <c r="B30" s="75" t="s">
        <v>124</v>
      </c>
      <c r="C30" s="59"/>
      <c r="D30" s="59"/>
      <c r="E30" s="59">
        <f t="shared" si="3"/>
        <v>0</v>
      </c>
      <c r="F30" s="60" t="s">
        <v>125</v>
      </c>
      <c r="G30" s="59"/>
      <c r="H30" s="59"/>
      <c r="I30" s="59"/>
      <c r="J30" s="72"/>
    </row>
    <row r="31" spans="1:10" ht="12">
      <c r="A31" s="57">
        <f t="shared" si="0"/>
        <v>24</v>
      </c>
      <c r="B31" s="75" t="s">
        <v>126</v>
      </c>
      <c r="C31" s="77"/>
      <c r="D31" s="77"/>
      <c r="E31" s="59">
        <f t="shared" si="3"/>
        <v>0</v>
      </c>
      <c r="F31" s="60" t="s">
        <v>127</v>
      </c>
      <c r="G31" s="59"/>
      <c r="H31" s="59"/>
      <c r="I31" s="59"/>
      <c r="J31" s="61"/>
    </row>
    <row r="32" spans="1:10" ht="24">
      <c r="A32" s="57">
        <f t="shared" si="0"/>
        <v>25</v>
      </c>
      <c r="B32" s="75" t="s">
        <v>128</v>
      </c>
      <c r="C32" s="60">
        <v>3356</v>
      </c>
      <c r="D32" s="60">
        <v>0</v>
      </c>
      <c r="E32" s="59">
        <f t="shared" si="3"/>
        <v>3356</v>
      </c>
      <c r="F32" s="78" t="s">
        <v>129</v>
      </c>
      <c r="G32" s="59"/>
      <c r="H32" s="59"/>
      <c r="I32" s="59"/>
      <c r="J32" s="61"/>
    </row>
    <row r="33" spans="1:10" ht="12.75" thickBot="1">
      <c r="A33" s="57">
        <f t="shared" si="0"/>
        <v>26</v>
      </c>
      <c r="B33" s="79" t="s">
        <v>130</v>
      </c>
      <c r="C33" s="80">
        <f>C29+C30+C31+C32</f>
        <v>3356</v>
      </c>
      <c r="D33" s="80">
        <f>D29+D30+D31+D32</f>
        <v>0</v>
      </c>
      <c r="E33" s="80">
        <f>E29+E30+E31+E32</f>
        <v>3356</v>
      </c>
      <c r="F33" s="80" t="s">
        <v>131</v>
      </c>
      <c r="G33" s="80">
        <f>G32</f>
        <v>0</v>
      </c>
      <c r="H33" s="80">
        <f>H32</f>
        <v>0</v>
      </c>
      <c r="I33" s="80">
        <f>I32</f>
        <v>0</v>
      </c>
      <c r="J33" s="61"/>
    </row>
    <row r="34" spans="1:10" ht="12.75" thickBot="1">
      <c r="A34" s="57">
        <f t="shared" si="0"/>
        <v>27</v>
      </c>
      <c r="B34" s="81" t="s">
        <v>132</v>
      </c>
      <c r="C34" s="82">
        <f>C27+C33</f>
        <v>12120</v>
      </c>
      <c r="D34" s="82">
        <f>D27+D33</f>
        <v>0</v>
      </c>
      <c r="E34" s="82">
        <f>E27+E33</f>
        <v>12120</v>
      </c>
      <c r="F34" s="83" t="s">
        <v>133</v>
      </c>
      <c r="G34" s="82">
        <f>G27+G33</f>
        <v>12120</v>
      </c>
      <c r="H34" s="82">
        <f>H27+H33</f>
        <v>0</v>
      </c>
      <c r="I34" s="82">
        <f>I27+I33</f>
        <v>12120</v>
      </c>
      <c r="J34" s="61"/>
    </row>
    <row r="35" spans="1:10" ht="12">
      <c r="B35" s="84"/>
      <c r="C35" s="85"/>
      <c r="D35" s="85"/>
      <c r="E35" s="85"/>
      <c r="F35" s="85"/>
      <c r="G35" s="85"/>
      <c r="H35" s="85"/>
      <c r="I35" s="85"/>
      <c r="J35" s="61"/>
    </row>
    <row r="36" spans="1:10" ht="12">
      <c r="B36" s="86"/>
      <c r="C36" s="87"/>
      <c r="D36" s="87"/>
      <c r="E36" s="87"/>
      <c r="F36" s="87"/>
      <c r="G36" s="87"/>
      <c r="H36" s="87"/>
      <c r="I36" s="87"/>
      <c r="J36" s="61"/>
    </row>
    <row r="37" spans="1:10" ht="12">
      <c r="B37" s="86"/>
      <c r="C37" s="87"/>
      <c r="D37" s="87"/>
      <c r="E37" s="87"/>
      <c r="F37" s="87"/>
      <c r="G37" s="87"/>
      <c r="H37" s="87"/>
      <c r="I37" s="87"/>
      <c r="J37" s="61"/>
    </row>
    <row r="38" spans="1:10" ht="12">
      <c r="B38" s="86"/>
      <c r="C38" s="87"/>
      <c r="D38" s="87"/>
      <c r="E38" s="87"/>
      <c r="F38" s="87"/>
      <c r="G38" s="87"/>
      <c r="H38" s="87"/>
      <c r="I38" s="87"/>
      <c r="J38" s="61"/>
    </row>
    <row r="39" spans="1:10" ht="12">
      <c r="B39" s="86"/>
      <c r="C39" s="87"/>
      <c r="D39" s="87"/>
      <c r="E39" s="87"/>
      <c r="F39" s="87"/>
      <c r="G39" s="87"/>
      <c r="H39" s="87"/>
      <c r="I39" s="87"/>
      <c r="J39" s="61"/>
    </row>
    <row r="40" spans="1:10" ht="12">
      <c r="B40" s="86"/>
      <c r="C40" s="87"/>
      <c r="D40" s="87"/>
      <c r="E40" s="87"/>
      <c r="F40" s="87"/>
      <c r="G40" s="87"/>
      <c r="H40" s="87"/>
      <c r="I40" s="87"/>
      <c r="J40" s="61"/>
    </row>
    <row r="41" spans="1:10" ht="12">
      <c r="B41" s="86"/>
      <c r="C41" s="87"/>
      <c r="D41" s="87"/>
      <c r="E41" s="87"/>
      <c r="F41" s="87"/>
      <c r="G41" s="87"/>
      <c r="H41" s="87"/>
      <c r="I41" s="87"/>
      <c r="J41" s="61"/>
    </row>
    <row r="42" spans="1:10" ht="12">
      <c r="B42" s="86"/>
      <c r="C42" s="87"/>
      <c r="D42" s="87"/>
      <c r="E42" s="87"/>
      <c r="F42" s="87"/>
      <c r="G42" s="87"/>
      <c r="H42" s="87"/>
      <c r="I42" s="87"/>
      <c r="J42" s="61"/>
    </row>
    <row r="43" spans="1:10" ht="12">
      <c r="B43" s="86"/>
      <c r="C43" s="87"/>
      <c r="D43" s="87"/>
      <c r="E43" s="87"/>
      <c r="F43" s="87"/>
      <c r="G43" s="87"/>
      <c r="H43" s="87"/>
      <c r="I43" s="87"/>
      <c r="J43" s="61"/>
    </row>
    <row r="44" spans="1:10" ht="12">
      <c r="B44" s="86"/>
      <c r="C44" s="87"/>
      <c r="D44" s="87"/>
      <c r="E44" s="87"/>
      <c r="F44" s="87"/>
      <c r="G44" s="87"/>
      <c r="H44" s="87"/>
      <c r="I44" s="87"/>
      <c r="J44" s="61"/>
    </row>
    <row r="45" spans="1:10" ht="12">
      <c r="B45" s="86"/>
      <c r="C45" s="87"/>
      <c r="D45" s="87"/>
      <c r="E45" s="87"/>
      <c r="F45" s="87"/>
      <c r="G45" s="87"/>
      <c r="H45" s="87"/>
      <c r="I45" s="87"/>
      <c r="J45" s="61"/>
    </row>
    <row r="46" spans="1:10" ht="12">
      <c r="B46" s="86"/>
      <c r="C46" s="87"/>
      <c r="D46" s="87"/>
      <c r="E46" s="87"/>
      <c r="F46" s="87"/>
      <c r="G46" s="87"/>
      <c r="H46" s="87"/>
      <c r="I46" s="87"/>
      <c r="J46" s="61"/>
    </row>
    <row r="47" spans="1:10" ht="12">
      <c r="B47" s="86"/>
      <c r="C47" s="87"/>
      <c r="D47" s="87"/>
      <c r="E47" s="87"/>
      <c r="F47" s="87"/>
      <c r="G47" s="87"/>
      <c r="H47" s="87"/>
      <c r="I47" s="87"/>
      <c r="J47" s="61"/>
    </row>
    <row r="48" spans="1:10" ht="12">
      <c r="B48" s="86"/>
      <c r="C48" s="87"/>
      <c r="D48" s="87"/>
      <c r="E48" s="87"/>
      <c r="F48" s="87"/>
      <c r="G48" s="87"/>
      <c r="H48" s="87"/>
      <c r="I48" s="87"/>
      <c r="J48" s="61"/>
    </row>
    <row r="49" spans="2:10" s="48" customFormat="1" ht="12">
      <c r="B49" s="86"/>
      <c r="C49" s="87"/>
      <c r="D49" s="87"/>
      <c r="E49" s="87"/>
      <c r="F49" s="87"/>
      <c r="G49" s="87"/>
      <c r="H49" s="87"/>
      <c r="I49" s="87"/>
      <c r="J49" s="61"/>
    </row>
    <row r="50" spans="2:10" s="48" customFormat="1" ht="12">
      <c r="B50" s="86"/>
      <c r="C50" s="87"/>
      <c r="D50" s="87"/>
      <c r="E50" s="87"/>
      <c r="F50" s="87"/>
      <c r="G50" s="87"/>
      <c r="H50" s="87"/>
      <c r="I50" s="87"/>
      <c r="J50" s="61"/>
    </row>
    <row r="51" spans="2:10" s="48" customFormat="1" ht="12">
      <c r="B51" s="86"/>
      <c r="C51" s="87"/>
      <c r="D51" s="87"/>
      <c r="E51" s="87"/>
      <c r="F51" s="87"/>
      <c r="G51" s="87"/>
      <c r="H51" s="87"/>
      <c r="I51" s="87"/>
      <c r="J51" s="61"/>
    </row>
    <row r="52" spans="2:10" s="48" customFormat="1">
      <c r="B52" s="88"/>
      <c r="C52" s="89"/>
      <c r="D52" s="89"/>
      <c r="E52" s="89"/>
      <c r="F52" s="89"/>
      <c r="G52" s="89"/>
      <c r="H52" s="89"/>
      <c r="I52" s="89"/>
      <c r="J52" s="90"/>
    </row>
    <row r="53" spans="2:10" s="48" customFormat="1">
      <c r="B53" s="88"/>
      <c r="C53" s="89"/>
      <c r="D53" s="89"/>
      <c r="E53" s="89"/>
      <c r="F53" s="89"/>
      <c r="G53" s="89"/>
      <c r="H53" s="89"/>
      <c r="I53" s="89"/>
      <c r="J53" s="90"/>
    </row>
    <row r="54" spans="2:10" s="48" customFormat="1">
      <c r="B54" s="88"/>
      <c r="C54" s="89"/>
      <c r="D54" s="89"/>
      <c r="E54" s="89"/>
      <c r="F54" s="89"/>
      <c r="G54" s="89"/>
      <c r="H54" s="89"/>
      <c r="I54" s="89"/>
      <c r="J54" s="90"/>
    </row>
    <row r="55" spans="2:10" s="48" customFormat="1">
      <c r="B55" s="88"/>
      <c r="C55" s="89"/>
      <c r="D55" s="89"/>
      <c r="E55" s="89"/>
      <c r="F55" s="89"/>
      <c r="G55" s="89"/>
      <c r="H55" s="89"/>
      <c r="I55" s="89"/>
      <c r="J55" s="90"/>
    </row>
    <row r="56" spans="2:10" s="48" customFormat="1">
      <c r="B56" s="88"/>
      <c r="C56" s="89"/>
      <c r="D56" s="89"/>
      <c r="E56" s="89"/>
      <c r="F56" s="89"/>
      <c r="G56" s="89"/>
      <c r="H56" s="89"/>
      <c r="I56" s="89"/>
      <c r="J56" s="90"/>
    </row>
    <row r="57" spans="2:10" s="48" customFormat="1">
      <c r="B57" s="88"/>
      <c r="C57" s="89"/>
      <c r="D57" s="89"/>
      <c r="E57" s="89"/>
      <c r="F57" s="89"/>
      <c r="G57" s="89"/>
      <c r="H57" s="89"/>
      <c r="I57" s="89"/>
      <c r="J57" s="90"/>
    </row>
    <row r="58" spans="2:10" s="48" customFormat="1">
      <c r="B58" s="88"/>
      <c r="C58" s="89"/>
      <c r="D58" s="89"/>
      <c r="E58" s="89"/>
      <c r="F58" s="89"/>
      <c r="G58" s="89"/>
      <c r="H58" s="89"/>
      <c r="I58" s="89"/>
      <c r="J58" s="90"/>
    </row>
    <row r="59" spans="2:10" s="48" customFormat="1">
      <c r="B59" s="88"/>
      <c r="C59" s="89"/>
      <c r="D59" s="89"/>
      <c r="E59" s="89"/>
      <c r="F59" s="89"/>
      <c r="G59" s="89"/>
      <c r="H59" s="89"/>
      <c r="I59" s="89"/>
      <c r="J59" s="90"/>
    </row>
    <row r="60" spans="2:10" s="48" customFormat="1">
      <c r="B60" s="88"/>
      <c r="C60" s="89"/>
      <c r="D60" s="89"/>
      <c r="E60" s="89"/>
      <c r="F60" s="89"/>
      <c r="G60" s="89"/>
      <c r="H60" s="89"/>
      <c r="I60" s="89"/>
      <c r="J60" s="90"/>
    </row>
    <row r="61" spans="2:10" s="48" customFormat="1">
      <c r="B61" s="88"/>
      <c r="C61" s="89"/>
      <c r="D61" s="89"/>
      <c r="E61" s="89"/>
      <c r="F61" s="89"/>
      <c r="G61" s="89"/>
      <c r="H61" s="89"/>
      <c r="I61" s="89"/>
      <c r="J61" s="90"/>
    </row>
    <row r="62" spans="2:10" s="48" customFormat="1">
      <c r="B62" s="88"/>
      <c r="C62" s="89"/>
      <c r="D62" s="89"/>
      <c r="E62" s="89"/>
      <c r="F62" s="89"/>
      <c r="G62" s="89"/>
      <c r="H62" s="89"/>
      <c r="I62" s="89"/>
      <c r="J62" s="90"/>
    </row>
    <row r="63" spans="2:10" s="48" customFormat="1">
      <c r="B63" s="88"/>
      <c r="C63" s="89"/>
      <c r="D63" s="89"/>
      <c r="E63" s="89"/>
      <c r="F63" s="89"/>
      <c r="G63" s="89"/>
      <c r="H63" s="89"/>
      <c r="I63" s="89"/>
      <c r="J63" s="90"/>
    </row>
    <row r="64" spans="2:10" s="48" customFormat="1">
      <c r="B64" s="88"/>
      <c r="C64" s="89"/>
      <c r="D64" s="89"/>
      <c r="E64" s="89"/>
      <c r="F64" s="89"/>
      <c r="G64" s="89"/>
      <c r="H64" s="89"/>
      <c r="I64" s="89"/>
      <c r="J64" s="90"/>
    </row>
    <row r="65" spans="2:10" s="48" customFormat="1">
      <c r="B65" s="88"/>
      <c r="C65" s="89"/>
      <c r="D65" s="89"/>
      <c r="E65" s="89"/>
      <c r="F65" s="89"/>
      <c r="G65" s="89"/>
      <c r="H65" s="89"/>
      <c r="I65" s="89"/>
      <c r="J65" s="90"/>
    </row>
    <row r="66" spans="2:10" s="48" customFormat="1">
      <c r="B66" s="88"/>
      <c r="C66" s="89"/>
      <c r="D66" s="89"/>
      <c r="E66" s="89"/>
      <c r="F66" s="89"/>
      <c r="G66" s="89"/>
      <c r="H66" s="89"/>
      <c r="I66" s="89"/>
      <c r="J66" s="90"/>
    </row>
    <row r="67" spans="2:10" s="48" customFormat="1">
      <c r="B67" s="88"/>
      <c r="C67" s="89"/>
      <c r="D67" s="89"/>
      <c r="E67" s="89"/>
      <c r="F67" s="89"/>
      <c r="G67" s="89"/>
      <c r="H67" s="89"/>
      <c r="I67" s="89"/>
      <c r="J67" s="90"/>
    </row>
    <row r="68" spans="2:10" s="48" customFormat="1">
      <c r="B68" s="88"/>
      <c r="C68" s="89"/>
      <c r="D68" s="89"/>
      <c r="E68" s="89"/>
      <c r="F68" s="89"/>
      <c r="G68" s="89"/>
      <c r="H68" s="89"/>
      <c r="I68" s="89"/>
      <c r="J68" s="90"/>
    </row>
    <row r="69" spans="2:10" s="48" customFormat="1">
      <c r="B69" s="88"/>
      <c r="C69" s="89"/>
      <c r="D69" s="89"/>
      <c r="E69" s="89"/>
      <c r="F69" s="89"/>
      <c r="G69" s="89"/>
      <c r="H69" s="89"/>
      <c r="I69" s="89"/>
      <c r="J69" s="90"/>
    </row>
    <row r="70" spans="2:10" s="48" customFormat="1">
      <c r="B70" s="88"/>
      <c r="C70" s="89"/>
      <c r="D70" s="89"/>
      <c r="E70" s="89"/>
      <c r="F70" s="89"/>
      <c r="G70" s="89"/>
      <c r="H70" s="89"/>
      <c r="I70" s="89"/>
      <c r="J70" s="90"/>
    </row>
    <row r="71" spans="2:10" s="48" customFormat="1">
      <c r="B71" s="88"/>
      <c r="C71" s="89"/>
      <c r="D71" s="89"/>
      <c r="E71" s="89"/>
      <c r="F71" s="89"/>
      <c r="G71" s="89"/>
      <c r="H71" s="89"/>
      <c r="I71" s="89"/>
      <c r="J71" s="90"/>
    </row>
    <row r="72" spans="2:10" s="48" customFormat="1">
      <c r="B72" s="88"/>
      <c r="C72" s="89"/>
      <c r="D72" s="89"/>
      <c r="E72" s="89"/>
      <c r="F72" s="89"/>
      <c r="G72" s="89"/>
      <c r="H72" s="89"/>
      <c r="I72" s="89"/>
      <c r="J72" s="90"/>
    </row>
    <row r="73" spans="2:10" s="48" customFormat="1">
      <c r="B73" s="88"/>
      <c r="C73" s="89"/>
      <c r="D73" s="89"/>
      <c r="E73" s="89"/>
      <c r="F73" s="89"/>
      <c r="G73" s="89"/>
      <c r="H73" s="89"/>
      <c r="I73" s="89"/>
      <c r="J73" s="90"/>
    </row>
    <row r="74" spans="2:10" s="48" customFormat="1">
      <c r="B74" s="88"/>
      <c r="C74" s="89"/>
      <c r="D74" s="89"/>
      <c r="E74" s="89"/>
      <c r="F74" s="89"/>
      <c r="G74" s="89"/>
      <c r="H74" s="89"/>
      <c r="I74" s="89"/>
      <c r="J74" s="90"/>
    </row>
    <row r="75" spans="2:10" s="48" customFormat="1">
      <c r="B75" s="88"/>
      <c r="C75" s="89"/>
      <c r="D75" s="89"/>
      <c r="E75" s="89"/>
      <c r="F75" s="89"/>
      <c r="G75" s="89"/>
      <c r="H75" s="89"/>
      <c r="I75" s="89"/>
      <c r="J75" s="90"/>
    </row>
    <row r="76" spans="2:10" s="48" customFormat="1">
      <c r="B76" s="88"/>
      <c r="C76" s="89"/>
      <c r="D76" s="89"/>
      <c r="E76" s="89"/>
      <c r="F76" s="89"/>
      <c r="G76" s="89"/>
      <c r="H76" s="89"/>
      <c r="I76" s="89"/>
      <c r="J76" s="90"/>
    </row>
    <row r="77" spans="2:10" s="48" customFormat="1">
      <c r="B77" s="88"/>
      <c r="C77" s="89"/>
      <c r="D77" s="89"/>
      <c r="E77" s="89"/>
      <c r="F77" s="89"/>
      <c r="G77" s="89"/>
      <c r="H77" s="89"/>
      <c r="I77" s="89"/>
      <c r="J77" s="90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Layout" topLeftCell="A16" zoomScaleNormal="100" workbookViewId="0">
      <selection activeCell="E42" sqref="E42:E44"/>
    </sheetView>
  </sheetViews>
  <sheetFormatPr defaultColWidth="9.28515625" defaultRowHeight="12"/>
  <cols>
    <col min="1" max="1" width="6.7109375" style="16" customWidth="1"/>
    <col min="2" max="2" width="43.5703125" style="17" customWidth="1"/>
    <col min="3" max="5" width="11.28515625" style="17" customWidth="1"/>
    <col min="6" max="6" width="11.7109375" style="17" customWidth="1"/>
    <col min="7" max="16384" width="9.28515625" style="12"/>
  </cols>
  <sheetData>
    <row r="1" spans="1:6" s="3" customFormat="1" ht="43.5" customHeight="1" thickBot="1">
      <c r="A1" s="1" t="s">
        <v>0</v>
      </c>
      <c r="B1" s="2" t="s">
        <v>1</v>
      </c>
      <c r="C1" s="2" t="s">
        <v>2</v>
      </c>
      <c r="D1" s="2" t="s">
        <v>199</v>
      </c>
      <c r="E1" s="2" t="s">
        <v>198</v>
      </c>
      <c r="F1" s="2" t="s">
        <v>196</v>
      </c>
    </row>
    <row r="2" spans="1:6" s="6" customFormat="1" ht="14.45" customHeight="1">
      <c r="A2" s="4"/>
      <c r="B2" s="5" t="s">
        <v>3</v>
      </c>
      <c r="C2" s="5"/>
      <c r="D2" s="5"/>
      <c r="E2" s="5"/>
      <c r="F2" s="5"/>
    </row>
    <row r="3" spans="1:6" s="3" customFormat="1" ht="14.45" customHeight="1">
      <c r="A3" s="4" t="s">
        <v>4</v>
      </c>
      <c r="B3" s="5" t="s">
        <v>5</v>
      </c>
      <c r="C3" s="7"/>
      <c r="D3" s="7"/>
      <c r="E3" s="7"/>
      <c r="F3" s="7"/>
    </row>
    <row r="4" spans="1:6" s="3" customFormat="1" ht="14.45" customHeight="1">
      <c r="A4" s="8"/>
      <c r="B4" s="7" t="s">
        <v>6</v>
      </c>
      <c r="C4" s="7">
        <v>30</v>
      </c>
      <c r="D4" s="7">
        <v>30</v>
      </c>
      <c r="E4" s="7"/>
      <c r="F4" s="7">
        <v>30</v>
      </c>
    </row>
    <row r="5" spans="1:6" s="3" customFormat="1" ht="14.45" customHeight="1">
      <c r="A5" s="8"/>
      <c r="B5" s="7" t="s">
        <v>7</v>
      </c>
      <c r="C5" s="7">
        <f>C6+C7+C8</f>
        <v>350</v>
      </c>
      <c r="D5" s="7">
        <f>D6+D7+D8</f>
        <v>347</v>
      </c>
      <c r="E5" s="7"/>
      <c r="F5" s="7">
        <f>F6+F7+F8</f>
        <v>347</v>
      </c>
    </row>
    <row r="6" spans="1:6" s="3" customFormat="1" ht="14.45" customHeight="1">
      <c r="A6" s="8"/>
      <c r="B6" s="7" t="s">
        <v>8</v>
      </c>
      <c r="C6" s="7">
        <v>250</v>
      </c>
      <c r="D6" s="7">
        <v>250</v>
      </c>
      <c r="E6" s="7"/>
      <c r="F6" s="7">
        <v>250</v>
      </c>
    </row>
    <row r="7" spans="1:6" s="3" customFormat="1" ht="14.45" customHeight="1">
      <c r="A7" s="8"/>
      <c r="B7" s="7" t="s">
        <v>9</v>
      </c>
      <c r="C7" s="7">
        <v>80</v>
      </c>
      <c r="D7" s="7">
        <v>80</v>
      </c>
      <c r="E7" s="7"/>
      <c r="F7" s="7">
        <v>80</v>
      </c>
    </row>
    <row r="8" spans="1:6" s="3" customFormat="1" ht="14.45" customHeight="1">
      <c r="A8" s="8"/>
      <c r="B8" s="7" t="s">
        <v>10</v>
      </c>
      <c r="C8" s="7">
        <v>20</v>
      </c>
      <c r="D8" s="7">
        <v>17</v>
      </c>
      <c r="E8" s="7"/>
      <c r="F8" s="7">
        <v>17</v>
      </c>
    </row>
    <row r="9" spans="1:6" s="11" customFormat="1" ht="14.45" customHeight="1">
      <c r="A9" s="9"/>
      <c r="B9" s="10" t="s">
        <v>11</v>
      </c>
      <c r="C9" s="10">
        <f>SUM(C4,C5)</f>
        <v>380</v>
      </c>
      <c r="D9" s="10">
        <f>SUM(D4,D5)</f>
        <v>377</v>
      </c>
      <c r="E9" s="10"/>
      <c r="F9" s="10">
        <f>SUM(F4,F5)</f>
        <v>377</v>
      </c>
    </row>
    <row r="10" spans="1:6" s="3" customFormat="1" ht="14.45" customHeight="1">
      <c r="A10" s="4" t="s">
        <v>12</v>
      </c>
      <c r="B10" s="5" t="s">
        <v>13</v>
      </c>
      <c r="C10" s="7"/>
      <c r="D10" s="7"/>
      <c r="E10" s="7"/>
      <c r="F10" s="7"/>
    </row>
    <row r="11" spans="1:6" s="3" customFormat="1" ht="14.45" customHeight="1">
      <c r="A11" s="8"/>
      <c r="B11" s="7" t="s">
        <v>14</v>
      </c>
      <c r="C11" s="7"/>
      <c r="D11" s="7"/>
      <c r="E11" s="7"/>
      <c r="F11" s="7"/>
    </row>
    <row r="12" spans="1:6" s="3" customFormat="1" ht="14.45" customHeight="1">
      <c r="A12" s="8"/>
      <c r="B12" s="7" t="s">
        <v>15</v>
      </c>
      <c r="C12" s="7">
        <v>6180</v>
      </c>
      <c r="D12" s="7">
        <v>6183</v>
      </c>
      <c r="E12" s="7"/>
      <c r="F12" s="7">
        <v>6183</v>
      </c>
    </row>
    <row r="13" spans="1:6" s="3" customFormat="1" ht="14.45" customHeight="1">
      <c r="A13" s="8"/>
      <c r="B13" s="7" t="s">
        <v>16</v>
      </c>
      <c r="C13" s="7">
        <v>0</v>
      </c>
      <c r="D13" s="7">
        <v>0</v>
      </c>
      <c r="E13" s="7"/>
      <c r="F13" s="7">
        <v>0</v>
      </c>
    </row>
    <row r="14" spans="1:6" s="11" customFormat="1" ht="14.45" customHeight="1">
      <c r="A14" s="9"/>
      <c r="B14" s="10" t="s">
        <v>17</v>
      </c>
      <c r="C14" s="10">
        <f>SUM(C11:C13)</f>
        <v>6180</v>
      </c>
      <c r="D14" s="10">
        <f>SUM(D11:D13)</f>
        <v>6183</v>
      </c>
      <c r="E14" s="10"/>
      <c r="F14" s="10">
        <f>SUM(F11:F13)</f>
        <v>6183</v>
      </c>
    </row>
    <row r="15" spans="1:6" s="3" customFormat="1" ht="14.45" customHeight="1">
      <c r="A15" s="4" t="s">
        <v>18</v>
      </c>
      <c r="B15" s="5" t="s">
        <v>19</v>
      </c>
      <c r="C15" s="7"/>
      <c r="D15" s="7"/>
      <c r="E15" s="7"/>
      <c r="F15" s="7"/>
    </row>
    <row r="16" spans="1:6" s="3" customFormat="1" ht="14.45" customHeight="1">
      <c r="A16" s="8"/>
      <c r="B16" s="7" t="s">
        <v>20</v>
      </c>
      <c r="C16" s="7">
        <v>0</v>
      </c>
      <c r="D16" s="7">
        <v>0</v>
      </c>
      <c r="E16" s="7"/>
      <c r="F16" s="7">
        <v>0</v>
      </c>
    </row>
    <row r="17" spans="1:6" s="3" customFormat="1" ht="14.45" customHeight="1">
      <c r="A17" s="8"/>
      <c r="B17" s="7" t="s">
        <v>21</v>
      </c>
      <c r="C17" s="7">
        <v>0</v>
      </c>
      <c r="D17" s="7">
        <v>0</v>
      </c>
      <c r="E17" s="7"/>
      <c r="F17" s="7">
        <v>0</v>
      </c>
    </row>
    <row r="18" spans="1:6" s="3" customFormat="1" ht="14.45" customHeight="1">
      <c r="A18" s="8"/>
      <c r="B18" s="7" t="s">
        <v>22</v>
      </c>
      <c r="C18" s="7">
        <v>0</v>
      </c>
      <c r="D18" s="7">
        <v>0</v>
      </c>
      <c r="E18" s="7"/>
      <c r="F18" s="7">
        <v>0</v>
      </c>
    </row>
    <row r="19" spans="1:6" ht="24.95" customHeight="1">
      <c r="A19" s="9"/>
      <c r="B19" s="10" t="s">
        <v>23</v>
      </c>
      <c r="C19" s="10">
        <f>SUM(C15:C18)</f>
        <v>0</v>
      </c>
      <c r="D19" s="10">
        <f>SUM(D15:D18)</f>
        <v>0</v>
      </c>
      <c r="E19" s="10"/>
      <c r="F19" s="10">
        <f>SUM(F15:F18)</f>
        <v>0</v>
      </c>
    </row>
    <row r="20" spans="1:6" s="3" customFormat="1" ht="15" customHeight="1">
      <c r="A20" s="4" t="s">
        <v>24</v>
      </c>
      <c r="B20" s="5" t="s">
        <v>25</v>
      </c>
      <c r="C20" s="7"/>
      <c r="D20" s="7"/>
      <c r="E20" s="7"/>
      <c r="F20" s="7"/>
    </row>
    <row r="21" spans="1:6" s="3" customFormat="1" ht="15" customHeight="1">
      <c r="A21" s="8"/>
      <c r="B21" s="7" t="s">
        <v>26</v>
      </c>
      <c r="C21" s="7">
        <v>0</v>
      </c>
      <c r="D21" s="7">
        <v>704</v>
      </c>
      <c r="E21" s="7"/>
      <c r="F21" s="7">
        <v>704</v>
      </c>
    </row>
    <row r="22" spans="1:6" s="3" customFormat="1" ht="15" customHeight="1">
      <c r="A22" s="8"/>
      <c r="B22" s="7" t="s">
        <v>27</v>
      </c>
      <c r="C22" s="7">
        <v>0</v>
      </c>
      <c r="D22" s="7">
        <v>1500</v>
      </c>
      <c r="E22" s="7"/>
      <c r="F22" s="7">
        <v>1500</v>
      </c>
    </row>
    <row r="23" spans="1:6" s="11" customFormat="1" ht="27" customHeight="1">
      <c r="A23" s="9"/>
      <c r="B23" s="10" t="s">
        <v>28</v>
      </c>
      <c r="C23" s="10">
        <f>SUM(C21:C22)</f>
        <v>0</v>
      </c>
      <c r="D23" s="10">
        <f>SUM(D21:D22)</f>
        <v>2204</v>
      </c>
      <c r="E23" s="10"/>
      <c r="F23" s="10">
        <f>SUM(F21:F22)</f>
        <v>2204</v>
      </c>
    </row>
    <row r="24" spans="1:6" s="3" customFormat="1" ht="15" customHeight="1">
      <c r="A24" s="4" t="s">
        <v>29</v>
      </c>
      <c r="B24" s="5" t="s">
        <v>30</v>
      </c>
      <c r="C24" s="7"/>
      <c r="D24" s="7"/>
      <c r="E24" s="7"/>
      <c r="F24" s="7"/>
    </row>
    <row r="25" spans="1:6" s="3" customFormat="1" ht="24.95" customHeight="1">
      <c r="A25" s="8"/>
      <c r="B25" s="7" t="s">
        <v>31</v>
      </c>
      <c r="C25" s="7">
        <v>0</v>
      </c>
      <c r="D25" s="7">
        <v>0</v>
      </c>
      <c r="E25" s="7"/>
      <c r="F25" s="7">
        <v>0</v>
      </c>
    </row>
    <row r="26" spans="1:6" s="3" customFormat="1" ht="24.95" customHeight="1">
      <c r="A26" s="8"/>
      <c r="B26" s="7" t="s">
        <v>32</v>
      </c>
      <c r="C26" s="7">
        <v>0</v>
      </c>
      <c r="D26" s="7">
        <v>0</v>
      </c>
      <c r="E26" s="7"/>
      <c r="F26" s="7">
        <v>0</v>
      </c>
    </row>
    <row r="27" spans="1:6" s="3" customFormat="1" ht="24.95" customHeight="1">
      <c r="A27" s="13"/>
      <c r="B27" s="10" t="s">
        <v>33</v>
      </c>
      <c r="C27" s="10">
        <f>SUM(C25:C26)</f>
        <v>0</v>
      </c>
      <c r="D27" s="10">
        <f>SUM(D25:D26)</f>
        <v>0</v>
      </c>
      <c r="E27" s="10"/>
      <c r="F27" s="10">
        <f>SUM(F25:F26)</f>
        <v>0</v>
      </c>
    </row>
    <row r="28" spans="1:6" s="3" customFormat="1" ht="27.6" customHeight="1">
      <c r="A28" s="9" t="s">
        <v>34</v>
      </c>
      <c r="B28" s="10" t="s">
        <v>35</v>
      </c>
      <c r="C28" s="10">
        <v>0</v>
      </c>
      <c r="D28" s="10">
        <v>0</v>
      </c>
      <c r="E28" s="10"/>
      <c r="F28" s="10">
        <v>0</v>
      </c>
    </row>
    <row r="29" spans="1:6" s="3" customFormat="1" ht="22.15" customHeight="1">
      <c r="A29" s="9"/>
      <c r="B29" s="10" t="s">
        <v>36</v>
      </c>
      <c r="C29" s="10">
        <f>SUM(C9+C14+C19+C23+C27+C28)</f>
        <v>6560</v>
      </c>
      <c r="D29" s="10">
        <f>SUM(D9+D14+D19+D23+D27+D28)</f>
        <v>8764</v>
      </c>
      <c r="E29" s="10"/>
      <c r="F29" s="10">
        <f>SUM(F9+F14+F19+F23+F27+F28)</f>
        <v>8764</v>
      </c>
    </row>
    <row r="30" spans="1:6" s="3" customFormat="1" ht="14.45" customHeight="1">
      <c r="A30" s="4" t="s">
        <v>37</v>
      </c>
      <c r="B30" s="5" t="s">
        <v>38</v>
      </c>
      <c r="C30" s="7"/>
      <c r="D30" s="7"/>
      <c r="E30" s="7"/>
      <c r="F30" s="7"/>
    </row>
    <row r="31" spans="1:6" s="3" customFormat="1" ht="14.45" customHeight="1">
      <c r="A31" s="14"/>
      <c r="B31" s="15" t="s">
        <v>39</v>
      </c>
      <c r="C31" s="15">
        <v>0</v>
      </c>
      <c r="D31" s="15">
        <v>0</v>
      </c>
      <c r="E31" s="15"/>
      <c r="F31" s="15">
        <v>0</v>
      </c>
    </row>
    <row r="32" spans="1:6" s="3" customFormat="1" ht="14.45" customHeight="1">
      <c r="A32" s="13"/>
      <c r="B32" s="10" t="s">
        <v>40</v>
      </c>
      <c r="C32" s="10">
        <f>SUM(C31:C31)</f>
        <v>0</v>
      </c>
      <c r="D32" s="10">
        <f>SUM(D31:D31)</f>
        <v>0</v>
      </c>
      <c r="E32" s="10"/>
      <c r="F32" s="10">
        <f>SUM(F31:F31)</f>
        <v>0</v>
      </c>
    </row>
    <row r="33" spans="1:6" s="3" customFormat="1" ht="14.45" customHeight="1">
      <c r="A33" s="4" t="s">
        <v>41</v>
      </c>
      <c r="B33" s="5" t="s">
        <v>42</v>
      </c>
      <c r="C33" s="5"/>
      <c r="D33" s="5"/>
      <c r="E33" s="5"/>
      <c r="F33" s="5"/>
    </row>
    <row r="34" spans="1:6" s="3" customFormat="1" ht="30.6" customHeight="1">
      <c r="A34" s="8"/>
      <c r="B34" s="7" t="s">
        <v>43</v>
      </c>
      <c r="C34" s="7">
        <v>1500</v>
      </c>
      <c r="D34" s="7">
        <v>2178</v>
      </c>
      <c r="E34" s="7">
        <v>1178</v>
      </c>
      <c r="F34" s="7">
        <v>3356</v>
      </c>
    </row>
    <row r="35" spans="1:6" s="3" customFormat="1" ht="24.95" customHeight="1">
      <c r="A35" s="13"/>
      <c r="B35" s="10" t="s">
        <v>44</v>
      </c>
      <c r="C35" s="10">
        <f>SUM(C34:C34)</f>
        <v>1500</v>
      </c>
      <c r="D35" s="10">
        <f>SUM(D34:D34)</f>
        <v>2178</v>
      </c>
      <c r="E35" s="10">
        <f>SUM(E34:E34)</f>
        <v>1178</v>
      </c>
      <c r="F35" s="10">
        <f>SUM(F34:F34)</f>
        <v>3356</v>
      </c>
    </row>
    <row r="36" spans="1:6" ht="15.95" customHeight="1">
      <c r="A36" s="9"/>
      <c r="B36" s="10" t="s">
        <v>45</v>
      </c>
      <c r="C36" s="10">
        <f>SUM(C9+C14+C19+C23+C27+C28+C32+C35)</f>
        <v>8060</v>
      </c>
      <c r="D36" s="10">
        <f>SUM(D9+D14+D19+D23+D27+D28+D32+D35)</f>
        <v>10942</v>
      </c>
      <c r="E36" s="10">
        <f>SUM(E9+E14+E19+E23+E27+E28+E32+E35)</f>
        <v>1178</v>
      </c>
      <c r="F36" s="10">
        <f>SUM(F9+F14+F19+F23+F27+F28+F32+F35)</f>
        <v>12120</v>
      </c>
    </row>
  </sheetData>
  <printOptions horizontalCentered="1"/>
  <pageMargins left="0.35433070866141736" right="0.35433070866141736" top="1.1875" bottom="0.43307086614173229" header="0.51181102362204722" footer="0.35433070866141736"/>
  <pageSetup paperSize="9" orientation="portrait" horizontalDpi="300" verticalDpi="300" r:id="rId1"/>
  <headerFooter alignWithMargins="0">
    <oddHeader>&amp;C&amp;"Times New Roman CE,Félkövér dőlt"FELSŐSZENTERZSÉBET KÖZSÉG ÖNKORMÁNYZATA
BEVÉTELEI FORRÁSONKÉNT
2014. ÉVBEN&amp;R&amp;"Times New Roman CE,Félkövér dőlt"3.sz.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view="pageLayout" topLeftCell="B4" zoomScaleNormal="100" workbookViewId="0">
      <selection activeCell="E8" sqref="E8:F8"/>
    </sheetView>
  </sheetViews>
  <sheetFormatPr defaultColWidth="9.28515625" defaultRowHeight="12"/>
  <cols>
    <col min="1" max="1" width="8.7109375" style="12" customWidth="1"/>
    <col min="2" max="2" width="9.28515625" style="12"/>
    <col min="3" max="3" width="52.5703125" style="12" customWidth="1"/>
    <col min="4" max="4" width="16.85546875" style="12" customWidth="1"/>
    <col min="5" max="5" width="15" style="12" customWidth="1"/>
    <col min="6" max="6" width="13.7109375" style="12" customWidth="1"/>
    <col min="7" max="7" width="14.42578125" style="12" customWidth="1"/>
    <col min="8" max="16384" width="9.28515625" style="12"/>
  </cols>
  <sheetData>
    <row r="1" spans="1:7" s="20" customFormat="1" ht="50.1" customHeight="1" thickBot="1">
      <c r="A1" s="18"/>
      <c r="B1" s="19"/>
      <c r="C1" s="19" t="s">
        <v>1</v>
      </c>
      <c r="D1" s="148" t="s">
        <v>46</v>
      </c>
      <c r="E1" s="148" t="s">
        <v>200</v>
      </c>
      <c r="F1" s="148" t="s">
        <v>198</v>
      </c>
      <c r="G1" s="148" t="s">
        <v>197</v>
      </c>
    </row>
    <row r="2" spans="1:7" s="23" customFormat="1" ht="16.5" customHeight="1">
      <c r="A2" s="21"/>
      <c r="B2" s="22" t="s">
        <v>4</v>
      </c>
      <c r="C2" s="22" t="s">
        <v>47</v>
      </c>
      <c r="D2" s="22"/>
      <c r="E2" s="22"/>
      <c r="F2" s="22"/>
      <c r="G2" s="22"/>
    </row>
    <row r="3" spans="1:7" s="26" customFormat="1" ht="12.75">
      <c r="A3" s="24"/>
      <c r="B3" s="25" t="s">
        <v>48</v>
      </c>
      <c r="C3" s="25" t="s">
        <v>49</v>
      </c>
      <c r="D3" s="25">
        <v>1175</v>
      </c>
      <c r="E3" s="25">
        <v>1175</v>
      </c>
      <c r="F3" s="25"/>
      <c r="G3" s="25">
        <v>1175</v>
      </c>
    </row>
    <row r="4" spans="1:7" s="30" customFormat="1" ht="12.75">
      <c r="A4" s="27"/>
      <c r="B4" s="25" t="s">
        <v>50</v>
      </c>
      <c r="C4" s="28" t="s">
        <v>51</v>
      </c>
      <c r="D4" s="29">
        <v>319</v>
      </c>
      <c r="E4" s="29">
        <v>319</v>
      </c>
      <c r="F4" s="29"/>
      <c r="G4" s="29">
        <v>319</v>
      </c>
    </row>
    <row r="5" spans="1:7" s="30" customFormat="1" ht="12.75">
      <c r="A5" s="27"/>
      <c r="B5" s="25" t="s">
        <v>52</v>
      </c>
      <c r="C5" s="29" t="s">
        <v>53</v>
      </c>
      <c r="D5" s="29">
        <v>3884</v>
      </c>
      <c r="E5" s="29">
        <v>3884</v>
      </c>
      <c r="F5" s="29"/>
      <c r="G5" s="29">
        <v>3884</v>
      </c>
    </row>
    <row r="6" spans="1:7" s="30" customFormat="1" ht="12.75">
      <c r="A6" s="27"/>
      <c r="B6" s="25" t="s">
        <v>54</v>
      </c>
      <c r="C6" s="29" t="s">
        <v>55</v>
      </c>
      <c r="D6" s="31">
        <v>132</v>
      </c>
      <c r="E6" s="31">
        <v>1514</v>
      </c>
      <c r="F6" s="31"/>
      <c r="G6" s="31">
        <v>1514</v>
      </c>
    </row>
    <row r="7" spans="1:7" s="30" customFormat="1" ht="12.75">
      <c r="A7" s="27"/>
      <c r="B7" s="25" t="s">
        <v>56</v>
      </c>
      <c r="C7" s="29" t="s">
        <v>57</v>
      </c>
      <c r="D7" s="29">
        <v>550</v>
      </c>
      <c r="E7" s="29">
        <v>550</v>
      </c>
      <c r="F7" s="29"/>
      <c r="G7" s="29">
        <v>550</v>
      </c>
    </row>
    <row r="8" spans="1:7" s="30" customFormat="1" ht="13.5">
      <c r="A8" s="27"/>
      <c r="B8" s="25"/>
      <c r="C8" s="22" t="s">
        <v>58</v>
      </c>
      <c r="D8" s="32">
        <f>SUM(D3:D7)</f>
        <v>6060</v>
      </c>
      <c r="E8" s="32">
        <f>SUM(E3:E7)</f>
        <v>7442</v>
      </c>
      <c r="F8" s="32">
        <f>SUM(F3:F7)</f>
        <v>0</v>
      </c>
      <c r="G8" s="32">
        <f>SUM(G3:G7)</f>
        <v>7442</v>
      </c>
    </row>
    <row r="9" spans="1:7" s="30" customFormat="1" ht="13.5">
      <c r="A9" s="27"/>
      <c r="B9" s="32" t="s">
        <v>12</v>
      </c>
      <c r="C9" s="33" t="s">
        <v>59</v>
      </c>
      <c r="D9" s="32"/>
      <c r="E9" s="32"/>
      <c r="F9" s="32"/>
      <c r="G9" s="32"/>
    </row>
    <row r="10" spans="1:7" s="30" customFormat="1" ht="12.75">
      <c r="A10" s="27"/>
      <c r="B10" s="29" t="s">
        <v>48</v>
      </c>
      <c r="C10" s="29" t="s">
        <v>60</v>
      </c>
      <c r="D10" s="29">
        <v>2000</v>
      </c>
      <c r="E10" s="29">
        <v>2000</v>
      </c>
      <c r="F10" s="29">
        <v>1178</v>
      </c>
      <c r="G10" s="29">
        <v>3178</v>
      </c>
    </row>
    <row r="11" spans="1:7" s="30" customFormat="1" ht="12.75">
      <c r="A11" s="27"/>
      <c r="B11" s="29" t="s">
        <v>50</v>
      </c>
      <c r="C11" s="29" t="s">
        <v>61</v>
      </c>
      <c r="D11" s="29">
        <v>0</v>
      </c>
      <c r="E11" s="29">
        <v>1500</v>
      </c>
      <c r="F11" s="29"/>
      <c r="G11" s="29">
        <v>1500</v>
      </c>
    </row>
    <row r="12" spans="1:7" s="30" customFormat="1" ht="12.75">
      <c r="A12" s="27"/>
      <c r="B12" s="29" t="s">
        <v>52</v>
      </c>
      <c r="C12" s="29" t="s">
        <v>62</v>
      </c>
      <c r="D12" s="31">
        <v>0</v>
      </c>
      <c r="E12" s="31">
        <v>0</v>
      </c>
      <c r="F12" s="31"/>
      <c r="G12" s="31">
        <v>0</v>
      </c>
    </row>
    <row r="13" spans="1:7" s="30" customFormat="1" ht="13.5">
      <c r="A13" s="27"/>
      <c r="B13" s="29"/>
      <c r="C13" s="33" t="s">
        <v>63</v>
      </c>
      <c r="D13" s="34">
        <f>SUM(D10:D12)</f>
        <v>2000</v>
      </c>
      <c r="E13" s="34">
        <f>SUM(E10:E12)</f>
        <v>3500</v>
      </c>
      <c r="F13" s="34">
        <f>SUM(F10:F12)</f>
        <v>1178</v>
      </c>
      <c r="G13" s="34">
        <f>SUM(G10:G12)</f>
        <v>4678</v>
      </c>
    </row>
    <row r="14" spans="1:7" s="30" customFormat="1" ht="13.5">
      <c r="A14" s="27"/>
      <c r="B14" s="32" t="s">
        <v>18</v>
      </c>
      <c r="C14" s="32" t="s">
        <v>64</v>
      </c>
      <c r="D14" s="32"/>
      <c r="E14" s="32"/>
      <c r="F14" s="32"/>
      <c r="G14" s="32"/>
    </row>
    <row r="15" spans="1:7" s="30" customFormat="1" ht="12.75">
      <c r="A15" s="27"/>
      <c r="B15" s="29" t="s">
        <v>48</v>
      </c>
      <c r="C15" s="29" t="s">
        <v>65</v>
      </c>
      <c r="D15" s="29">
        <v>0</v>
      </c>
      <c r="E15" s="29">
        <v>0</v>
      </c>
      <c r="F15" s="29"/>
      <c r="G15" s="29">
        <v>0</v>
      </c>
    </row>
    <row r="16" spans="1:7" s="30" customFormat="1" ht="12.75">
      <c r="A16" s="27"/>
      <c r="B16" s="29" t="s">
        <v>50</v>
      </c>
      <c r="C16" s="29" t="s">
        <v>66</v>
      </c>
      <c r="D16" s="29">
        <v>0</v>
      </c>
      <c r="E16" s="29">
        <v>0</v>
      </c>
      <c r="F16" s="29"/>
      <c r="G16" s="29">
        <v>0</v>
      </c>
    </row>
    <row r="17" spans="1:7" s="30" customFormat="1" ht="13.5">
      <c r="A17" s="27"/>
      <c r="B17" s="29"/>
      <c r="C17" s="32" t="s">
        <v>67</v>
      </c>
      <c r="D17" s="32">
        <v>0</v>
      </c>
      <c r="E17" s="32">
        <v>0</v>
      </c>
      <c r="F17" s="32"/>
      <c r="G17" s="32">
        <v>0</v>
      </c>
    </row>
    <row r="18" spans="1:7" s="30" customFormat="1" ht="13.5">
      <c r="A18" s="27"/>
      <c r="B18" s="32" t="s">
        <v>68</v>
      </c>
      <c r="C18" s="32" t="s">
        <v>69</v>
      </c>
      <c r="D18" s="32">
        <v>0</v>
      </c>
      <c r="E18" s="32">
        <v>0</v>
      </c>
      <c r="F18" s="32"/>
      <c r="G18" s="32">
        <v>0</v>
      </c>
    </row>
    <row r="19" spans="1:7" s="39" customFormat="1" ht="18.75" customHeight="1">
      <c r="A19" s="35"/>
      <c r="B19" s="36"/>
      <c r="C19" s="37" t="s">
        <v>70</v>
      </c>
      <c r="D19" s="38">
        <f>SUM(D8+D13+D17+D18)</f>
        <v>8060</v>
      </c>
      <c r="E19" s="38">
        <f>SUM(E8+E13+E17+E18)</f>
        <v>10942</v>
      </c>
      <c r="F19" s="38">
        <f>SUM(F8+F13+F17+F18)</f>
        <v>1178</v>
      </c>
      <c r="G19" s="38">
        <f>SUM(G8+G13+G17+G18)</f>
        <v>12120</v>
      </c>
    </row>
    <row r="20" spans="1:7" s="40" customFormat="1" ht="12.75">
      <c r="B20" s="41"/>
      <c r="C20" s="42"/>
      <c r="D20" s="42"/>
      <c r="E20" s="42"/>
      <c r="F20" s="42"/>
      <c r="G20" s="42"/>
    </row>
    <row r="21" spans="1:7" s="43" customFormat="1" ht="12.75">
      <c r="B21" s="41"/>
      <c r="C21" s="41"/>
      <c r="D21" s="41"/>
      <c r="E21" s="41"/>
      <c r="F21" s="41"/>
      <c r="G21" s="41"/>
    </row>
    <row r="22" spans="1:7" s="43" customFormat="1" ht="12.75">
      <c r="B22" s="41"/>
      <c r="C22" s="41"/>
      <c r="D22" s="41"/>
      <c r="E22" s="41"/>
      <c r="F22" s="41"/>
      <c r="G22" s="41"/>
    </row>
    <row r="23" spans="1:7" s="43" customFormat="1" ht="12.75">
      <c r="B23" s="41"/>
      <c r="C23" s="41"/>
      <c r="D23" s="41"/>
      <c r="E23" s="41"/>
      <c r="F23" s="41"/>
      <c r="G23" s="41"/>
    </row>
    <row r="24" spans="1:7" s="43" customFormat="1" ht="12.75">
      <c r="B24" s="41"/>
      <c r="C24" s="41"/>
      <c r="D24" s="41"/>
      <c r="E24" s="41"/>
      <c r="F24" s="41"/>
      <c r="G24" s="41"/>
    </row>
    <row r="25" spans="1:7" s="43" customFormat="1" ht="12.75">
      <c r="B25" s="41"/>
      <c r="C25" s="41"/>
      <c r="D25" s="41"/>
      <c r="E25" s="41"/>
      <c r="F25" s="41"/>
      <c r="G25" s="41"/>
    </row>
    <row r="26" spans="1:7" s="43" customFormat="1" ht="12.75">
      <c r="B26" s="41"/>
      <c r="C26" s="41"/>
      <c r="D26" s="41"/>
      <c r="E26" s="41"/>
      <c r="F26" s="41"/>
      <c r="G26" s="41"/>
    </row>
    <row r="27" spans="1:7" s="43" customFormat="1" ht="12.75">
      <c r="B27" s="41"/>
      <c r="C27" s="41"/>
      <c r="D27" s="41"/>
      <c r="E27" s="41"/>
      <c r="F27" s="41"/>
      <c r="G27" s="41"/>
    </row>
    <row r="28" spans="1:7" s="43" customFormat="1" ht="12.75">
      <c r="B28" s="41"/>
      <c r="C28" s="41"/>
      <c r="D28" s="41"/>
      <c r="E28" s="41"/>
      <c r="F28" s="41"/>
      <c r="G28" s="41"/>
    </row>
    <row r="29" spans="1:7" s="43" customFormat="1" ht="12.75">
      <c r="B29" s="41"/>
      <c r="C29" s="41"/>
      <c r="D29" s="41"/>
      <c r="E29" s="41"/>
      <c r="F29" s="41"/>
      <c r="G29" s="41"/>
    </row>
    <row r="30" spans="1:7" s="43" customFormat="1" ht="12.75">
      <c r="B30" s="44"/>
      <c r="C30" s="41"/>
      <c r="D30" s="41"/>
      <c r="E30" s="41"/>
      <c r="F30" s="41"/>
      <c r="G30" s="41"/>
    </row>
    <row r="31" spans="1:7" ht="12.75">
      <c r="B31" s="44"/>
      <c r="C31" s="44"/>
      <c r="D31" s="44"/>
      <c r="E31" s="44"/>
      <c r="F31" s="44"/>
      <c r="G31" s="44"/>
    </row>
    <row r="32" spans="1:7" ht="12.75">
      <c r="B32" s="44"/>
      <c r="C32" s="44"/>
      <c r="D32" s="44"/>
      <c r="E32" s="44"/>
      <c r="F32" s="44"/>
      <c r="G32" s="44"/>
    </row>
    <row r="33" spans="2:7" ht="12.75">
      <c r="B33" s="44"/>
      <c r="C33" s="44"/>
      <c r="D33" s="44"/>
      <c r="E33" s="44"/>
      <c r="F33" s="44"/>
      <c r="G33" s="44"/>
    </row>
    <row r="34" spans="2:7" ht="12.75">
      <c r="B34" s="44"/>
      <c r="C34" s="44"/>
      <c r="D34" s="44"/>
      <c r="E34" s="44"/>
      <c r="F34" s="44"/>
      <c r="G34" s="44"/>
    </row>
    <row r="35" spans="2:7" ht="12.75">
      <c r="B35" s="44"/>
      <c r="C35" s="44"/>
      <c r="D35" s="44"/>
      <c r="E35" s="44"/>
      <c r="F35" s="44"/>
      <c r="G35" s="44"/>
    </row>
    <row r="36" spans="2:7" ht="12.75">
      <c r="C36" s="44"/>
      <c r="D36" s="44"/>
      <c r="E36" s="44"/>
      <c r="F36" s="44"/>
      <c r="G36" s="44"/>
    </row>
  </sheetData>
  <printOptions horizontalCentered="1"/>
  <pageMargins left="0.39370078740157483" right="0.35433070866141736" top="1.6458333333333333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dőlt"FELSŐSZENTERZSÉBET KÖZSÉG ÖNKORMÁNYZATA
 KIADÁSI  ELŐIRÁNYZATAI
2014.  ÉVBEN&amp;R&amp;"Times New Roman CE,Félkövér dőlt"4. 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35"/>
  <sheetViews>
    <sheetView tabSelected="1" workbookViewId="0">
      <selection activeCell="J29" sqref="J29"/>
    </sheetView>
  </sheetViews>
  <sheetFormatPr defaultRowHeight="12.75"/>
  <cols>
    <col min="1" max="1" width="25.140625" style="93" customWidth="1"/>
    <col min="2" max="2" width="7.5703125" style="93" customWidth="1"/>
    <col min="3" max="4" width="7.85546875" style="93" customWidth="1"/>
    <col min="5" max="5" width="8" style="93" customWidth="1"/>
    <col min="6" max="6" width="7.42578125" style="93" customWidth="1"/>
    <col min="7" max="7" width="7" style="93" customWidth="1"/>
    <col min="8" max="8" width="8.140625" style="93" customWidth="1"/>
    <col min="9" max="10" width="8.28515625" style="93" customWidth="1"/>
    <col min="11" max="11" width="7.7109375" style="93" customWidth="1"/>
    <col min="12" max="12" width="8.85546875" style="93" customWidth="1"/>
    <col min="13" max="13" width="8.140625" style="93" customWidth="1"/>
    <col min="14" max="14" width="9.5703125" style="93" customWidth="1"/>
    <col min="15" max="256" width="8.85546875" style="93"/>
    <col min="257" max="257" width="25.140625" style="93" customWidth="1"/>
    <col min="258" max="258" width="7.5703125" style="93" customWidth="1"/>
    <col min="259" max="260" width="7.85546875" style="93" customWidth="1"/>
    <col min="261" max="261" width="8" style="93" customWidth="1"/>
    <col min="262" max="262" width="7.42578125" style="93" customWidth="1"/>
    <col min="263" max="263" width="7" style="93" customWidth="1"/>
    <col min="264" max="264" width="8.140625" style="93" customWidth="1"/>
    <col min="265" max="266" width="8.28515625" style="93" customWidth="1"/>
    <col min="267" max="267" width="7.7109375" style="93" customWidth="1"/>
    <col min="268" max="268" width="8.85546875" style="93" customWidth="1"/>
    <col min="269" max="269" width="8.140625" style="93" customWidth="1"/>
    <col min="270" max="270" width="9.5703125" style="93" customWidth="1"/>
    <col min="271" max="512" width="8.85546875" style="93"/>
    <col min="513" max="513" width="25.140625" style="93" customWidth="1"/>
    <col min="514" max="514" width="7.5703125" style="93" customWidth="1"/>
    <col min="515" max="516" width="7.85546875" style="93" customWidth="1"/>
    <col min="517" max="517" width="8" style="93" customWidth="1"/>
    <col min="518" max="518" width="7.42578125" style="93" customWidth="1"/>
    <col min="519" max="519" width="7" style="93" customWidth="1"/>
    <col min="520" max="520" width="8.140625" style="93" customWidth="1"/>
    <col min="521" max="522" width="8.28515625" style="93" customWidth="1"/>
    <col min="523" max="523" width="7.7109375" style="93" customWidth="1"/>
    <col min="524" max="524" width="8.85546875" style="93" customWidth="1"/>
    <col min="525" max="525" width="8.140625" style="93" customWidth="1"/>
    <col min="526" max="526" width="9.5703125" style="93" customWidth="1"/>
    <col min="527" max="768" width="8.85546875" style="93"/>
    <col min="769" max="769" width="25.140625" style="93" customWidth="1"/>
    <col min="770" max="770" width="7.5703125" style="93" customWidth="1"/>
    <col min="771" max="772" width="7.85546875" style="93" customWidth="1"/>
    <col min="773" max="773" width="8" style="93" customWidth="1"/>
    <col min="774" max="774" width="7.42578125" style="93" customWidth="1"/>
    <col min="775" max="775" width="7" style="93" customWidth="1"/>
    <col min="776" max="776" width="8.140625" style="93" customWidth="1"/>
    <col min="777" max="778" width="8.28515625" style="93" customWidth="1"/>
    <col min="779" max="779" width="7.7109375" style="93" customWidth="1"/>
    <col min="780" max="780" width="8.85546875" style="93" customWidth="1"/>
    <col min="781" max="781" width="8.140625" style="93" customWidth="1"/>
    <col min="782" max="782" width="9.5703125" style="93" customWidth="1"/>
    <col min="783" max="1024" width="8.85546875" style="93"/>
    <col min="1025" max="1025" width="25.140625" style="93" customWidth="1"/>
    <col min="1026" max="1026" width="7.5703125" style="93" customWidth="1"/>
    <col min="1027" max="1028" width="7.85546875" style="93" customWidth="1"/>
    <col min="1029" max="1029" width="8" style="93" customWidth="1"/>
    <col min="1030" max="1030" width="7.42578125" style="93" customWidth="1"/>
    <col min="1031" max="1031" width="7" style="93" customWidth="1"/>
    <col min="1032" max="1032" width="8.140625" style="93" customWidth="1"/>
    <col min="1033" max="1034" width="8.28515625" style="93" customWidth="1"/>
    <col min="1035" max="1035" width="7.7109375" style="93" customWidth="1"/>
    <col min="1036" max="1036" width="8.85546875" style="93" customWidth="1"/>
    <col min="1037" max="1037" width="8.140625" style="93" customWidth="1"/>
    <col min="1038" max="1038" width="9.5703125" style="93" customWidth="1"/>
    <col min="1039" max="1280" width="8.85546875" style="93"/>
    <col min="1281" max="1281" width="25.140625" style="93" customWidth="1"/>
    <col min="1282" max="1282" width="7.5703125" style="93" customWidth="1"/>
    <col min="1283" max="1284" width="7.85546875" style="93" customWidth="1"/>
    <col min="1285" max="1285" width="8" style="93" customWidth="1"/>
    <col min="1286" max="1286" width="7.42578125" style="93" customWidth="1"/>
    <col min="1287" max="1287" width="7" style="93" customWidth="1"/>
    <col min="1288" max="1288" width="8.140625" style="93" customWidth="1"/>
    <col min="1289" max="1290" width="8.28515625" style="93" customWidth="1"/>
    <col min="1291" max="1291" width="7.7109375" style="93" customWidth="1"/>
    <col min="1292" max="1292" width="8.85546875" style="93" customWidth="1"/>
    <col min="1293" max="1293" width="8.140625" style="93" customWidth="1"/>
    <col min="1294" max="1294" width="9.5703125" style="93" customWidth="1"/>
    <col min="1295" max="1536" width="8.85546875" style="93"/>
    <col min="1537" max="1537" width="25.140625" style="93" customWidth="1"/>
    <col min="1538" max="1538" width="7.5703125" style="93" customWidth="1"/>
    <col min="1539" max="1540" width="7.85546875" style="93" customWidth="1"/>
    <col min="1541" max="1541" width="8" style="93" customWidth="1"/>
    <col min="1542" max="1542" width="7.42578125" style="93" customWidth="1"/>
    <col min="1543" max="1543" width="7" style="93" customWidth="1"/>
    <col min="1544" max="1544" width="8.140625" style="93" customWidth="1"/>
    <col min="1545" max="1546" width="8.28515625" style="93" customWidth="1"/>
    <col min="1547" max="1547" width="7.7109375" style="93" customWidth="1"/>
    <col min="1548" max="1548" width="8.85546875" style="93" customWidth="1"/>
    <col min="1549" max="1549" width="8.140625" style="93" customWidth="1"/>
    <col min="1550" max="1550" width="9.5703125" style="93" customWidth="1"/>
    <col min="1551" max="1792" width="8.85546875" style="93"/>
    <col min="1793" max="1793" width="25.140625" style="93" customWidth="1"/>
    <col min="1794" max="1794" width="7.5703125" style="93" customWidth="1"/>
    <col min="1795" max="1796" width="7.85546875" style="93" customWidth="1"/>
    <col min="1797" max="1797" width="8" style="93" customWidth="1"/>
    <col min="1798" max="1798" width="7.42578125" style="93" customWidth="1"/>
    <col min="1799" max="1799" width="7" style="93" customWidth="1"/>
    <col min="1800" max="1800" width="8.140625" style="93" customWidth="1"/>
    <col min="1801" max="1802" width="8.28515625" style="93" customWidth="1"/>
    <col min="1803" max="1803" width="7.7109375" style="93" customWidth="1"/>
    <col min="1804" max="1804" width="8.85546875" style="93" customWidth="1"/>
    <col min="1805" max="1805" width="8.140625" style="93" customWidth="1"/>
    <col min="1806" max="1806" width="9.5703125" style="93" customWidth="1"/>
    <col min="1807" max="2048" width="8.85546875" style="93"/>
    <col min="2049" max="2049" width="25.140625" style="93" customWidth="1"/>
    <col min="2050" max="2050" width="7.5703125" style="93" customWidth="1"/>
    <col min="2051" max="2052" width="7.85546875" style="93" customWidth="1"/>
    <col min="2053" max="2053" width="8" style="93" customWidth="1"/>
    <col min="2054" max="2054" width="7.42578125" style="93" customWidth="1"/>
    <col min="2055" max="2055" width="7" style="93" customWidth="1"/>
    <col min="2056" max="2056" width="8.140625" style="93" customWidth="1"/>
    <col min="2057" max="2058" width="8.28515625" style="93" customWidth="1"/>
    <col min="2059" max="2059" width="7.7109375" style="93" customWidth="1"/>
    <col min="2060" max="2060" width="8.85546875" style="93" customWidth="1"/>
    <col min="2061" max="2061" width="8.140625" style="93" customWidth="1"/>
    <col min="2062" max="2062" width="9.5703125" style="93" customWidth="1"/>
    <col min="2063" max="2304" width="8.85546875" style="93"/>
    <col min="2305" max="2305" width="25.140625" style="93" customWidth="1"/>
    <col min="2306" max="2306" width="7.5703125" style="93" customWidth="1"/>
    <col min="2307" max="2308" width="7.85546875" style="93" customWidth="1"/>
    <col min="2309" max="2309" width="8" style="93" customWidth="1"/>
    <col min="2310" max="2310" width="7.42578125" style="93" customWidth="1"/>
    <col min="2311" max="2311" width="7" style="93" customWidth="1"/>
    <col min="2312" max="2312" width="8.140625" style="93" customWidth="1"/>
    <col min="2313" max="2314" width="8.28515625" style="93" customWidth="1"/>
    <col min="2315" max="2315" width="7.7109375" style="93" customWidth="1"/>
    <col min="2316" max="2316" width="8.85546875" style="93" customWidth="1"/>
    <col min="2317" max="2317" width="8.140625" style="93" customWidth="1"/>
    <col min="2318" max="2318" width="9.5703125" style="93" customWidth="1"/>
    <col min="2319" max="2560" width="8.85546875" style="93"/>
    <col min="2561" max="2561" width="25.140625" style="93" customWidth="1"/>
    <col min="2562" max="2562" width="7.5703125" style="93" customWidth="1"/>
    <col min="2563" max="2564" width="7.85546875" style="93" customWidth="1"/>
    <col min="2565" max="2565" width="8" style="93" customWidth="1"/>
    <col min="2566" max="2566" width="7.42578125" style="93" customWidth="1"/>
    <col min="2567" max="2567" width="7" style="93" customWidth="1"/>
    <col min="2568" max="2568" width="8.140625" style="93" customWidth="1"/>
    <col min="2569" max="2570" width="8.28515625" style="93" customWidth="1"/>
    <col min="2571" max="2571" width="7.7109375" style="93" customWidth="1"/>
    <col min="2572" max="2572" width="8.85546875" style="93" customWidth="1"/>
    <col min="2573" max="2573" width="8.140625" style="93" customWidth="1"/>
    <col min="2574" max="2574" width="9.5703125" style="93" customWidth="1"/>
    <col min="2575" max="2816" width="8.85546875" style="93"/>
    <col min="2817" max="2817" width="25.140625" style="93" customWidth="1"/>
    <col min="2818" max="2818" width="7.5703125" style="93" customWidth="1"/>
    <col min="2819" max="2820" width="7.85546875" style="93" customWidth="1"/>
    <col min="2821" max="2821" width="8" style="93" customWidth="1"/>
    <col min="2822" max="2822" width="7.42578125" style="93" customWidth="1"/>
    <col min="2823" max="2823" width="7" style="93" customWidth="1"/>
    <col min="2824" max="2824" width="8.140625" style="93" customWidth="1"/>
    <col min="2825" max="2826" width="8.28515625" style="93" customWidth="1"/>
    <col min="2827" max="2827" width="7.7109375" style="93" customWidth="1"/>
    <col min="2828" max="2828" width="8.85546875" style="93" customWidth="1"/>
    <col min="2829" max="2829" width="8.140625" style="93" customWidth="1"/>
    <col min="2830" max="2830" width="9.5703125" style="93" customWidth="1"/>
    <col min="2831" max="3072" width="8.85546875" style="93"/>
    <col min="3073" max="3073" width="25.140625" style="93" customWidth="1"/>
    <col min="3074" max="3074" width="7.5703125" style="93" customWidth="1"/>
    <col min="3075" max="3076" width="7.85546875" style="93" customWidth="1"/>
    <col min="3077" max="3077" width="8" style="93" customWidth="1"/>
    <col min="3078" max="3078" width="7.42578125" style="93" customWidth="1"/>
    <col min="3079" max="3079" width="7" style="93" customWidth="1"/>
    <col min="3080" max="3080" width="8.140625" style="93" customWidth="1"/>
    <col min="3081" max="3082" width="8.28515625" style="93" customWidth="1"/>
    <col min="3083" max="3083" width="7.7109375" style="93" customWidth="1"/>
    <col min="3084" max="3084" width="8.85546875" style="93" customWidth="1"/>
    <col min="3085" max="3085" width="8.140625" style="93" customWidth="1"/>
    <col min="3086" max="3086" width="9.5703125" style="93" customWidth="1"/>
    <col min="3087" max="3328" width="8.85546875" style="93"/>
    <col min="3329" max="3329" width="25.140625" style="93" customWidth="1"/>
    <col min="3330" max="3330" width="7.5703125" style="93" customWidth="1"/>
    <col min="3331" max="3332" width="7.85546875" style="93" customWidth="1"/>
    <col min="3333" max="3333" width="8" style="93" customWidth="1"/>
    <col min="3334" max="3334" width="7.42578125" style="93" customWidth="1"/>
    <col min="3335" max="3335" width="7" style="93" customWidth="1"/>
    <col min="3336" max="3336" width="8.140625" style="93" customWidth="1"/>
    <col min="3337" max="3338" width="8.28515625" style="93" customWidth="1"/>
    <col min="3339" max="3339" width="7.7109375" style="93" customWidth="1"/>
    <col min="3340" max="3340" width="8.85546875" style="93" customWidth="1"/>
    <col min="3341" max="3341" width="8.140625" style="93" customWidth="1"/>
    <col min="3342" max="3342" width="9.5703125" style="93" customWidth="1"/>
    <col min="3343" max="3584" width="8.85546875" style="93"/>
    <col min="3585" max="3585" width="25.140625" style="93" customWidth="1"/>
    <col min="3586" max="3586" width="7.5703125" style="93" customWidth="1"/>
    <col min="3587" max="3588" width="7.85546875" style="93" customWidth="1"/>
    <col min="3589" max="3589" width="8" style="93" customWidth="1"/>
    <col min="3590" max="3590" width="7.42578125" style="93" customWidth="1"/>
    <col min="3591" max="3591" width="7" style="93" customWidth="1"/>
    <col min="3592" max="3592" width="8.140625" style="93" customWidth="1"/>
    <col min="3593" max="3594" width="8.28515625" style="93" customWidth="1"/>
    <col min="3595" max="3595" width="7.7109375" style="93" customWidth="1"/>
    <col min="3596" max="3596" width="8.85546875" style="93" customWidth="1"/>
    <col min="3597" max="3597" width="8.140625" style="93" customWidth="1"/>
    <col min="3598" max="3598" width="9.5703125" style="93" customWidth="1"/>
    <col min="3599" max="3840" width="8.85546875" style="93"/>
    <col min="3841" max="3841" width="25.140625" style="93" customWidth="1"/>
    <col min="3842" max="3842" width="7.5703125" style="93" customWidth="1"/>
    <col min="3843" max="3844" width="7.85546875" style="93" customWidth="1"/>
    <col min="3845" max="3845" width="8" style="93" customWidth="1"/>
    <col min="3846" max="3846" width="7.42578125" style="93" customWidth="1"/>
    <col min="3847" max="3847" width="7" style="93" customWidth="1"/>
    <col min="3848" max="3848" width="8.140625" style="93" customWidth="1"/>
    <col min="3849" max="3850" width="8.28515625" style="93" customWidth="1"/>
    <col min="3851" max="3851" width="7.7109375" style="93" customWidth="1"/>
    <col min="3852" max="3852" width="8.85546875" style="93" customWidth="1"/>
    <col min="3853" max="3853" width="8.140625" style="93" customWidth="1"/>
    <col min="3854" max="3854" width="9.5703125" style="93" customWidth="1"/>
    <col min="3855" max="4096" width="8.85546875" style="93"/>
    <col min="4097" max="4097" width="25.140625" style="93" customWidth="1"/>
    <col min="4098" max="4098" width="7.5703125" style="93" customWidth="1"/>
    <col min="4099" max="4100" width="7.85546875" style="93" customWidth="1"/>
    <col min="4101" max="4101" width="8" style="93" customWidth="1"/>
    <col min="4102" max="4102" width="7.42578125" style="93" customWidth="1"/>
    <col min="4103" max="4103" width="7" style="93" customWidth="1"/>
    <col min="4104" max="4104" width="8.140625" style="93" customWidth="1"/>
    <col min="4105" max="4106" width="8.28515625" style="93" customWidth="1"/>
    <col min="4107" max="4107" width="7.7109375" style="93" customWidth="1"/>
    <col min="4108" max="4108" width="8.85546875" style="93" customWidth="1"/>
    <col min="4109" max="4109" width="8.140625" style="93" customWidth="1"/>
    <col min="4110" max="4110" width="9.5703125" style="93" customWidth="1"/>
    <col min="4111" max="4352" width="8.85546875" style="93"/>
    <col min="4353" max="4353" width="25.140625" style="93" customWidth="1"/>
    <col min="4354" max="4354" width="7.5703125" style="93" customWidth="1"/>
    <col min="4355" max="4356" width="7.85546875" style="93" customWidth="1"/>
    <col min="4357" max="4357" width="8" style="93" customWidth="1"/>
    <col min="4358" max="4358" width="7.42578125" style="93" customWidth="1"/>
    <col min="4359" max="4359" width="7" style="93" customWidth="1"/>
    <col min="4360" max="4360" width="8.140625" style="93" customWidth="1"/>
    <col min="4361" max="4362" width="8.28515625" style="93" customWidth="1"/>
    <col min="4363" max="4363" width="7.7109375" style="93" customWidth="1"/>
    <col min="4364" max="4364" width="8.85546875" style="93" customWidth="1"/>
    <col min="4365" max="4365" width="8.140625" style="93" customWidth="1"/>
    <col min="4366" max="4366" width="9.5703125" style="93" customWidth="1"/>
    <col min="4367" max="4608" width="8.85546875" style="93"/>
    <col min="4609" max="4609" width="25.140625" style="93" customWidth="1"/>
    <col min="4610" max="4610" width="7.5703125" style="93" customWidth="1"/>
    <col min="4611" max="4612" width="7.85546875" style="93" customWidth="1"/>
    <col min="4613" max="4613" width="8" style="93" customWidth="1"/>
    <col min="4614" max="4614" width="7.42578125" style="93" customWidth="1"/>
    <col min="4615" max="4615" width="7" style="93" customWidth="1"/>
    <col min="4616" max="4616" width="8.140625" style="93" customWidth="1"/>
    <col min="4617" max="4618" width="8.28515625" style="93" customWidth="1"/>
    <col min="4619" max="4619" width="7.7109375" style="93" customWidth="1"/>
    <col min="4620" max="4620" width="8.85546875" style="93" customWidth="1"/>
    <col min="4621" max="4621" width="8.140625" style="93" customWidth="1"/>
    <col min="4622" max="4622" width="9.5703125" style="93" customWidth="1"/>
    <col min="4623" max="4864" width="8.85546875" style="93"/>
    <col min="4865" max="4865" width="25.140625" style="93" customWidth="1"/>
    <col min="4866" max="4866" width="7.5703125" style="93" customWidth="1"/>
    <col min="4867" max="4868" width="7.85546875" style="93" customWidth="1"/>
    <col min="4869" max="4869" width="8" style="93" customWidth="1"/>
    <col min="4870" max="4870" width="7.42578125" style="93" customWidth="1"/>
    <col min="4871" max="4871" width="7" style="93" customWidth="1"/>
    <col min="4872" max="4872" width="8.140625" style="93" customWidth="1"/>
    <col min="4873" max="4874" width="8.28515625" style="93" customWidth="1"/>
    <col min="4875" max="4875" width="7.7109375" style="93" customWidth="1"/>
    <col min="4876" max="4876" width="8.85546875" style="93" customWidth="1"/>
    <col min="4877" max="4877" width="8.140625" style="93" customWidth="1"/>
    <col min="4878" max="4878" width="9.5703125" style="93" customWidth="1"/>
    <col min="4879" max="5120" width="8.85546875" style="93"/>
    <col min="5121" max="5121" width="25.140625" style="93" customWidth="1"/>
    <col min="5122" max="5122" width="7.5703125" style="93" customWidth="1"/>
    <col min="5123" max="5124" width="7.85546875" style="93" customWidth="1"/>
    <col min="5125" max="5125" width="8" style="93" customWidth="1"/>
    <col min="5126" max="5126" width="7.42578125" style="93" customWidth="1"/>
    <col min="5127" max="5127" width="7" style="93" customWidth="1"/>
    <col min="5128" max="5128" width="8.140625" style="93" customWidth="1"/>
    <col min="5129" max="5130" width="8.28515625" style="93" customWidth="1"/>
    <col min="5131" max="5131" width="7.7109375" style="93" customWidth="1"/>
    <col min="5132" max="5132" width="8.85546875" style="93" customWidth="1"/>
    <col min="5133" max="5133" width="8.140625" style="93" customWidth="1"/>
    <col min="5134" max="5134" width="9.5703125" style="93" customWidth="1"/>
    <col min="5135" max="5376" width="8.85546875" style="93"/>
    <col min="5377" max="5377" width="25.140625" style="93" customWidth="1"/>
    <col min="5378" max="5378" width="7.5703125" style="93" customWidth="1"/>
    <col min="5379" max="5380" width="7.85546875" style="93" customWidth="1"/>
    <col min="5381" max="5381" width="8" style="93" customWidth="1"/>
    <col min="5382" max="5382" width="7.42578125" style="93" customWidth="1"/>
    <col min="5383" max="5383" width="7" style="93" customWidth="1"/>
    <col min="5384" max="5384" width="8.140625" style="93" customWidth="1"/>
    <col min="5385" max="5386" width="8.28515625" style="93" customWidth="1"/>
    <col min="5387" max="5387" width="7.7109375" style="93" customWidth="1"/>
    <col min="5388" max="5388" width="8.85546875" style="93" customWidth="1"/>
    <col min="5389" max="5389" width="8.140625" style="93" customWidth="1"/>
    <col min="5390" max="5390" width="9.5703125" style="93" customWidth="1"/>
    <col min="5391" max="5632" width="8.85546875" style="93"/>
    <col min="5633" max="5633" width="25.140625" style="93" customWidth="1"/>
    <col min="5634" max="5634" width="7.5703125" style="93" customWidth="1"/>
    <col min="5635" max="5636" width="7.85546875" style="93" customWidth="1"/>
    <col min="5637" max="5637" width="8" style="93" customWidth="1"/>
    <col min="5638" max="5638" width="7.42578125" style="93" customWidth="1"/>
    <col min="5639" max="5639" width="7" style="93" customWidth="1"/>
    <col min="5640" max="5640" width="8.140625" style="93" customWidth="1"/>
    <col min="5641" max="5642" width="8.28515625" style="93" customWidth="1"/>
    <col min="5643" max="5643" width="7.7109375" style="93" customWidth="1"/>
    <col min="5644" max="5644" width="8.85546875" style="93" customWidth="1"/>
    <col min="5645" max="5645" width="8.140625" style="93" customWidth="1"/>
    <col min="5646" max="5646" width="9.5703125" style="93" customWidth="1"/>
    <col min="5647" max="5888" width="8.85546875" style="93"/>
    <col min="5889" max="5889" width="25.140625" style="93" customWidth="1"/>
    <col min="5890" max="5890" width="7.5703125" style="93" customWidth="1"/>
    <col min="5891" max="5892" width="7.85546875" style="93" customWidth="1"/>
    <col min="5893" max="5893" width="8" style="93" customWidth="1"/>
    <col min="5894" max="5894" width="7.42578125" style="93" customWidth="1"/>
    <col min="5895" max="5895" width="7" style="93" customWidth="1"/>
    <col min="5896" max="5896" width="8.140625" style="93" customWidth="1"/>
    <col min="5897" max="5898" width="8.28515625" style="93" customWidth="1"/>
    <col min="5899" max="5899" width="7.7109375" style="93" customWidth="1"/>
    <col min="5900" max="5900" width="8.85546875" style="93" customWidth="1"/>
    <col min="5901" max="5901" width="8.140625" style="93" customWidth="1"/>
    <col min="5902" max="5902" width="9.5703125" style="93" customWidth="1"/>
    <col min="5903" max="6144" width="8.85546875" style="93"/>
    <col min="6145" max="6145" width="25.140625" style="93" customWidth="1"/>
    <col min="6146" max="6146" width="7.5703125" style="93" customWidth="1"/>
    <col min="6147" max="6148" width="7.85546875" style="93" customWidth="1"/>
    <col min="6149" max="6149" width="8" style="93" customWidth="1"/>
    <col min="6150" max="6150" width="7.42578125" style="93" customWidth="1"/>
    <col min="6151" max="6151" width="7" style="93" customWidth="1"/>
    <col min="6152" max="6152" width="8.140625" style="93" customWidth="1"/>
    <col min="6153" max="6154" width="8.28515625" style="93" customWidth="1"/>
    <col min="6155" max="6155" width="7.7109375" style="93" customWidth="1"/>
    <col min="6156" max="6156" width="8.85546875" style="93" customWidth="1"/>
    <col min="6157" max="6157" width="8.140625" style="93" customWidth="1"/>
    <col min="6158" max="6158" width="9.5703125" style="93" customWidth="1"/>
    <col min="6159" max="6400" width="8.85546875" style="93"/>
    <col min="6401" max="6401" width="25.140625" style="93" customWidth="1"/>
    <col min="6402" max="6402" width="7.5703125" style="93" customWidth="1"/>
    <col min="6403" max="6404" width="7.85546875" style="93" customWidth="1"/>
    <col min="6405" max="6405" width="8" style="93" customWidth="1"/>
    <col min="6406" max="6406" width="7.42578125" style="93" customWidth="1"/>
    <col min="6407" max="6407" width="7" style="93" customWidth="1"/>
    <col min="6408" max="6408" width="8.140625" style="93" customWidth="1"/>
    <col min="6409" max="6410" width="8.28515625" style="93" customWidth="1"/>
    <col min="6411" max="6411" width="7.7109375" style="93" customWidth="1"/>
    <col min="6412" max="6412" width="8.85546875" style="93" customWidth="1"/>
    <col min="6413" max="6413" width="8.140625" style="93" customWidth="1"/>
    <col min="6414" max="6414" width="9.5703125" style="93" customWidth="1"/>
    <col min="6415" max="6656" width="8.85546875" style="93"/>
    <col min="6657" max="6657" width="25.140625" style="93" customWidth="1"/>
    <col min="6658" max="6658" width="7.5703125" style="93" customWidth="1"/>
    <col min="6659" max="6660" width="7.85546875" style="93" customWidth="1"/>
    <col min="6661" max="6661" width="8" style="93" customWidth="1"/>
    <col min="6662" max="6662" width="7.42578125" style="93" customWidth="1"/>
    <col min="6663" max="6663" width="7" style="93" customWidth="1"/>
    <col min="6664" max="6664" width="8.140625" style="93" customWidth="1"/>
    <col min="6665" max="6666" width="8.28515625" style="93" customWidth="1"/>
    <col min="6667" max="6667" width="7.7109375" style="93" customWidth="1"/>
    <col min="6668" max="6668" width="8.85546875" style="93" customWidth="1"/>
    <col min="6669" max="6669" width="8.140625" style="93" customWidth="1"/>
    <col min="6670" max="6670" width="9.5703125" style="93" customWidth="1"/>
    <col min="6671" max="6912" width="8.85546875" style="93"/>
    <col min="6913" max="6913" width="25.140625" style="93" customWidth="1"/>
    <col min="6914" max="6914" width="7.5703125" style="93" customWidth="1"/>
    <col min="6915" max="6916" width="7.85546875" style="93" customWidth="1"/>
    <col min="6917" max="6917" width="8" style="93" customWidth="1"/>
    <col min="6918" max="6918" width="7.42578125" style="93" customWidth="1"/>
    <col min="6919" max="6919" width="7" style="93" customWidth="1"/>
    <col min="6920" max="6920" width="8.140625" style="93" customWidth="1"/>
    <col min="6921" max="6922" width="8.28515625" style="93" customWidth="1"/>
    <col min="6923" max="6923" width="7.7109375" style="93" customWidth="1"/>
    <col min="6924" max="6924" width="8.85546875" style="93" customWidth="1"/>
    <col min="6925" max="6925" width="8.140625" style="93" customWidth="1"/>
    <col min="6926" max="6926" width="9.5703125" style="93" customWidth="1"/>
    <col min="6927" max="7168" width="8.85546875" style="93"/>
    <col min="7169" max="7169" width="25.140625" style="93" customWidth="1"/>
    <col min="7170" max="7170" width="7.5703125" style="93" customWidth="1"/>
    <col min="7171" max="7172" width="7.85546875" style="93" customWidth="1"/>
    <col min="7173" max="7173" width="8" style="93" customWidth="1"/>
    <col min="7174" max="7174" width="7.42578125" style="93" customWidth="1"/>
    <col min="7175" max="7175" width="7" style="93" customWidth="1"/>
    <col min="7176" max="7176" width="8.140625" style="93" customWidth="1"/>
    <col min="7177" max="7178" width="8.28515625" style="93" customWidth="1"/>
    <col min="7179" max="7179" width="7.7109375" style="93" customWidth="1"/>
    <col min="7180" max="7180" width="8.85546875" style="93" customWidth="1"/>
    <col min="7181" max="7181" width="8.140625" style="93" customWidth="1"/>
    <col min="7182" max="7182" width="9.5703125" style="93" customWidth="1"/>
    <col min="7183" max="7424" width="8.85546875" style="93"/>
    <col min="7425" max="7425" width="25.140625" style="93" customWidth="1"/>
    <col min="7426" max="7426" width="7.5703125" style="93" customWidth="1"/>
    <col min="7427" max="7428" width="7.85546875" style="93" customWidth="1"/>
    <col min="7429" max="7429" width="8" style="93" customWidth="1"/>
    <col min="7430" max="7430" width="7.42578125" style="93" customWidth="1"/>
    <col min="7431" max="7431" width="7" style="93" customWidth="1"/>
    <col min="7432" max="7432" width="8.140625" style="93" customWidth="1"/>
    <col min="7433" max="7434" width="8.28515625" style="93" customWidth="1"/>
    <col min="7435" max="7435" width="7.7109375" style="93" customWidth="1"/>
    <col min="7436" max="7436" width="8.85546875" style="93" customWidth="1"/>
    <col min="7437" max="7437" width="8.140625" style="93" customWidth="1"/>
    <col min="7438" max="7438" width="9.5703125" style="93" customWidth="1"/>
    <col min="7439" max="7680" width="8.85546875" style="93"/>
    <col min="7681" max="7681" width="25.140625" style="93" customWidth="1"/>
    <col min="7682" max="7682" width="7.5703125" style="93" customWidth="1"/>
    <col min="7683" max="7684" width="7.85546875" style="93" customWidth="1"/>
    <col min="7685" max="7685" width="8" style="93" customWidth="1"/>
    <col min="7686" max="7686" width="7.42578125" style="93" customWidth="1"/>
    <col min="7687" max="7687" width="7" style="93" customWidth="1"/>
    <col min="7688" max="7688" width="8.140625" style="93" customWidth="1"/>
    <col min="7689" max="7690" width="8.28515625" style="93" customWidth="1"/>
    <col min="7691" max="7691" width="7.7109375" style="93" customWidth="1"/>
    <col min="7692" max="7692" width="8.85546875" style="93" customWidth="1"/>
    <col min="7693" max="7693" width="8.140625" style="93" customWidth="1"/>
    <col min="7694" max="7694" width="9.5703125" style="93" customWidth="1"/>
    <col min="7695" max="7936" width="8.85546875" style="93"/>
    <col min="7937" max="7937" width="25.140625" style="93" customWidth="1"/>
    <col min="7938" max="7938" width="7.5703125" style="93" customWidth="1"/>
    <col min="7939" max="7940" width="7.85546875" style="93" customWidth="1"/>
    <col min="7941" max="7941" width="8" style="93" customWidth="1"/>
    <col min="7942" max="7942" width="7.42578125" style="93" customWidth="1"/>
    <col min="7943" max="7943" width="7" style="93" customWidth="1"/>
    <col min="7944" max="7944" width="8.140625" style="93" customWidth="1"/>
    <col min="7945" max="7946" width="8.28515625" style="93" customWidth="1"/>
    <col min="7947" max="7947" width="7.7109375" style="93" customWidth="1"/>
    <col min="7948" max="7948" width="8.85546875" style="93" customWidth="1"/>
    <col min="7949" max="7949" width="8.140625" style="93" customWidth="1"/>
    <col min="7950" max="7950" width="9.5703125" style="93" customWidth="1"/>
    <col min="7951" max="8192" width="8.85546875" style="93"/>
    <col min="8193" max="8193" width="25.140625" style="93" customWidth="1"/>
    <col min="8194" max="8194" width="7.5703125" style="93" customWidth="1"/>
    <col min="8195" max="8196" width="7.85546875" style="93" customWidth="1"/>
    <col min="8197" max="8197" width="8" style="93" customWidth="1"/>
    <col min="8198" max="8198" width="7.42578125" style="93" customWidth="1"/>
    <col min="8199" max="8199" width="7" style="93" customWidth="1"/>
    <col min="8200" max="8200" width="8.140625" style="93" customWidth="1"/>
    <col min="8201" max="8202" width="8.28515625" style="93" customWidth="1"/>
    <col min="8203" max="8203" width="7.7109375" style="93" customWidth="1"/>
    <col min="8204" max="8204" width="8.85546875" style="93" customWidth="1"/>
    <col min="8205" max="8205" width="8.140625" style="93" customWidth="1"/>
    <col min="8206" max="8206" width="9.5703125" style="93" customWidth="1"/>
    <col min="8207" max="8448" width="8.85546875" style="93"/>
    <col min="8449" max="8449" width="25.140625" style="93" customWidth="1"/>
    <col min="8450" max="8450" width="7.5703125" style="93" customWidth="1"/>
    <col min="8451" max="8452" width="7.85546875" style="93" customWidth="1"/>
    <col min="8453" max="8453" width="8" style="93" customWidth="1"/>
    <col min="8454" max="8454" width="7.42578125" style="93" customWidth="1"/>
    <col min="8455" max="8455" width="7" style="93" customWidth="1"/>
    <col min="8456" max="8456" width="8.140625" style="93" customWidth="1"/>
    <col min="8457" max="8458" width="8.28515625" style="93" customWidth="1"/>
    <col min="8459" max="8459" width="7.7109375" style="93" customWidth="1"/>
    <col min="8460" max="8460" width="8.85546875" style="93" customWidth="1"/>
    <col min="8461" max="8461" width="8.140625" style="93" customWidth="1"/>
    <col min="8462" max="8462" width="9.5703125" style="93" customWidth="1"/>
    <col min="8463" max="8704" width="8.85546875" style="93"/>
    <col min="8705" max="8705" width="25.140625" style="93" customWidth="1"/>
    <col min="8706" max="8706" width="7.5703125" style="93" customWidth="1"/>
    <col min="8707" max="8708" width="7.85546875" style="93" customWidth="1"/>
    <col min="8709" max="8709" width="8" style="93" customWidth="1"/>
    <col min="8710" max="8710" width="7.42578125" style="93" customWidth="1"/>
    <col min="8711" max="8711" width="7" style="93" customWidth="1"/>
    <col min="8712" max="8712" width="8.140625" style="93" customWidth="1"/>
    <col min="8713" max="8714" width="8.28515625" style="93" customWidth="1"/>
    <col min="8715" max="8715" width="7.7109375" style="93" customWidth="1"/>
    <col min="8716" max="8716" width="8.85546875" style="93" customWidth="1"/>
    <col min="8717" max="8717" width="8.140625" style="93" customWidth="1"/>
    <col min="8718" max="8718" width="9.5703125" style="93" customWidth="1"/>
    <col min="8719" max="8960" width="8.85546875" style="93"/>
    <col min="8961" max="8961" width="25.140625" style="93" customWidth="1"/>
    <col min="8962" max="8962" width="7.5703125" style="93" customWidth="1"/>
    <col min="8963" max="8964" width="7.85546875" style="93" customWidth="1"/>
    <col min="8965" max="8965" width="8" style="93" customWidth="1"/>
    <col min="8966" max="8966" width="7.42578125" style="93" customWidth="1"/>
    <col min="8967" max="8967" width="7" style="93" customWidth="1"/>
    <col min="8968" max="8968" width="8.140625" style="93" customWidth="1"/>
    <col min="8969" max="8970" width="8.28515625" style="93" customWidth="1"/>
    <col min="8971" max="8971" width="7.7109375" style="93" customWidth="1"/>
    <col min="8972" max="8972" width="8.85546875" style="93" customWidth="1"/>
    <col min="8973" max="8973" width="8.140625" style="93" customWidth="1"/>
    <col min="8974" max="8974" width="9.5703125" style="93" customWidth="1"/>
    <col min="8975" max="9216" width="8.85546875" style="93"/>
    <col min="9217" max="9217" width="25.140625" style="93" customWidth="1"/>
    <col min="9218" max="9218" width="7.5703125" style="93" customWidth="1"/>
    <col min="9219" max="9220" width="7.85546875" style="93" customWidth="1"/>
    <col min="9221" max="9221" width="8" style="93" customWidth="1"/>
    <col min="9222" max="9222" width="7.42578125" style="93" customWidth="1"/>
    <col min="9223" max="9223" width="7" style="93" customWidth="1"/>
    <col min="9224" max="9224" width="8.140625" style="93" customWidth="1"/>
    <col min="9225" max="9226" width="8.28515625" style="93" customWidth="1"/>
    <col min="9227" max="9227" width="7.7109375" style="93" customWidth="1"/>
    <col min="9228" max="9228" width="8.85546875" style="93" customWidth="1"/>
    <col min="9229" max="9229" width="8.140625" style="93" customWidth="1"/>
    <col min="9230" max="9230" width="9.5703125" style="93" customWidth="1"/>
    <col min="9231" max="9472" width="8.85546875" style="93"/>
    <col min="9473" max="9473" width="25.140625" style="93" customWidth="1"/>
    <col min="9474" max="9474" width="7.5703125" style="93" customWidth="1"/>
    <col min="9475" max="9476" width="7.85546875" style="93" customWidth="1"/>
    <col min="9477" max="9477" width="8" style="93" customWidth="1"/>
    <col min="9478" max="9478" width="7.42578125" style="93" customWidth="1"/>
    <col min="9479" max="9479" width="7" style="93" customWidth="1"/>
    <col min="9480" max="9480" width="8.140625" style="93" customWidth="1"/>
    <col min="9481" max="9482" width="8.28515625" style="93" customWidth="1"/>
    <col min="9483" max="9483" width="7.7109375" style="93" customWidth="1"/>
    <col min="9484" max="9484" width="8.85546875" style="93" customWidth="1"/>
    <col min="9485" max="9485" width="8.140625" style="93" customWidth="1"/>
    <col min="9486" max="9486" width="9.5703125" style="93" customWidth="1"/>
    <col min="9487" max="9728" width="8.85546875" style="93"/>
    <col min="9729" max="9729" width="25.140625" style="93" customWidth="1"/>
    <col min="9730" max="9730" width="7.5703125" style="93" customWidth="1"/>
    <col min="9731" max="9732" width="7.85546875" style="93" customWidth="1"/>
    <col min="9733" max="9733" width="8" style="93" customWidth="1"/>
    <col min="9734" max="9734" width="7.42578125" style="93" customWidth="1"/>
    <col min="9735" max="9735" width="7" style="93" customWidth="1"/>
    <col min="9736" max="9736" width="8.140625" style="93" customWidth="1"/>
    <col min="9737" max="9738" width="8.28515625" style="93" customWidth="1"/>
    <col min="9739" max="9739" width="7.7109375" style="93" customWidth="1"/>
    <col min="9740" max="9740" width="8.85546875" style="93" customWidth="1"/>
    <col min="9741" max="9741" width="8.140625" style="93" customWidth="1"/>
    <col min="9742" max="9742" width="9.5703125" style="93" customWidth="1"/>
    <col min="9743" max="9984" width="8.85546875" style="93"/>
    <col min="9985" max="9985" width="25.140625" style="93" customWidth="1"/>
    <col min="9986" max="9986" width="7.5703125" style="93" customWidth="1"/>
    <col min="9987" max="9988" width="7.85546875" style="93" customWidth="1"/>
    <col min="9989" max="9989" width="8" style="93" customWidth="1"/>
    <col min="9990" max="9990" width="7.42578125" style="93" customWidth="1"/>
    <col min="9991" max="9991" width="7" style="93" customWidth="1"/>
    <col min="9992" max="9992" width="8.140625" style="93" customWidth="1"/>
    <col min="9993" max="9994" width="8.28515625" style="93" customWidth="1"/>
    <col min="9995" max="9995" width="7.7109375" style="93" customWidth="1"/>
    <col min="9996" max="9996" width="8.85546875" style="93" customWidth="1"/>
    <col min="9997" max="9997" width="8.140625" style="93" customWidth="1"/>
    <col min="9998" max="9998" width="9.5703125" style="93" customWidth="1"/>
    <col min="9999" max="10240" width="8.85546875" style="93"/>
    <col min="10241" max="10241" width="25.140625" style="93" customWidth="1"/>
    <col min="10242" max="10242" width="7.5703125" style="93" customWidth="1"/>
    <col min="10243" max="10244" width="7.85546875" style="93" customWidth="1"/>
    <col min="10245" max="10245" width="8" style="93" customWidth="1"/>
    <col min="10246" max="10246" width="7.42578125" style="93" customWidth="1"/>
    <col min="10247" max="10247" width="7" style="93" customWidth="1"/>
    <col min="10248" max="10248" width="8.140625" style="93" customWidth="1"/>
    <col min="10249" max="10250" width="8.28515625" style="93" customWidth="1"/>
    <col min="10251" max="10251" width="7.7109375" style="93" customWidth="1"/>
    <col min="10252" max="10252" width="8.85546875" style="93" customWidth="1"/>
    <col min="10253" max="10253" width="8.140625" style="93" customWidth="1"/>
    <col min="10254" max="10254" width="9.5703125" style="93" customWidth="1"/>
    <col min="10255" max="10496" width="8.85546875" style="93"/>
    <col min="10497" max="10497" width="25.140625" style="93" customWidth="1"/>
    <col min="10498" max="10498" width="7.5703125" style="93" customWidth="1"/>
    <col min="10499" max="10500" width="7.85546875" style="93" customWidth="1"/>
    <col min="10501" max="10501" width="8" style="93" customWidth="1"/>
    <col min="10502" max="10502" width="7.42578125" style="93" customWidth="1"/>
    <col min="10503" max="10503" width="7" style="93" customWidth="1"/>
    <col min="10504" max="10504" width="8.140625" style="93" customWidth="1"/>
    <col min="10505" max="10506" width="8.28515625" style="93" customWidth="1"/>
    <col min="10507" max="10507" width="7.7109375" style="93" customWidth="1"/>
    <col min="10508" max="10508" width="8.85546875" style="93" customWidth="1"/>
    <col min="10509" max="10509" width="8.140625" style="93" customWidth="1"/>
    <col min="10510" max="10510" width="9.5703125" style="93" customWidth="1"/>
    <col min="10511" max="10752" width="8.85546875" style="93"/>
    <col min="10753" max="10753" width="25.140625" style="93" customWidth="1"/>
    <col min="10754" max="10754" width="7.5703125" style="93" customWidth="1"/>
    <col min="10755" max="10756" width="7.85546875" style="93" customWidth="1"/>
    <col min="10757" max="10757" width="8" style="93" customWidth="1"/>
    <col min="10758" max="10758" width="7.42578125" style="93" customWidth="1"/>
    <col min="10759" max="10759" width="7" style="93" customWidth="1"/>
    <col min="10760" max="10760" width="8.140625" style="93" customWidth="1"/>
    <col min="10761" max="10762" width="8.28515625" style="93" customWidth="1"/>
    <col min="10763" max="10763" width="7.7109375" style="93" customWidth="1"/>
    <col min="10764" max="10764" width="8.85546875" style="93" customWidth="1"/>
    <col min="10765" max="10765" width="8.140625" style="93" customWidth="1"/>
    <col min="10766" max="10766" width="9.5703125" style="93" customWidth="1"/>
    <col min="10767" max="11008" width="8.85546875" style="93"/>
    <col min="11009" max="11009" width="25.140625" style="93" customWidth="1"/>
    <col min="11010" max="11010" width="7.5703125" style="93" customWidth="1"/>
    <col min="11011" max="11012" width="7.85546875" style="93" customWidth="1"/>
    <col min="11013" max="11013" width="8" style="93" customWidth="1"/>
    <col min="11014" max="11014" width="7.42578125" style="93" customWidth="1"/>
    <col min="11015" max="11015" width="7" style="93" customWidth="1"/>
    <col min="11016" max="11016" width="8.140625" style="93" customWidth="1"/>
    <col min="11017" max="11018" width="8.28515625" style="93" customWidth="1"/>
    <col min="11019" max="11019" width="7.7109375" style="93" customWidth="1"/>
    <col min="11020" max="11020" width="8.85546875" style="93" customWidth="1"/>
    <col min="11021" max="11021" width="8.140625" style="93" customWidth="1"/>
    <col min="11022" max="11022" width="9.5703125" style="93" customWidth="1"/>
    <col min="11023" max="11264" width="8.85546875" style="93"/>
    <col min="11265" max="11265" width="25.140625" style="93" customWidth="1"/>
    <col min="11266" max="11266" width="7.5703125" style="93" customWidth="1"/>
    <col min="11267" max="11268" width="7.85546875" style="93" customWidth="1"/>
    <col min="11269" max="11269" width="8" style="93" customWidth="1"/>
    <col min="11270" max="11270" width="7.42578125" style="93" customWidth="1"/>
    <col min="11271" max="11271" width="7" style="93" customWidth="1"/>
    <col min="11272" max="11272" width="8.140625" style="93" customWidth="1"/>
    <col min="11273" max="11274" width="8.28515625" style="93" customWidth="1"/>
    <col min="11275" max="11275" width="7.7109375" style="93" customWidth="1"/>
    <col min="11276" max="11276" width="8.85546875" style="93" customWidth="1"/>
    <col min="11277" max="11277" width="8.140625" style="93" customWidth="1"/>
    <col min="11278" max="11278" width="9.5703125" style="93" customWidth="1"/>
    <col min="11279" max="11520" width="8.85546875" style="93"/>
    <col min="11521" max="11521" width="25.140625" style="93" customWidth="1"/>
    <col min="11522" max="11522" width="7.5703125" style="93" customWidth="1"/>
    <col min="11523" max="11524" width="7.85546875" style="93" customWidth="1"/>
    <col min="11525" max="11525" width="8" style="93" customWidth="1"/>
    <col min="11526" max="11526" width="7.42578125" style="93" customWidth="1"/>
    <col min="11527" max="11527" width="7" style="93" customWidth="1"/>
    <col min="11528" max="11528" width="8.140625" style="93" customWidth="1"/>
    <col min="11529" max="11530" width="8.28515625" style="93" customWidth="1"/>
    <col min="11531" max="11531" width="7.7109375" style="93" customWidth="1"/>
    <col min="11532" max="11532" width="8.85546875" style="93" customWidth="1"/>
    <col min="11533" max="11533" width="8.140625" style="93" customWidth="1"/>
    <col min="11534" max="11534" width="9.5703125" style="93" customWidth="1"/>
    <col min="11535" max="11776" width="8.85546875" style="93"/>
    <col min="11777" max="11777" width="25.140625" style="93" customWidth="1"/>
    <col min="11778" max="11778" width="7.5703125" style="93" customWidth="1"/>
    <col min="11779" max="11780" width="7.85546875" style="93" customWidth="1"/>
    <col min="11781" max="11781" width="8" style="93" customWidth="1"/>
    <col min="11782" max="11782" width="7.42578125" style="93" customWidth="1"/>
    <col min="11783" max="11783" width="7" style="93" customWidth="1"/>
    <col min="11784" max="11784" width="8.140625" style="93" customWidth="1"/>
    <col min="11785" max="11786" width="8.28515625" style="93" customWidth="1"/>
    <col min="11787" max="11787" width="7.7109375" style="93" customWidth="1"/>
    <col min="11788" max="11788" width="8.85546875" style="93" customWidth="1"/>
    <col min="11789" max="11789" width="8.140625" style="93" customWidth="1"/>
    <col min="11790" max="11790" width="9.5703125" style="93" customWidth="1"/>
    <col min="11791" max="12032" width="8.85546875" style="93"/>
    <col min="12033" max="12033" width="25.140625" style="93" customWidth="1"/>
    <col min="12034" max="12034" width="7.5703125" style="93" customWidth="1"/>
    <col min="12035" max="12036" width="7.85546875" style="93" customWidth="1"/>
    <col min="12037" max="12037" width="8" style="93" customWidth="1"/>
    <col min="12038" max="12038" width="7.42578125" style="93" customWidth="1"/>
    <col min="12039" max="12039" width="7" style="93" customWidth="1"/>
    <col min="12040" max="12040" width="8.140625" style="93" customWidth="1"/>
    <col min="12041" max="12042" width="8.28515625" style="93" customWidth="1"/>
    <col min="12043" max="12043" width="7.7109375" style="93" customWidth="1"/>
    <col min="12044" max="12044" width="8.85546875" style="93" customWidth="1"/>
    <col min="12045" max="12045" width="8.140625" style="93" customWidth="1"/>
    <col min="12046" max="12046" width="9.5703125" style="93" customWidth="1"/>
    <col min="12047" max="12288" width="8.85546875" style="93"/>
    <col min="12289" max="12289" width="25.140625" style="93" customWidth="1"/>
    <col min="12290" max="12290" width="7.5703125" style="93" customWidth="1"/>
    <col min="12291" max="12292" width="7.85546875" style="93" customWidth="1"/>
    <col min="12293" max="12293" width="8" style="93" customWidth="1"/>
    <col min="12294" max="12294" width="7.42578125" style="93" customWidth="1"/>
    <col min="12295" max="12295" width="7" style="93" customWidth="1"/>
    <col min="12296" max="12296" width="8.140625" style="93" customWidth="1"/>
    <col min="12297" max="12298" width="8.28515625" style="93" customWidth="1"/>
    <col min="12299" max="12299" width="7.7109375" style="93" customWidth="1"/>
    <col min="12300" max="12300" width="8.85546875" style="93" customWidth="1"/>
    <col min="12301" max="12301" width="8.140625" style="93" customWidth="1"/>
    <col min="12302" max="12302" width="9.5703125" style="93" customWidth="1"/>
    <col min="12303" max="12544" width="8.85546875" style="93"/>
    <col min="12545" max="12545" width="25.140625" style="93" customWidth="1"/>
    <col min="12546" max="12546" width="7.5703125" style="93" customWidth="1"/>
    <col min="12547" max="12548" width="7.85546875" style="93" customWidth="1"/>
    <col min="12549" max="12549" width="8" style="93" customWidth="1"/>
    <col min="12550" max="12550" width="7.42578125" style="93" customWidth="1"/>
    <col min="12551" max="12551" width="7" style="93" customWidth="1"/>
    <col min="12552" max="12552" width="8.140625" style="93" customWidth="1"/>
    <col min="12553" max="12554" width="8.28515625" style="93" customWidth="1"/>
    <col min="12555" max="12555" width="7.7109375" style="93" customWidth="1"/>
    <col min="12556" max="12556" width="8.85546875" style="93" customWidth="1"/>
    <col min="12557" max="12557" width="8.140625" style="93" customWidth="1"/>
    <col min="12558" max="12558" width="9.5703125" style="93" customWidth="1"/>
    <col min="12559" max="12800" width="8.85546875" style="93"/>
    <col min="12801" max="12801" width="25.140625" style="93" customWidth="1"/>
    <col min="12802" max="12802" width="7.5703125" style="93" customWidth="1"/>
    <col min="12803" max="12804" width="7.85546875" style="93" customWidth="1"/>
    <col min="12805" max="12805" width="8" style="93" customWidth="1"/>
    <col min="12806" max="12806" width="7.42578125" style="93" customWidth="1"/>
    <col min="12807" max="12807" width="7" style="93" customWidth="1"/>
    <col min="12808" max="12808" width="8.140625" style="93" customWidth="1"/>
    <col min="12809" max="12810" width="8.28515625" style="93" customWidth="1"/>
    <col min="12811" max="12811" width="7.7109375" style="93" customWidth="1"/>
    <col min="12812" max="12812" width="8.85546875" style="93" customWidth="1"/>
    <col min="12813" max="12813" width="8.140625" style="93" customWidth="1"/>
    <col min="12814" max="12814" width="9.5703125" style="93" customWidth="1"/>
    <col min="12815" max="13056" width="8.85546875" style="93"/>
    <col min="13057" max="13057" width="25.140625" style="93" customWidth="1"/>
    <col min="13058" max="13058" width="7.5703125" style="93" customWidth="1"/>
    <col min="13059" max="13060" width="7.85546875" style="93" customWidth="1"/>
    <col min="13061" max="13061" width="8" style="93" customWidth="1"/>
    <col min="13062" max="13062" width="7.42578125" style="93" customWidth="1"/>
    <col min="13063" max="13063" width="7" style="93" customWidth="1"/>
    <col min="13064" max="13064" width="8.140625" style="93" customWidth="1"/>
    <col min="13065" max="13066" width="8.28515625" style="93" customWidth="1"/>
    <col min="13067" max="13067" width="7.7109375" style="93" customWidth="1"/>
    <col min="13068" max="13068" width="8.85546875" style="93" customWidth="1"/>
    <col min="13069" max="13069" width="8.140625" style="93" customWidth="1"/>
    <col min="13070" max="13070" width="9.5703125" style="93" customWidth="1"/>
    <col min="13071" max="13312" width="8.85546875" style="93"/>
    <col min="13313" max="13313" width="25.140625" style="93" customWidth="1"/>
    <col min="13314" max="13314" width="7.5703125" style="93" customWidth="1"/>
    <col min="13315" max="13316" width="7.85546875" style="93" customWidth="1"/>
    <col min="13317" max="13317" width="8" style="93" customWidth="1"/>
    <col min="13318" max="13318" width="7.42578125" style="93" customWidth="1"/>
    <col min="13319" max="13319" width="7" style="93" customWidth="1"/>
    <col min="13320" max="13320" width="8.140625" style="93" customWidth="1"/>
    <col min="13321" max="13322" width="8.28515625" style="93" customWidth="1"/>
    <col min="13323" max="13323" width="7.7109375" style="93" customWidth="1"/>
    <col min="13324" max="13324" width="8.85546875" style="93" customWidth="1"/>
    <col min="13325" max="13325" width="8.140625" style="93" customWidth="1"/>
    <col min="13326" max="13326" width="9.5703125" style="93" customWidth="1"/>
    <col min="13327" max="13568" width="8.85546875" style="93"/>
    <col min="13569" max="13569" width="25.140625" style="93" customWidth="1"/>
    <col min="13570" max="13570" width="7.5703125" style="93" customWidth="1"/>
    <col min="13571" max="13572" width="7.85546875" style="93" customWidth="1"/>
    <col min="13573" max="13573" width="8" style="93" customWidth="1"/>
    <col min="13574" max="13574" width="7.42578125" style="93" customWidth="1"/>
    <col min="13575" max="13575" width="7" style="93" customWidth="1"/>
    <col min="13576" max="13576" width="8.140625" style="93" customWidth="1"/>
    <col min="13577" max="13578" width="8.28515625" style="93" customWidth="1"/>
    <col min="13579" max="13579" width="7.7109375" style="93" customWidth="1"/>
    <col min="13580" max="13580" width="8.85546875" style="93" customWidth="1"/>
    <col min="13581" max="13581" width="8.140625" style="93" customWidth="1"/>
    <col min="13582" max="13582" width="9.5703125" style="93" customWidth="1"/>
    <col min="13583" max="13824" width="8.85546875" style="93"/>
    <col min="13825" max="13825" width="25.140625" style="93" customWidth="1"/>
    <col min="13826" max="13826" width="7.5703125" style="93" customWidth="1"/>
    <col min="13827" max="13828" width="7.85546875" style="93" customWidth="1"/>
    <col min="13829" max="13829" width="8" style="93" customWidth="1"/>
    <col min="13830" max="13830" width="7.42578125" style="93" customWidth="1"/>
    <col min="13831" max="13831" width="7" style="93" customWidth="1"/>
    <col min="13832" max="13832" width="8.140625" style="93" customWidth="1"/>
    <col min="13833" max="13834" width="8.28515625" style="93" customWidth="1"/>
    <col min="13835" max="13835" width="7.7109375" style="93" customWidth="1"/>
    <col min="13836" max="13836" width="8.85546875" style="93" customWidth="1"/>
    <col min="13837" max="13837" width="8.140625" style="93" customWidth="1"/>
    <col min="13838" max="13838" width="9.5703125" style="93" customWidth="1"/>
    <col min="13839" max="14080" width="8.85546875" style="93"/>
    <col min="14081" max="14081" width="25.140625" style="93" customWidth="1"/>
    <col min="14082" max="14082" width="7.5703125" style="93" customWidth="1"/>
    <col min="14083" max="14084" width="7.85546875" style="93" customWidth="1"/>
    <col min="14085" max="14085" width="8" style="93" customWidth="1"/>
    <col min="14086" max="14086" width="7.42578125" style="93" customWidth="1"/>
    <col min="14087" max="14087" width="7" style="93" customWidth="1"/>
    <col min="14088" max="14088" width="8.140625" style="93" customWidth="1"/>
    <col min="14089" max="14090" width="8.28515625" style="93" customWidth="1"/>
    <col min="14091" max="14091" width="7.7109375" style="93" customWidth="1"/>
    <col min="14092" max="14092" width="8.85546875" style="93" customWidth="1"/>
    <col min="14093" max="14093" width="8.140625" style="93" customWidth="1"/>
    <col min="14094" max="14094" width="9.5703125" style="93" customWidth="1"/>
    <col min="14095" max="14336" width="8.85546875" style="93"/>
    <col min="14337" max="14337" width="25.140625" style="93" customWidth="1"/>
    <col min="14338" max="14338" width="7.5703125" style="93" customWidth="1"/>
    <col min="14339" max="14340" width="7.85546875" style="93" customWidth="1"/>
    <col min="14341" max="14341" width="8" style="93" customWidth="1"/>
    <col min="14342" max="14342" width="7.42578125" style="93" customWidth="1"/>
    <col min="14343" max="14343" width="7" style="93" customWidth="1"/>
    <col min="14344" max="14344" width="8.140625" style="93" customWidth="1"/>
    <col min="14345" max="14346" width="8.28515625" style="93" customWidth="1"/>
    <col min="14347" max="14347" width="7.7109375" style="93" customWidth="1"/>
    <col min="14348" max="14348" width="8.85546875" style="93" customWidth="1"/>
    <col min="14349" max="14349" width="8.140625" style="93" customWidth="1"/>
    <col min="14350" max="14350" width="9.5703125" style="93" customWidth="1"/>
    <col min="14351" max="14592" width="8.85546875" style="93"/>
    <col min="14593" max="14593" width="25.140625" style="93" customWidth="1"/>
    <col min="14594" max="14594" width="7.5703125" style="93" customWidth="1"/>
    <col min="14595" max="14596" width="7.85546875" style="93" customWidth="1"/>
    <col min="14597" max="14597" width="8" style="93" customWidth="1"/>
    <col min="14598" max="14598" width="7.42578125" style="93" customWidth="1"/>
    <col min="14599" max="14599" width="7" style="93" customWidth="1"/>
    <col min="14600" max="14600" width="8.140625" style="93" customWidth="1"/>
    <col min="14601" max="14602" width="8.28515625" style="93" customWidth="1"/>
    <col min="14603" max="14603" width="7.7109375" style="93" customWidth="1"/>
    <col min="14604" max="14604" width="8.85546875" style="93" customWidth="1"/>
    <col min="14605" max="14605" width="8.140625" style="93" customWidth="1"/>
    <col min="14606" max="14606" width="9.5703125" style="93" customWidth="1"/>
    <col min="14607" max="14848" width="8.85546875" style="93"/>
    <col min="14849" max="14849" width="25.140625" style="93" customWidth="1"/>
    <col min="14850" max="14850" width="7.5703125" style="93" customWidth="1"/>
    <col min="14851" max="14852" width="7.85546875" style="93" customWidth="1"/>
    <col min="14853" max="14853" width="8" style="93" customWidth="1"/>
    <col min="14854" max="14854" width="7.42578125" style="93" customWidth="1"/>
    <col min="14855" max="14855" width="7" style="93" customWidth="1"/>
    <col min="14856" max="14856" width="8.140625" style="93" customWidth="1"/>
    <col min="14857" max="14858" width="8.28515625" style="93" customWidth="1"/>
    <col min="14859" max="14859" width="7.7109375" style="93" customWidth="1"/>
    <col min="14860" max="14860" width="8.85546875" style="93" customWidth="1"/>
    <col min="14861" max="14861" width="8.140625" style="93" customWidth="1"/>
    <col min="14862" max="14862" width="9.5703125" style="93" customWidth="1"/>
    <col min="14863" max="15104" width="8.85546875" style="93"/>
    <col min="15105" max="15105" width="25.140625" style="93" customWidth="1"/>
    <col min="15106" max="15106" width="7.5703125" style="93" customWidth="1"/>
    <col min="15107" max="15108" width="7.85546875" style="93" customWidth="1"/>
    <col min="15109" max="15109" width="8" style="93" customWidth="1"/>
    <col min="15110" max="15110" width="7.42578125" style="93" customWidth="1"/>
    <col min="15111" max="15111" width="7" style="93" customWidth="1"/>
    <col min="15112" max="15112" width="8.140625" style="93" customWidth="1"/>
    <col min="15113" max="15114" width="8.28515625" style="93" customWidth="1"/>
    <col min="15115" max="15115" width="7.7109375" style="93" customWidth="1"/>
    <col min="15116" max="15116" width="8.85546875" style="93" customWidth="1"/>
    <col min="15117" max="15117" width="8.140625" style="93" customWidth="1"/>
    <col min="15118" max="15118" width="9.5703125" style="93" customWidth="1"/>
    <col min="15119" max="15360" width="8.85546875" style="93"/>
    <col min="15361" max="15361" width="25.140625" style="93" customWidth="1"/>
    <col min="15362" max="15362" width="7.5703125" style="93" customWidth="1"/>
    <col min="15363" max="15364" width="7.85546875" style="93" customWidth="1"/>
    <col min="15365" max="15365" width="8" style="93" customWidth="1"/>
    <col min="15366" max="15366" width="7.42578125" style="93" customWidth="1"/>
    <col min="15367" max="15367" width="7" style="93" customWidth="1"/>
    <col min="15368" max="15368" width="8.140625" style="93" customWidth="1"/>
    <col min="15369" max="15370" width="8.28515625" style="93" customWidth="1"/>
    <col min="15371" max="15371" width="7.7109375" style="93" customWidth="1"/>
    <col min="15372" max="15372" width="8.85546875" style="93" customWidth="1"/>
    <col min="15373" max="15373" width="8.140625" style="93" customWidth="1"/>
    <col min="15374" max="15374" width="9.5703125" style="93" customWidth="1"/>
    <col min="15375" max="15616" width="8.85546875" style="93"/>
    <col min="15617" max="15617" width="25.140625" style="93" customWidth="1"/>
    <col min="15618" max="15618" width="7.5703125" style="93" customWidth="1"/>
    <col min="15619" max="15620" width="7.85546875" style="93" customWidth="1"/>
    <col min="15621" max="15621" width="8" style="93" customWidth="1"/>
    <col min="15622" max="15622" width="7.42578125" style="93" customWidth="1"/>
    <col min="15623" max="15623" width="7" style="93" customWidth="1"/>
    <col min="15624" max="15624" width="8.140625" style="93" customWidth="1"/>
    <col min="15625" max="15626" width="8.28515625" style="93" customWidth="1"/>
    <col min="15627" max="15627" width="7.7109375" style="93" customWidth="1"/>
    <col min="15628" max="15628" width="8.85546875" style="93" customWidth="1"/>
    <col min="15629" max="15629" width="8.140625" style="93" customWidth="1"/>
    <col min="15630" max="15630" width="9.5703125" style="93" customWidth="1"/>
    <col min="15631" max="15872" width="8.85546875" style="93"/>
    <col min="15873" max="15873" width="25.140625" style="93" customWidth="1"/>
    <col min="15874" max="15874" width="7.5703125" style="93" customWidth="1"/>
    <col min="15875" max="15876" width="7.85546875" style="93" customWidth="1"/>
    <col min="15877" max="15877" width="8" style="93" customWidth="1"/>
    <col min="15878" max="15878" width="7.42578125" style="93" customWidth="1"/>
    <col min="15879" max="15879" width="7" style="93" customWidth="1"/>
    <col min="15880" max="15880" width="8.140625" style="93" customWidth="1"/>
    <col min="15881" max="15882" width="8.28515625" style="93" customWidth="1"/>
    <col min="15883" max="15883" width="7.7109375" style="93" customWidth="1"/>
    <col min="15884" max="15884" width="8.85546875" style="93" customWidth="1"/>
    <col min="15885" max="15885" width="8.140625" style="93" customWidth="1"/>
    <col min="15886" max="15886" width="9.5703125" style="93" customWidth="1"/>
    <col min="15887" max="16128" width="8.85546875" style="93"/>
    <col min="16129" max="16129" width="25.140625" style="93" customWidth="1"/>
    <col min="16130" max="16130" width="7.5703125" style="93" customWidth="1"/>
    <col min="16131" max="16132" width="7.85546875" style="93" customWidth="1"/>
    <col min="16133" max="16133" width="8" style="93" customWidth="1"/>
    <col min="16134" max="16134" width="7.42578125" style="93" customWidth="1"/>
    <col min="16135" max="16135" width="7" style="93" customWidth="1"/>
    <col min="16136" max="16136" width="8.140625" style="93" customWidth="1"/>
    <col min="16137" max="16138" width="8.28515625" style="93" customWidth="1"/>
    <col min="16139" max="16139" width="7.7109375" style="93" customWidth="1"/>
    <col min="16140" max="16140" width="8.85546875" style="93" customWidth="1"/>
    <col min="16141" max="16141" width="8.140625" style="93" customWidth="1"/>
    <col min="16142" max="16142" width="9.5703125" style="93" customWidth="1"/>
    <col min="16143" max="16384" width="8.85546875" style="93"/>
  </cols>
  <sheetData>
    <row r="2" spans="1:15" ht="19.5" customHeight="1">
      <c r="D2" s="158" t="s">
        <v>136</v>
      </c>
      <c r="E2" s="159"/>
      <c r="F2" s="159"/>
      <c r="G2" s="159"/>
      <c r="H2" s="159"/>
      <c r="I2" s="159"/>
      <c r="J2" s="159"/>
    </row>
    <row r="3" spans="1:15" ht="8.25" customHeight="1">
      <c r="A3" s="93" t="s">
        <v>137</v>
      </c>
      <c r="E3" s="94"/>
      <c r="F3" s="94"/>
      <c r="G3" s="94"/>
    </row>
    <row r="4" spans="1:15" ht="15.75">
      <c r="B4" s="160" t="s">
        <v>138</v>
      </c>
      <c r="C4" s="159"/>
      <c r="D4" s="159"/>
      <c r="E4" s="159"/>
      <c r="F4" s="159"/>
      <c r="G4" s="159"/>
      <c r="H4" s="159"/>
      <c r="I4" s="159"/>
      <c r="J4" s="159"/>
      <c r="K4" s="159"/>
      <c r="L4" s="161" t="s">
        <v>139</v>
      </c>
      <c r="M4" s="161"/>
      <c r="N4" s="161"/>
    </row>
    <row r="6" spans="1:15" ht="15.75">
      <c r="E6" s="160" t="s">
        <v>194</v>
      </c>
      <c r="F6" s="159"/>
      <c r="G6" s="159"/>
      <c r="H6" s="159"/>
      <c r="I6" s="159"/>
      <c r="J6" s="159"/>
      <c r="L6" s="161" t="s">
        <v>140</v>
      </c>
      <c r="M6" s="161"/>
      <c r="N6" s="161"/>
    </row>
    <row r="7" spans="1:15" ht="6.75" customHeight="1" thickBot="1"/>
    <row r="8" spans="1:15" s="91" customFormat="1" ht="13.5" thickBot="1">
      <c r="A8" s="95" t="s">
        <v>78</v>
      </c>
      <c r="B8" s="96" t="s">
        <v>141</v>
      </c>
      <c r="C8" s="96" t="s">
        <v>142</v>
      </c>
      <c r="D8" s="96" t="s">
        <v>143</v>
      </c>
      <c r="E8" s="96" t="s">
        <v>144</v>
      </c>
      <c r="F8" s="96" t="s">
        <v>145</v>
      </c>
      <c r="G8" s="96" t="s">
        <v>146</v>
      </c>
      <c r="H8" s="96" t="s">
        <v>147</v>
      </c>
      <c r="I8" s="96" t="s">
        <v>148</v>
      </c>
      <c r="J8" s="96" t="s">
        <v>149</v>
      </c>
      <c r="K8" s="96" t="s">
        <v>150</v>
      </c>
      <c r="L8" s="96" t="s">
        <v>151</v>
      </c>
      <c r="M8" s="96" t="s">
        <v>152</v>
      </c>
      <c r="N8" s="97" t="s">
        <v>153</v>
      </c>
    </row>
    <row r="9" spans="1:15">
      <c r="A9" s="98" t="s">
        <v>154</v>
      </c>
      <c r="B9" s="99"/>
      <c r="C9" s="99">
        <v>10</v>
      </c>
      <c r="D9" s="99">
        <v>100</v>
      </c>
      <c r="E9" s="99">
        <v>47</v>
      </c>
      <c r="F9" s="99">
        <v>21</v>
      </c>
      <c r="G9" s="99"/>
      <c r="H9" s="99">
        <v>22</v>
      </c>
      <c r="I9" s="99">
        <v>17</v>
      </c>
      <c r="J9" s="99">
        <v>100</v>
      </c>
      <c r="K9" s="99">
        <v>20</v>
      </c>
      <c r="L9" s="99">
        <v>20</v>
      </c>
      <c r="M9" s="99">
        <v>20</v>
      </c>
      <c r="N9" s="100">
        <f>SUM(B9:M9)</f>
        <v>377</v>
      </c>
      <c r="O9" s="101"/>
    </row>
    <row r="10" spans="1:15">
      <c r="A10" s="102" t="s">
        <v>155</v>
      </c>
      <c r="B10" s="102">
        <v>515</v>
      </c>
      <c r="C10" s="102">
        <v>515</v>
      </c>
      <c r="D10" s="102">
        <v>515</v>
      </c>
      <c r="E10" s="102">
        <v>518</v>
      </c>
      <c r="F10" s="102">
        <v>515</v>
      </c>
      <c r="G10" s="102">
        <v>515</v>
      </c>
      <c r="H10" s="102">
        <v>515</v>
      </c>
      <c r="I10" s="102">
        <v>515</v>
      </c>
      <c r="J10" s="102">
        <v>515</v>
      </c>
      <c r="K10" s="102">
        <v>515</v>
      </c>
      <c r="L10" s="102">
        <v>515</v>
      </c>
      <c r="M10" s="102">
        <v>515</v>
      </c>
      <c r="N10" s="100">
        <f>SUM(B10:M10)</f>
        <v>6183</v>
      </c>
      <c r="O10" s="101"/>
    </row>
    <row r="11" spans="1:15" ht="27.75" customHeight="1">
      <c r="A11" s="103" t="s">
        <v>156</v>
      </c>
      <c r="B11" s="102"/>
      <c r="C11" s="102"/>
      <c r="D11" s="102"/>
      <c r="E11" s="102">
        <v>704</v>
      </c>
      <c r="F11" s="102"/>
      <c r="G11" s="102"/>
      <c r="H11" s="102"/>
      <c r="I11" s="102"/>
      <c r="J11" s="102"/>
      <c r="K11" s="102"/>
      <c r="L11" s="102"/>
      <c r="M11" s="102"/>
      <c r="N11" s="100">
        <f t="shared" ref="N11:N17" si="0">SUM(B11:M11)</f>
        <v>704</v>
      </c>
      <c r="O11" s="101"/>
    </row>
    <row r="12" spans="1:15" ht="23.25" customHeight="1">
      <c r="A12" s="104" t="s">
        <v>157</v>
      </c>
      <c r="B12" s="102"/>
      <c r="C12" s="102"/>
      <c r="D12" s="102"/>
      <c r="E12" s="102">
        <v>1500</v>
      </c>
      <c r="F12" s="102"/>
      <c r="G12" s="102"/>
      <c r="H12" s="102"/>
      <c r="I12" s="102"/>
      <c r="J12" s="102"/>
      <c r="K12" s="102"/>
      <c r="L12" s="102"/>
      <c r="M12" s="102"/>
      <c r="N12" s="100">
        <f>SUM(B12:M12)</f>
        <v>1500</v>
      </c>
      <c r="O12" s="101"/>
    </row>
    <row r="13" spans="1:15" ht="16.5" customHeight="1">
      <c r="A13" s="105" t="s">
        <v>158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0">
        <f t="shared" si="0"/>
        <v>0</v>
      </c>
      <c r="O13" s="101"/>
    </row>
    <row r="14" spans="1:15" s="109" customFormat="1">
      <c r="A14" s="106" t="s">
        <v>159</v>
      </c>
      <c r="B14" s="107"/>
      <c r="C14" s="107"/>
      <c r="D14" s="107"/>
      <c r="E14" s="107"/>
      <c r="F14" s="107"/>
      <c r="G14" s="107"/>
      <c r="H14" s="107"/>
      <c r="I14" s="106"/>
      <c r="J14" s="106"/>
      <c r="K14" s="106"/>
      <c r="L14" s="106"/>
      <c r="M14" s="106"/>
      <c r="N14" s="100">
        <f t="shared" si="0"/>
        <v>0</v>
      </c>
      <c r="O14" s="108"/>
    </row>
    <row r="15" spans="1:15" s="109" customFormat="1" ht="19.5" customHeight="1">
      <c r="A15" s="110" t="s">
        <v>160</v>
      </c>
      <c r="B15" s="111"/>
      <c r="C15" s="111"/>
      <c r="D15" s="111"/>
      <c r="E15" s="111"/>
      <c r="F15" s="111"/>
      <c r="G15" s="111"/>
      <c r="H15" s="111"/>
      <c r="I15" s="112"/>
      <c r="J15" s="112"/>
      <c r="K15" s="112"/>
      <c r="L15" s="112"/>
      <c r="M15" s="112"/>
      <c r="N15" s="100">
        <f>SUM(B15:M15)</f>
        <v>0</v>
      </c>
      <c r="O15" s="108"/>
    </row>
    <row r="16" spans="1:15" s="109" customFormat="1">
      <c r="A16" s="112" t="s">
        <v>161</v>
      </c>
      <c r="B16" s="111"/>
      <c r="C16" s="111"/>
      <c r="D16" s="111"/>
      <c r="E16" s="111"/>
      <c r="F16" s="111"/>
      <c r="G16" s="111"/>
      <c r="H16" s="111"/>
      <c r="I16" s="112"/>
      <c r="J16" s="112"/>
      <c r="K16" s="112"/>
      <c r="L16" s="112"/>
      <c r="M16" s="112"/>
      <c r="N16" s="100">
        <f>SUM(B16:M16)</f>
        <v>0</v>
      </c>
      <c r="O16" s="108"/>
    </row>
    <row r="17" spans="1:15" ht="13.5" thickBot="1">
      <c r="A17" s="113" t="s">
        <v>162</v>
      </c>
      <c r="B17" s="102"/>
      <c r="C17" s="102"/>
      <c r="D17" s="102">
        <v>500</v>
      </c>
      <c r="E17" s="102">
        <v>678</v>
      </c>
      <c r="F17" s="102"/>
      <c r="G17" s="102">
        <v>500</v>
      </c>
      <c r="H17" s="102"/>
      <c r="I17" s="102">
        <v>678</v>
      </c>
      <c r="J17" s="102">
        <v>1000</v>
      </c>
      <c r="K17" s="102"/>
      <c r="L17" s="102"/>
      <c r="M17" s="102"/>
      <c r="N17" s="100">
        <f t="shared" si="0"/>
        <v>3356</v>
      </c>
      <c r="O17" s="101"/>
    </row>
    <row r="18" spans="1:15" s="109" customFormat="1" ht="13.5" thickBot="1">
      <c r="A18" s="114" t="s">
        <v>163</v>
      </c>
      <c r="B18" s="92">
        <f>SUM(B9:B17)</f>
        <v>515</v>
      </c>
      <c r="C18" s="92">
        <f t="shared" ref="C18:M18" si="1">SUM(C9:C17,B18)</f>
        <v>1040</v>
      </c>
      <c r="D18" s="92">
        <f t="shared" si="1"/>
        <v>2155</v>
      </c>
      <c r="E18" s="92">
        <f t="shared" si="1"/>
        <v>5602</v>
      </c>
      <c r="F18" s="92">
        <f t="shared" si="1"/>
        <v>6138</v>
      </c>
      <c r="G18" s="92">
        <f t="shared" si="1"/>
        <v>7153</v>
      </c>
      <c r="H18" s="92">
        <f t="shared" si="1"/>
        <v>7690</v>
      </c>
      <c r="I18" s="92">
        <f t="shared" si="1"/>
        <v>8900</v>
      </c>
      <c r="J18" s="92">
        <f t="shared" si="1"/>
        <v>10515</v>
      </c>
      <c r="K18" s="92">
        <f t="shared" si="1"/>
        <v>11050</v>
      </c>
      <c r="L18" s="92">
        <f t="shared" si="1"/>
        <v>11585</v>
      </c>
      <c r="M18" s="92">
        <f t="shared" si="1"/>
        <v>12120</v>
      </c>
      <c r="N18" s="115">
        <f>SUM(N9:N17)</f>
        <v>12120</v>
      </c>
      <c r="O18" s="108"/>
    </row>
    <row r="19" spans="1: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15" hidden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5" ht="13.5" thickBo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16"/>
    </row>
    <row r="22" spans="1:15" s="91" customFormat="1" ht="13.5" thickBot="1">
      <c r="A22" s="117" t="s">
        <v>82</v>
      </c>
      <c r="B22" s="118" t="s">
        <v>141</v>
      </c>
      <c r="C22" s="118" t="s">
        <v>142</v>
      </c>
      <c r="D22" s="118" t="s">
        <v>143</v>
      </c>
      <c r="E22" s="118" t="s">
        <v>144</v>
      </c>
      <c r="F22" s="118" t="s">
        <v>145</v>
      </c>
      <c r="G22" s="118" t="s">
        <v>146</v>
      </c>
      <c r="H22" s="118" t="s">
        <v>147</v>
      </c>
      <c r="I22" s="118" t="s">
        <v>148</v>
      </c>
      <c r="J22" s="118" t="s">
        <v>149</v>
      </c>
      <c r="K22" s="118" t="s">
        <v>150</v>
      </c>
      <c r="L22" s="118" t="s">
        <v>151</v>
      </c>
      <c r="M22" s="118" t="s">
        <v>152</v>
      </c>
      <c r="N22" s="119" t="s">
        <v>153</v>
      </c>
    </row>
    <row r="23" spans="1:15">
      <c r="A23" s="99" t="s">
        <v>49</v>
      </c>
      <c r="B23" s="99">
        <v>98</v>
      </c>
      <c r="C23" s="99">
        <v>98</v>
      </c>
      <c r="D23" s="99">
        <v>98</v>
      </c>
      <c r="E23" s="99">
        <v>98</v>
      </c>
      <c r="F23" s="99">
        <v>98</v>
      </c>
      <c r="G23" s="99">
        <v>98</v>
      </c>
      <c r="H23" s="99">
        <v>98</v>
      </c>
      <c r="I23" s="99">
        <v>98</v>
      </c>
      <c r="J23" s="99">
        <v>98</v>
      </c>
      <c r="K23" s="99">
        <v>98</v>
      </c>
      <c r="L23" s="99">
        <v>98</v>
      </c>
      <c r="M23" s="99">
        <v>97</v>
      </c>
      <c r="N23" s="100">
        <f t="shared" ref="N23:N29" si="2">SUM(B23:M23)</f>
        <v>1175</v>
      </c>
      <c r="O23" s="101"/>
    </row>
    <row r="24" spans="1:15">
      <c r="A24" s="102" t="s">
        <v>164</v>
      </c>
      <c r="B24" s="102">
        <v>26</v>
      </c>
      <c r="C24" s="102">
        <v>26</v>
      </c>
      <c r="D24" s="102">
        <v>26</v>
      </c>
      <c r="E24" s="102">
        <v>26</v>
      </c>
      <c r="F24" s="102">
        <v>26</v>
      </c>
      <c r="G24" s="102">
        <v>27</v>
      </c>
      <c r="H24" s="102">
        <v>27</v>
      </c>
      <c r="I24" s="102">
        <v>27</v>
      </c>
      <c r="J24" s="102">
        <v>27</v>
      </c>
      <c r="K24" s="102">
        <v>27</v>
      </c>
      <c r="L24" s="102">
        <v>27</v>
      </c>
      <c r="M24" s="102">
        <v>27</v>
      </c>
      <c r="N24" s="100">
        <f t="shared" si="2"/>
        <v>319</v>
      </c>
      <c r="O24" s="101"/>
    </row>
    <row r="25" spans="1:15">
      <c r="A25" s="102" t="s">
        <v>165</v>
      </c>
      <c r="B25" s="102">
        <v>250</v>
      </c>
      <c r="C25" s="102">
        <v>250</v>
      </c>
      <c r="D25" s="102">
        <v>250</v>
      </c>
      <c r="E25" s="102">
        <v>250</v>
      </c>
      <c r="F25" s="102">
        <v>1150</v>
      </c>
      <c r="G25" s="102">
        <v>243</v>
      </c>
      <c r="H25" s="102">
        <v>250</v>
      </c>
      <c r="I25" s="102">
        <v>250</v>
      </c>
      <c r="J25" s="102">
        <v>250</v>
      </c>
      <c r="K25" s="102">
        <v>247</v>
      </c>
      <c r="L25" s="102">
        <v>244</v>
      </c>
      <c r="M25" s="102">
        <v>250</v>
      </c>
      <c r="N25" s="100">
        <f t="shared" si="2"/>
        <v>3884</v>
      </c>
      <c r="O25" s="101"/>
    </row>
    <row r="26" spans="1:15" ht="28.5" customHeight="1">
      <c r="A26" s="120" t="s">
        <v>166</v>
      </c>
      <c r="B26" s="102">
        <v>40</v>
      </c>
      <c r="C26" s="102">
        <v>40</v>
      </c>
      <c r="D26" s="102">
        <v>40</v>
      </c>
      <c r="E26" s="102">
        <v>40</v>
      </c>
      <c r="F26" s="102">
        <v>40</v>
      </c>
      <c r="G26" s="102">
        <v>40</v>
      </c>
      <c r="H26" s="102">
        <v>40</v>
      </c>
      <c r="I26" s="102">
        <v>70</v>
      </c>
      <c r="J26" s="102">
        <v>25</v>
      </c>
      <c r="K26" s="102">
        <v>25</v>
      </c>
      <c r="L26" s="102">
        <v>25</v>
      </c>
      <c r="M26" s="102">
        <v>125</v>
      </c>
      <c r="N26" s="100">
        <f t="shared" si="2"/>
        <v>550</v>
      </c>
      <c r="O26" s="101"/>
    </row>
    <row r="27" spans="1:15" ht="20.25" customHeight="1">
      <c r="A27" s="121" t="s">
        <v>167</v>
      </c>
      <c r="B27" s="102"/>
      <c r="C27" s="102"/>
      <c r="D27" s="102">
        <v>50</v>
      </c>
      <c r="E27" s="102"/>
      <c r="F27" s="102">
        <v>1382</v>
      </c>
      <c r="G27" s="102"/>
      <c r="H27" s="102">
        <v>22</v>
      </c>
      <c r="I27" s="102">
        <v>60</v>
      </c>
      <c r="J27" s="102"/>
      <c r="K27" s="102"/>
      <c r="L27" s="102"/>
      <c r="M27" s="102"/>
      <c r="N27" s="100">
        <f t="shared" si="2"/>
        <v>1514</v>
      </c>
      <c r="O27" s="101"/>
    </row>
    <row r="28" spans="1:15" ht="22.5" customHeight="1">
      <c r="A28" s="105" t="s">
        <v>168</v>
      </c>
      <c r="B28" s="102"/>
      <c r="C28" s="102"/>
      <c r="D28" s="102">
        <v>300</v>
      </c>
      <c r="E28" s="102">
        <v>1500</v>
      </c>
      <c r="F28" s="102"/>
      <c r="G28" s="102">
        <v>500</v>
      </c>
      <c r="H28" s="102"/>
      <c r="I28" s="102">
        <v>1178</v>
      </c>
      <c r="J28" s="102">
        <v>700</v>
      </c>
      <c r="K28" s="102">
        <v>500</v>
      </c>
      <c r="L28" s="102"/>
      <c r="M28" s="102"/>
      <c r="N28" s="100">
        <f>SUM(B28:M28)</f>
        <v>4678</v>
      </c>
      <c r="O28" s="101"/>
    </row>
    <row r="29" spans="1:15" ht="13.5" thickBot="1">
      <c r="A29" s="102" t="s">
        <v>169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0">
        <f t="shared" si="2"/>
        <v>0</v>
      </c>
      <c r="O29" s="101"/>
    </row>
    <row r="30" spans="1:15" s="109" customFormat="1" ht="13.5" thickBot="1">
      <c r="A30" s="114" t="s">
        <v>170</v>
      </c>
      <c r="B30" s="92">
        <f>SUM(B23:B29)</f>
        <v>414</v>
      </c>
      <c r="C30" s="92">
        <f t="shared" ref="C30:M30" si="3">SUM(C23:C29,B30)</f>
        <v>828</v>
      </c>
      <c r="D30" s="92">
        <f t="shared" si="3"/>
        <v>1592</v>
      </c>
      <c r="E30" s="92">
        <f t="shared" si="3"/>
        <v>3506</v>
      </c>
      <c r="F30" s="92">
        <f t="shared" si="3"/>
        <v>6202</v>
      </c>
      <c r="G30" s="92">
        <f t="shared" si="3"/>
        <v>7110</v>
      </c>
      <c r="H30" s="92">
        <f t="shared" si="3"/>
        <v>7547</v>
      </c>
      <c r="I30" s="92">
        <f t="shared" si="3"/>
        <v>9230</v>
      </c>
      <c r="J30" s="92">
        <f t="shared" si="3"/>
        <v>10330</v>
      </c>
      <c r="K30" s="92">
        <f t="shared" si="3"/>
        <v>11227</v>
      </c>
      <c r="L30" s="92">
        <f t="shared" si="3"/>
        <v>11621</v>
      </c>
      <c r="M30" s="92">
        <f t="shared" si="3"/>
        <v>12120</v>
      </c>
      <c r="N30" s="115">
        <f>SUM(N23:N29)</f>
        <v>12120</v>
      </c>
      <c r="O30" s="108"/>
    </row>
    <row r="31" spans="1:1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5" ht="13.5" thickBo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s="125" customFormat="1" ht="15.75" thickBot="1">
      <c r="A33" s="122" t="s">
        <v>171</v>
      </c>
      <c r="B33" s="123">
        <f>(B18-B30)</f>
        <v>101</v>
      </c>
      <c r="C33" s="123">
        <f t="shared" ref="C33:M33" si="4">(C18-C30)</f>
        <v>212</v>
      </c>
      <c r="D33" s="123">
        <f t="shared" si="4"/>
        <v>563</v>
      </c>
      <c r="E33" s="123">
        <f t="shared" si="4"/>
        <v>2096</v>
      </c>
      <c r="F33" s="123">
        <f t="shared" si="4"/>
        <v>-64</v>
      </c>
      <c r="G33" s="123">
        <f t="shared" si="4"/>
        <v>43</v>
      </c>
      <c r="H33" s="123">
        <f t="shared" si="4"/>
        <v>143</v>
      </c>
      <c r="I33" s="123">
        <f t="shared" si="4"/>
        <v>-330</v>
      </c>
      <c r="J33" s="123">
        <f t="shared" si="4"/>
        <v>185</v>
      </c>
      <c r="K33" s="123">
        <f t="shared" si="4"/>
        <v>-177</v>
      </c>
      <c r="L33" s="123">
        <f t="shared" si="4"/>
        <v>-36</v>
      </c>
      <c r="M33" s="123">
        <f t="shared" si="4"/>
        <v>0</v>
      </c>
      <c r="N33" s="124"/>
    </row>
    <row r="34" spans="1:14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</sheetData>
  <mergeCells count="5">
    <mergeCell ref="D2:J2"/>
    <mergeCell ref="B4:K4"/>
    <mergeCell ref="L4:N4"/>
    <mergeCell ref="E6:J6"/>
    <mergeCell ref="L6:N6"/>
  </mergeCells>
  <printOptions horizontalCentered="1"/>
  <pageMargins left="0.39370078740157483" right="0.39370078740157483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="75" workbookViewId="0">
      <selection activeCell="E23" sqref="E23"/>
    </sheetView>
  </sheetViews>
  <sheetFormatPr defaultRowHeight="12.75"/>
  <cols>
    <col min="1" max="1" width="3.7109375" style="126" customWidth="1"/>
    <col min="2" max="2" width="8.140625" style="126" customWidth="1"/>
    <col min="3" max="3" width="8.28515625" style="126" customWidth="1"/>
    <col min="4" max="4" width="12.28515625" style="126" customWidth="1"/>
    <col min="5" max="5" width="12.5703125" style="126" customWidth="1"/>
    <col min="6" max="6" width="11.42578125" style="126" customWidth="1"/>
    <col min="7" max="7" width="14.5703125" style="126" customWidth="1"/>
    <col min="8" max="8" width="12.28515625" style="126" customWidth="1"/>
    <col min="9" max="9" width="11.42578125" style="126" customWidth="1"/>
    <col min="10" max="10" width="12.5703125" style="126" customWidth="1"/>
    <col min="11" max="11" width="17" style="126" customWidth="1"/>
    <col min="12" max="256" width="8.85546875" style="126"/>
    <col min="257" max="257" width="3.7109375" style="126" customWidth="1"/>
    <col min="258" max="258" width="8.140625" style="126" customWidth="1"/>
    <col min="259" max="259" width="8.28515625" style="126" customWidth="1"/>
    <col min="260" max="260" width="12.28515625" style="126" customWidth="1"/>
    <col min="261" max="261" width="12.5703125" style="126" customWidth="1"/>
    <col min="262" max="262" width="11.42578125" style="126" customWidth="1"/>
    <col min="263" max="263" width="14.5703125" style="126" customWidth="1"/>
    <col min="264" max="264" width="12.28515625" style="126" customWidth="1"/>
    <col min="265" max="265" width="11.42578125" style="126" customWidth="1"/>
    <col min="266" max="266" width="12.5703125" style="126" customWidth="1"/>
    <col min="267" max="267" width="17" style="126" customWidth="1"/>
    <col min="268" max="512" width="8.85546875" style="126"/>
    <col min="513" max="513" width="3.7109375" style="126" customWidth="1"/>
    <col min="514" max="514" width="8.140625" style="126" customWidth="1"/>
    <col min="515" max="515" width="8.28515625" style="126" customWidth="1"/>
    <col min="516" max="516" width="12.28515625" style="126" customWidth="1"/>
    <col min="517" max="517" width="12.5703125" style="126" customWidth="1"/>
    <col min="518" max="518" width="11.42578125" style="126" customWidth="1"/>
    <col min="519" max="519" width="14.5703125" style="126" customWidth="1"/>
    <col min="520" max="520" width="12.28515625" style="126" customWidth="1"/>
    <col min="521" max="521" width="11.42578125" style="126" customWidth="1"/>
    <col min="522" max="522" width="12.5703125" style="126" customWidth="1"/>
    <col min="523" max="523" width="17" style="126" customWidth="1"/>
    <col min="524" max="768" width="8.85546875" style="126"/>
    <col min="769" max="769" width="3.7109375" style="126" customWidth="1"/>
    <col min="770" max="770" width="8.140625" style="126" customWidth="1"/>
    <col min="771" max="771" width="8.28515625" style="126" customWidth="1"/>
    <col min="772" max="772" width="12.28515625" style="126" customWidth="1"/>
    <col min="773" max="773" width="12.5703125" style="126" customWidth="1"/>
    <col min="774" max="774" width="11.42578125" style="126" customWidth="1"/>
    <col min="775" max="775" width="14.5703125" style="126" customWidth="1"/>
    <col min="776" max="776" width="12.28515625" style="126" customWidth="1"/>
    <col min="777" max="777" width="11.42578125" style="126" customWidth="1"/>
    <col min="778" max="778" width="12.5703125" style="126" customWidth="1"/>
    <col min="779" max="779" width="17" style="126" customWidth="1"/>
    <col min="780" max="1024" width="8.85546875" style="126"/>
    <col min="1025" max="1025" width="3.7109375" style="126" customWidth="1"/>
    <col min="1026" max="1026" width="8.140625" style="126" customWidth="1"/>
    <col min="1027" max="1027" width="8.28515625" style="126" customWidth="1"/>
    <col min="1028" max="1028" width="12.28515625" style="126" customWidth="1"/>
    <col min="1029" max="1029" width="12.5703125" style="126" customWidth="1"/>
    <col min="1030" max="1030" width="11.42578125" style="126" customWidth="1"/>
    <col min="1031" max="1031" width="14.5703125" style="126" customWidth="1"/>
    <col min="1032" max="1032" width="12.28515625" style="126" customWidth="1"/>
    <col min="1033" max="1033" width="11.42578125" style="126" customWidth="1"/>
    <col min="1034" max="1034" width="12.5703125" style="126" customWidth="1"/>
    <col min="1035" max="1035" width="17" style="126" customWidth="1"/>
    <col min="1036" max="1280" width="8.85546875" style="126"/>
    <col min="1281" max="1281" width="3.7109375" style="126" customWidth="1"/>
    <col min="1282" max="1282" width="8.140625" style="126" customWidth="1"/>
    <col min="1283" max="1283" width="8.28515625" style="126" customWidth="1"/>
    <col min="1284" max="1284" width="12.28515625" style="126" customWidth="1"/>
    <col min="1285" max="1285" width="12.5703125" style="126" customWidth="1"/>
    <col min="1286" max="1286" width="11.42578125" style="126" customWidth="1"/>
    <col min="1287" max="1287" width="14.5703125" style="126" customWidth="1"/>
    <col min="1288" max="1288" width="12.28515625" style="126" customWidth="1"/>
    <col min="1289" max="1289" width="11.42578125" style="126" customWidth="1"/>
    <col min="1290" max="1290" width="12.5703125" style="126" customWidth="1"/>
    <col min="1291" max="1291" width="17" style="126" customWidth="1"/>
    <col min="1292" max="1536" width="8.85546875" style="126"/>
    <col min="1537" max="1537" width="3.7109375" style="126" customWidth="1"/>
    <col min="1538" max="1538" width="8.140625" style="126" customWidth="1"/>
    <col min="1539" max="1539" width="8.28515625" style="126" customWidth="1"/>
    <col min="1540" max="1540" width="12.28515625" style="126" customWidth="1"/>
    <col min="1541" max="1541" width="12.5703125" style="126" customWidth="1"/>
    <col min="1542" max="1542" width="11.42578125" style="126" customWidth="1"/>
    <col min="1543" max="1543" width="14.5703125" style="126" customWidth="1"/>
    <col min="1544" max="1544" width="12.28515625" style="126" customWidth="1"/>
    <col min="1545" max="1545" width="11.42578125" style="126" customWidth="1"/>
    <col min="1546" max="1546" width="12.5703125" style="126" customWidth="1"/>
    <col min="1547" max="1547" width="17" style="126" customWidth="1"/>
    <col min="1548" max="1792" width="8.85546875" style="126"/>
    <col min="1793" max="1793" width="3.7109375" style="126" customWidth="1"/>
    <col min="1794" max="1794" width="8.140625" style="126" customWidth="1"/>
    <col min="1795" max="1795" width="8.28515625" style="126" customWidth="1"/>
    <col min="1796" max="1796" width="12.28515625" style="126" customWidth="1"/>
    <col min="1797" max="1797" width="12.5703125" style="126" customWidth="1"/>
    <col min="1798" max="1798" width="11.42578125" style="126" customWidth="1"/>
    <col min="1799" max="1799" width="14.5703125" style="126" customWidth="1"/>
    <col min="1800" max="1800" width="12.28515625" style="126" customWidth="1"/>
    <col min="1801" max="1801" width="11.42578125" style="126" customWidth="1"/>
    <col min="1802" max="1802" width="12.5703125" style="126" customWidth="1"/>
    <col min="1803" max="1803" width="17" style="126" customWidth="1"/>
    <col min="1804" max="2048" width="8.85546875" style="126"/>
    <col min="2049" max="2049" width="3.7109375" style="126" customWidth="1"/>
    <col min="2050" max="2050" width="8.140625" style="126" customWidth="1"/>
    <col min="2051" max="2051" width="8.28515625" style="126" customWidth="1"/>
    <col min="2052" max="2052" width="12.28515625" style="126" customWidth="1"/>
    <col min="2053" max="2053" width="12.5703125" style="126" customWidth="1"/>
    <col min="2054" max="2054" width="11.42578125" style="126" customWidth="1"/>
    <col min="2055" max="2055" width="14.5703125" style="126" customWidth="1"/>
    <col min="2056" max="2056" width="12.28515625" style="126" customWidth="1"/>
    <col min="2057" max="2057" width="11.42578125" style="126" customWidth="1"/>
    <col min="2058" max="2058" width="12.5703125" style="126" customWidth="1"/>
    <col min="2059" max="2059" width="17" style="126" customWidth="1"/>
    <col min="2060" max="2304" width="8.85546875" style="126"/>
    <col min="2305" max="2305" width="3.7109375" style="126" customWidth="1"/>
    <col min="2306" max="2306" width="8.140625" style="126" customWidth="1"/>
    <col min="2307" max="2307" width="8.28515625" style="126" customWidth="1"/>
    <col min="2308" max="2308" width="12.28515625" style="126" customWidth="1"/>
    <col min="2309" max="2309" width="12.5703125" style="126" customWidth="1"/>
    <col min="2310" max="2310" width="11.42578125" style="126" customWidth="1"/>
    <col min="2311" max="2311" width="14.5703125" style="126" customWidth="1"/>
    <col min="2312" max="2312" width="12.28515625" style="126" customWidth="1"/>
    <col min="2313" max="2313" width="11.42578125" style="126" customWidth="1"/>
    <col min="2314" max="2314" width="12.5703125" style="126" customWidth="1"/>
    <col min="2315" max="2315" width="17" style="126" customWidth="1"/>
    <col min="2316" max="2560" width="8.85546875" style="126"/>
    <col min="2561" max="2561" width="3.7109375" style="126" customWidth="1"/>
    <col min="2562" max="2562" width="8.140625" style="126" customWidth="1"/>
    <col min="2563" max="2563" width="8.28515625" style="126" customWidth="1"/>
    <col min="2564" max="2564" width="12.28515625" style="126" customWidth="1"/>
    <col min="2565" max="2565" width="12.5703125" style="126" customWidth="1"/>
    <col min="2566" max="2566" width="11.42578125" style="126" customWidth="1"/>
    <col min="2567" max="2567" width="14.5703125" style="126" customWidth="1"/>
    <col min="2568" max="2568" width="12.28515625" style="126" customWidth="1"/>
    <col min="2569" max="2569" width="11.42578125" style="126" customWidth="1"/>
    <col min="2570" max="2570" width="12.5703125" style="126" customWidth="1"/>
    <col min="2571" max="2571" width="17" style="126" customWidth="1"/>
    <col min="2572" max="2816" width="8.85546875" style="126"/>
    <col min="2817" max="2817" width="3.7109375" style="126" customWidth="1"/>
    <col min="2818" max="2818" width="8.140625" style="126" customWidth="1"/>
    <col min="2819" max="2819" width="8.28515625" style="126" customWidth="1"/>
    <col min="2820" max="2820" width="12.28515625" style="126" customWidth="1"/>
    <col min="2821" max="2821" width="12.5703125" style="126" customWidth="1"/>
    <col min="2822" max="2822" width="11.42578125" style="126" customWidth="1"/>
    <col min="2823" max="2823" width="14.5703125" style="126" customWidth="1"/>
    <col min="2824" max="2824" width="12.28515625" style="126" customWidth="1"/>
    <col min="2825" max="2825" width="11.42578125" style="126" customWidth="1"/>
    <col min="2826" max="2826" width="12.5703125" style="126" customWidth="1"/>
    <col min="2827" max="2827" width="17" style="126" customWidth="1"/>
    <col min="2828" max="3072" width="8.85546875" style="126"/>
    <col min="3073" max="3073" width="3.7109375" style="126" customWidth="1"/>
    <col min="3074" max="3074" width="8.140625" style="126" customWidth="1"/>
    <col min="3075" max="3075" width="8.28515625" style="126" customWidth="1"/>
    <col min="3076" max="3076" width="12.28515625" style="126" customWidth="1"/>
    <col min="3077" max="3077" width="12.5703125" style="126" customWidth="1"/>
    <col min="3078" max="3078" width="11.42578125" style="126" customWidth="1"/>
    <col min="3079" max="3079" width="14.5703125" style="126" customWidth="1"/>
    <col min="3080" max="3080" width="12.28515625" style="126" customWidth="1"/>
    <col min="3081" max="3081" width="11.42578125" style="126" customWidth="1"/>
    <col min="3082" max="3082" width="12.5703125" style="126" customWidth="1"/>
    <col min="3083" max="3083" width="17" style="126" customWidth="1"/>
    <col min="3084" max="3328" width="8.85546875" style="126"/>
    <col min="3329" max="3329" width="3.7109375" style="126" customWidth="1"/>
    <col min="3330" max="3330" width="8.140625" style="126" customWidth="1"/>
    <col min="3331" max="3331" width="8.28515625" style="126" customWidth="1"/>
    <col min="3332" max="3332" width="12.28515625" style="126" customWidth="1"/>
    <col min="3333" max="3333" width="12.5703125" style="126" customWidth="1"/>
    <col min="3334" max="3334" width="11.42578125" style="126" customWidth="1"/>
    <col min="3335" max="3335" width="14.5703125" style="126" customWidth="1"/>
    <col min="3336" max="3336" width="12.28515625" style="126" customWidth="1"/>
    <col min="3337" max="3337" width="11.42578125" style="126" customWidth="1"/>
    <col min="3338" max="3338" width="12.5703125" style="126" customWidth="1"/>
    <col min="3339" max="3339" width="17" style="126" customWidth="1"/>
    <col min="3340" max="3584" width="8.85546875" style="126"/>
    <col min="3585" max="3585" width="3.7109375" style="126" customWidth="1"/>
    <col min="3586" max="3586" width="8.140625" style="126" customWidth="1"/>
    <col min="3587" max="3587" width="8.28515625" style="126" customWidth="1"/>
    <col min="3588" max="3588" width="12.28515625" style="126" customWidth="1"/>
    <col min="3589" max="3589" width="12.5703125" style="126" customWidth="1"/>
    <col min="3590" max="3590" width="11.42578125" style="126" customWidth="1"/>
    <col min="3591" max="3591" width="14.5703125" style="126" customWidth="1"/>
    <col min="3592" max="3592" width="12.28515625" style="126" customWidth="1"/>
    <col min="3593" max="3593" width="11.42578125" style="126" customWidth="1"/>
    <col min="3594" max="3594" width="12.5703125" style="126" customWidth="1"/>
    <col min="3595" max="3595" width="17" style="126" customWidth="1"/>
    <col min="3596" max="3840" width="8.85546875" style="126"/>
    <col min="3841" max="3841" width="3.7109375" style="126" customWidth="1"/>
    <col min="3842" max="3842" width="8.140625" style="126" customWidth="1"/>
    <col min="3843" max="3843" width="8.28515625" style="126" customWidth="1"/>
    <col min="3844" max="3844" width="12.28515625" style="126" customWidth="1"/>
    <col min="3845" max="3845" width="12.5703125" style="126" customWidth="1"/>
    <col min="3846" max="3846" width="11.42578125" style="126" customWidth="1"/>
    <col min="3847" max="3847" width="14.5703125" style="126" customWidth="1"/>
    <col min="3848" max="3848" width="12.28515625" style="126" customWidth="1"/>
    <col min="3849" max="3849" width="11.42578125" style="126" customWidth="1"/>
    <col min="3850" max="3850" width="12.5703125" style="126" customWidth="1"/>
    <col min="3851" max="3851" width="17" style="126" customWidth="1"/>
    <col min="3852" max="4096" width="8.85546875" style="126"/>
    <col min="4097" max="4097" width="3.7109375" style="126" customWidth="1"/>
    <col min="4098" max="4098" width="8.140625" style="126" customWidth="1"/>
    <col min="4099" max="4099" width="8.28515625" style="126" customWidth="1"/>
    <col min="4100" max="4100" width="12.28515625" style="126" customWidth="1"/>
    <col min="4101" max="4101" width="12.5703125" style="126" customWidth="1"/>
    <col min="4102" max="4102" width="11.42578125" style="126" customWidth="1"/>
    <col min="4103" max="4103" width="14.5703125" style="126" customWidth="1"/>
    <col min="4104" max="4104" width="12.28515625" style="126" customWidth="1"/>
    <col min="4105" max="4105" width="11.42578125" style="126" customWidth="1"/>
    <col min="4106" max="4106" width="12.5703125" style="126" customWidth="1"/>
    <col min="4107" max="4107" width="17" style="126" customWidth="1"/>
    <col min="4108" max="4352" width="8.85546875" style="126"/>
    <col min="4353" max="4353" width="3.7109375" style="126" customWidth="1"/>
    <col min="4354" max="4354" width="8.140625" style="126" customWidth="1"/>
    <col min="4355" max="4355" width="8.28515625" style="126" customWidth="1"/>
    <col min="4356" max="4356" width="12.28515625" style="126" customWidth="1"/>
    <col min="4357" max="4357" width="12.5703125" style="126" customWidth="1"/>
    <col min="4358" max="4358" width="11.42578125" style="126" customWidth="1"/>
    <col min="4359" max="4359" width="14.5703125" style="126" customWidth="1"/>
    <col min="4360" max="4360" width="12.28515625" style="126" customWidth="1"/>
    <col min="4361" max="4361" width="11.42578125" style="126" customWidth="1"/>
    <col min="4362" max="4362" width="12.5703125" style="126" customWidth="1"/>
    <col min="4363" max="4363" width="17" style="126" customWidth="1"/>
    <col min="4364" max="4608" width="8.85546875" style="126"/>
    <col min="4609" max="4609" width="3.7109375" style="126" customWidth="1"/>
    <col min="4610" max="4610" width="8.140625" style="126" customWidth="1"/>
    <col min="4611" max="4611" width="8.28515625" style="126" customWidth="1"/>
    <col min="4612" max="4612" width="12.28515625" style="126" customWidth="1"/>
    <col min="4613" max="4613" width="12.5703125" style="126" customWidth="1"/>
    <col min="4614" max="4614" width="11.42578125" style="126" customWidth="1"/>
    <col min="4615" max="4615" width="14.5703125" style="126" customWidth="1"/>
    <col min="4616" max="4616" width="12.28515625" style="126" customWidth="1"/>
    <col min="4617" max="4617" width="11.42578125" style="126" customWidth="1"/>
    <col min="4618" max="4618" width="12.5703125" style="126" customWidth="1"/>
    <col min="4619" max="4619" width="17" style="126" customWidth="1"/>
    <col min="4620" max="4864" width="8.85546875" style="126"/>
    <col min="4865" max="4865" width="3.7109375" style="126" customWidth="1"/>
    <col min="4866" max="4866" width="8.140625" style="126" customWidth="1"/>
    <col min="4867" max="4867" width="8.28515625" style="126" customWidth="1"/>
    <col min="4868" max="4868" width="12.28515625" style="126" customWidth="1"/>
    <col min="4869" max="4869" width="12.5703125" style="126" customWidth="1"/>
    <col min="4870" max="4870" width="11.42578125" style="126" customWidth="1"/>
    <col min="4871" max="4871" width="14.5703125" style="126" customWidth="1"/>
    <col min="4872" max="4872" width="12.28515625" style="126" customWidth="1"/>
    <col min="4873" max="4873" width="11.42578125" style="126" customWidth="1"/>
    <col min="4874" max="4874" width="12.5703125" style="126" customWidth="1"/>
    <col min="4875" max="4875" width="17" style="126" customWidth="1"/>
    <col min="4876" max="5120" width="8.85546875" style="126"/>
    <col min="5121" max="5121" width="3.7109375" style="126" customWidth="1"/>
    <col min="5122" max="5122" width="8.140625" style="126" customWidth="1"/>
    <col min="5123" max="5123" width="8.28515625" style="126" customWidth="1"/>
    <col min="5124" max="5124" width="12.28515625" style="126" customWidth="1"/>
    <col min="5125" max="5125" width="12.5703125" style="126" customWidth="1"/>
    <col min="5126" max="5126" width="11.42578125" style="126" customWidth="1"/>
    <col min="5127" max="5127" width="14.5703125" style="126" customWidth="1"/>
    <col min="5128" max="5128" width="12.28515625" style="126" customWidth="1"/>
    <col min="5129" max="5129" width="11.42578125" style="126" customWidth="1"/>
    <col min="5130" max="5130" width="12.5703125" style="126" customWidth="1"/>
    <col min="5131" max="5131" width="17" style="126" customWidth="1"/>
    <col min="5132" max="5376" width="8.85546875" style="126"/>
    <col min="5377" max="5377" width="3.7109375" style="126" customWidth="1"/>
    <col min="5378" max="5378" width="8.140625" style="126" customWidth="1"/>
    <col min="5379" max="5379" width="8.28515625" style="126" customWidth="1"/>
    <col min="5380" max="5380" width="12.28515625" style="126" customWidth="1"/>
    <col min="5381" max="5381" width="12.5703125" style="126" customWidth="1"/>
    <col min="5382" max="5382" width="11.42578125" style="126" customWidth="1"/>
    <col min="5383" max="5383" width="14.5703125" style="126" customWidth="1"/>
    <col min="5384" max="5384" width="12.28515625" style="126" customWidth="1"/>
    <col min="5385" max="5385" width="11.42578125" style="126" customWidth="1"/>
    <col min="5386" max="5386" width="12.5703125" style="126" customWidth="1"/>
    <col min="5387" max="5387" width="17" style="126" customWidth="1"/>
    <col min="5388" max="5632" width="8.85546875" style="126"/>
    <col min="5633" max="5633" width="3.7109375" style="126" customWidth="1"/>
    <col min="5634" max="5634" width="8.140625" style="126" customWidth="1"/>
    <col min="5635" max="5635" width="8.28515625" style="126" customWidth="1"/>
    <col min="5636" max="5636" width="12.28515625" style="126" customWidth="1"/>
    <col min="5637" max="5637" width="12.5703125" style="126" customWidth="1"/>
    <col min="5638" max="5638" width="11.42578125" style="126" customWidth="1"/>
    <col min="5639" max="5639" width="14.5703125" style="126" customWidth="1"/>
    <col min="5640" max="5640" width="12.28515625" style="126" customWidth="1"/>
    <col min="5641" max="5641" width="11.42578125" style="126" customWidth="1"/>
    <col min="5642" max="5642" width="12.5703125" style="126" customWidth="1"/>
    <col min="5643" max="5643" width="17" style="126" customWidth="1"/>
    <col min="5644" max="5888" width="8.85546875" style="126"/>
    <col min="5889" max="5889" width="3.7109375" style="126" customWidth="1"/>
    <col min="5890" max="5890" width="8.140625" style="126" customWidth="1"/>
    <col min="5891" max="5891" width="8.28515625" style="126" customWidth="1"/>
    <col min="5892" max="5892" width="12.28515625" style="126" customWidth="1"/>
    <col min="5893" max="5893" width="12.5703125" style="126" customWidth="1"/>
    <col min="5894" max="5894" width="11.42578125" style="126" customWidth="1"/>
    <col min="5895" max="5895" width="14.5703125" style="126" customWidth="1"/>
    <col min="5896" max="5896" width="12.28515625" style="126" customWidth="1"/>
    <col min="5897" max="5897" width="11.42578125" style="126" customWidth="1"/>
    <col min="5898" max="5898" width="12.5703125" style="126" customWidth="1"/>
    <col min="5899" max="5899" width="17" style="126" customWidth="1"/>
    <col min="5900" max="6144" width="8.85546875" style="126"/>
    <col min="6145" max="6145" width="3.7109375" style="126" customWidth="1"/>
    <col min="6146" max="6146" width="8.140625" style="126" customWidth="1"/>
    <col min="6147" max="6147" width="8.28515625" style="126" customWidth="1"/>
    <col min="6148" max="6148" width="12.28515625" style="126" customWidth="1"/>
    <col min="6149" max="6149" width="12.5703125" style="126" customWidth="1"/>
    <col min="6150" max="6150" width="11.42578125" style="126" customWidth="1"/>
    <col min="6151" max="6151" width="14.5703125" style="126" customWidth="1"/>
    <col min="6152" max="6152" width="12.28515625" style="126" customWidth="1"/>
    <col min="6153" max="6153" width="11.42578125" style="126" customWidth="1"/>
    <col min="6154" max="6154" width="12.5703125" style="126" customWidth="1"/>
    <col min="6155" max="6155" width="17" style="126" customWidth="1"/>
    <col min="6156" max="6400" width="8.85546875" style="126"/>
    <col min="6401" max="6401" width="3.7109375" style="126" customWidth="1"/>
    <col min="6402" max="6402" width="8.140625" style="126" customWidth="1"/>
    <col min="6403" max="6403" width="8.28515625" style="126" customWidth="1"/>
    <col min="6404" max="6404" width="12.28515625" style="126" customWidth="1"/>
    <col min="6405" max="6405" width="12.5703125" style="126" customWidth="1"/>
    <col min="6406" max="6406" width="11.42578125" style="126" customWidth="1"/>
    <col min="6407" max="6407" width="14.5703125" style="126" customWidth="1"/>
    <col min="6408" max="6408" width="12.28515625" style="126" customWidth="1"/>
    <col min="6409" max="6409" width="11.42578125" style="126" customWidth="1"/>
    <col min="6410" max="6410" width="12.5703125" style="126" customWidth="1"/>
    <col min="6411" max="6411" width="17" style="126" customWidth="1"/>
    <col min="6412" max="6656" width="8.85546875" style="126"/>
    <col min="6657" max="6657" width="3.7109375" style="126" customWidth="1"/>
    <col min="6658" max="6658" width="8.140625" style="126" customWidth="1"/>
    <col min="6659" max="6659" width="8.28515625" style="126" customWidth="1"/>
    <col min="6660" max="6660" width="12.28515625" style="126" customWidth="1"/>
    <col min="6661" max="6661" width="12.5703125" style="126" customWidth="1"/>
    <col min="6662" max="6662" width="11.42578125" style="126" customWidth="1"/>
    <col min="6663" max="6663" width="14.5703125" style="126" customWidth="1"/>
    <col min="6664" max="6664" width="12.28515625" style="126" customWidth="1"/>
    <col min="6665" max="6665" width="11.42578125" style="126" customWidth="1"/>
    <col min="6666" max="6666" width="12.5703125" style="126" customWidth="1"/>
    <col min="6667" max="6667" width="17" style="126" customWidth="1"/>
    <col min="6668" max="6912" width="8.85546875" style="126"/>
    <col min="6913" max="6913" width="3.7109375" style="126" customWidth="1"/>
    <col min="6914" max="6914" width="8.140625" style="126" customWidth="1"/>
    <col min="6915" max="6915" width="8.28515625" style="126" customWidth="1"/>
    <col min="6916" max="6916" width="12.28515625" style="126" customWidth="1"/>
    <col min="6917" max="6917" width="12.5703125" style="126" customWidth="1"/>
    <col min="6918" max="6918" width="11.42578125" style="126" customWidth="1"/>
    <col min="6919" max="6919" width="14.5703125" style="126" customWidth="1"/>
    <col min="6920" max="6920" width="12.28515625" style="126" customWidth="1"/>
    <col min="6921" max="6921" width="11.42578125" style="126" customWidth="1"/>
    <col min="6922" max="6922" width="12.5703125" style="126" customWidth="1"/>
    <col min="6923" max="6923" width="17" style="126" customWidth="1"/>
    <col min="6924" max="7168" width="8.85546875" style="126"/>
    <col min="7169" max="7169" width="3.7109375" style="126" customWidth="1"/>
    <col min="7170" max="7170" width="8.140625" style="126" customWidth="1"/>
    <col min="7171" max="7171" width="8.28515625" style="126" customWidth="1"/>
    <col min="7172" max="7172" width="12.28515625" style="126" customWidth="1"/>
    <col min="7173" max="7173" width="12.5703125" style="126" customWidth="1"/>
    <col min="7174" max="7174" width="11.42578125" style="126" customWidth="1"/>
    <col min="7175" max="7175" width="14.5703125" style="126" customWidth="1"/>
    <col min="7176" max="7176" width="12.28515625" style="126" customWidth="1"/>
    <col min="7177" max="7177" width="11.42578125" style="126" customWidth="1"/>
    <col min="7178" max="7178" width="12.5703125" style="126" customWidth="1"/>
    <col min="7179" max="7179" width="17" style="126" customWidth="1"/>
    <col min="7180" max="7424" width="8.85546875" style="126"/>
    <col min="7425" max="7425" width="3.7109375" style="126" customWidth="1"/>
    <col min="7426" max="7426" width="8.140625" style="126" customWidth="1"/>
    <col min="7427" max="7427" width="8.28515625" style="126" customWidth="1"/>
    <col min="7428" max="7428" width="12.28515625" style="126" customWidth="1"/>
    <col min="7429" max="7429" width="12.5703125" style="126" customWidth="1"/>
    <col min="7430" max="7430" width="11.42578125" style="126" customWidth="1"/>
    <col min="7431" max="7431" width="14.5703125" style="126" customWidth="1"/>
    <col min="7432" max="7432" width="12.28515625" style="126" customWidth="1"/>
    <col min="7433" max="7433" width="11.42578125" style="126" customWidth="1"/>
    <col min="7434" max="7434" width="12.5703125" style="126" customWidth="1"/>
    <col min="7435" max="7435" width="17" style="126" customWidth="1"/>
    <col min="7436" max="7680" width="8.85546875" style="126"/>
    <col min="7681" max="7681" width="3.7109375" style="126" customWidth="1"/>
    <col min="7682" max="7682" width="8.140625" style="126" customWidth="1"/>
    <col min="7683" max="7683" width="8.28515625" style="126" customWidth="1"/>
    <col min="7684" max="7684" width="12.28515625" style="126" customWidth="1"/>
    <col min="7685" max="7685" width="12.5703125" style="126" customWidth="1"/>
    <col min="7686" max="7686" width="11.42578125" style="126" customWidth="1"/>
    <col min="7687" max="7687" width="14.5703125" style="126" customWidth="1"/>
    <col min="7688" max="7688" width="12.28515625" style="126" customWidth="1"/>
    <col min="7689" max="7689" width="11.42578125" style="126" customWidth="1"/>
    <col min="7690" max="7690" width="12.5703125" style="126" customWidth="1"/>
    <col min="7691" max="7691" width="17" style="126" customWidth="1"/>
    <col min="7692" max="7936" width="8.85546875" style="126"/>
    <col min="7937" max="7937" width="3.7109375" style="126" customWidth="1"/>
    <col min="7938" max="7938" width="8.140625" style="126" customWidth="1"/>
    <col min="7939" max="7939" width="8.28515625" style="126" customWidth="1"/>
    <col min="7940" max="7940" width="12.28515625" style="126" customWidth="1"/>
    <col min="7941" max="7941" width="12.5703125" style="126" customWidth="1"/>
    <col min="7942" max="7942" width="11.42578125" style="126" customWidth="1"/>
    <col min="7943" max="7943" width="14.5703125" style="126" customWidth="1"/>
    <col min="7944" max="7944" width="12.28515625" style="126" customWidth="1"/>
    <col min="7945" max="7945" width="11.42578125" style="126" customWidth="1"/>
    <col min="7946" max="7946" width="12.5703125" style="126" customWidth="1"/>
    <col min="7947" max="7947" width="17" style="126" customWidth="1"/>
    <col min="7948" max="8192" width="8.85546875" style="126"/>
    <col min="8193" max="8193" width="3.7109375" style="126" customWidth="1"/>
    <col min="8194" max="8194" width="8.140625" style="126" customWidth="1"/>
    <col min="8195" max="8195" width="8.28515625" style="126" customWidth="1"/>
    <col min="8196" max="8196" width="12.28515625" style="126" customWidth="1"/>
    <col min="8197" max="8197" width="12.5703125" style="126" customWidth="1"/>
    <col min="8198" max="8198" width="11.42578125" style="126" customWidth="1"/>
    <col min="8199" max="8199" width="14.5703125" style="126" customWidth="1"/>
    <col min="8200" max="8200" width="12.28515625" style="126" customWidth="1"/>
    <col min="8201" max="8201" width="11.42578125" style="126" customWidth="1"/>
    <col min="8202" max="8202" width="12.5703125" style="126" customWidth="1"/>
    <col min="8203" max="8203" width="17" style="126" customWidth="1"/>
    <col min="8204" max="8448" width="8.85546875" style="126"/>
    <col min="8449" max="8449" width="3.7109375" style="126" customWidth="1"/>
    <col min="8450" max="8450" width="8.140625" style="126" customWidth="1"/>
    <col min="8451" max="8451" width="8.28515625" style="126" customWidth="1"/>
    <col min="8452" max="8452" width="12.28515625" style="126" customWidth="1"/>
    <col min="8453" max="8453" width="12.5703125" style="126" customWidth="1"/>
    <col min="8454" max="8454" width="11.42578125" style="126" customWidth="1"/>
    <col min="8455" max="8455" width="14.5703125" style="126" customWidth="1"/>
    <col min="8456" max="8456" width="12.28515625" style="126" customWidth="1"/>
    <col min="8457" max="8457" width="11.42578125" style="126" customWidth="1"/>
    <col min="8458" max="8458" width="12.5703125" style="126" customWidth="1"/>
    <col min="8459" max="8459" width="17" style="126" customWidth="1"/>
    <col min="8460" max="8704" width="8.85546875" style="126"/>
    <col min="8705" max="8705" width="3.7109375" style="126" customWidth="1"/>
    <col min="8706" max="8706" width="8.140625" style="126" customWidth="1"/>
    <col min="8707" max="8707" width="8.28515625" style="126" customWidth="1"/>
    <col min="8708" max="8708" width="12.28515625" style="126" customWidth="1"/>
    <col min="8709" max="8709" width="12.5703125" style="126" customWidth="1"/>
    <col min="8710" max="8710" width="11.42578125" style="126" customWidth="1"/>
    <col min="8711" max="8711" width="14.5703125" style="126" customWidth="1"/>
    <col min="8712" max="8712" width="12.28515625" style="126" customWidth="1"/>
    <col min="8713" max="8713" width="11.42578125" style="126" customWidth="1"/>
    <col min="8714" max="8714" width="12.5703125" style="126" customWidth="1"/>
    <col min="8715" max="8715" width="17" style="126" customWidth="1"/>
    <col min="8716" max="8960" width="8.85546875" style="126"/>
    <col min="8961" max="8961" width="3.7109375" style="126" customWidth="1"/>
    <col min="8962" max="8962" width="8.140625" style="126" customWidth="1"/>
    <col min="8963" max="8963" width="8.28515625" style="126" customWidth="1"/>
    <col min="8964" max="8964" width="12.28515625" style="126" customWidth="1"/>
    <col min="8965" max="8965" width="12.5703125" style="126" customWidth="1"/>
    <col min="8966" max="8966" width="11.42578125" style="126" customWidth="1"/>
    <col min="8967" max="8967" width="14.5703125" style="126" customWidth="1"/>
    <col min="8968" max="8968" width="12.28515625" style="126" customWidth="1"/>
    <col min="8969" max="8969" width="11.42578125" style="126" customWidth="1"/>
    <col min="8970" max="8970" width="12.5703125" style="126" customWidth="1"/>
    <col min="8971" max="8971" width="17" style="126" customWidth="1"/>
    <col min="8972" max="9216" width="8.85546875" style="126"/>
    <col min="9217" max="9217" width="3.7109375" style="126" customWidth="1"/>
    <col min="9218" max="9218" width="8.140625" style="126" customWidth="1"/>
    <col min="9219" max="9219" width="8.28515625" style="126" customWidth="1"/>
    <col min="9220" max="9220" width="12.28515625" style="126" customWidth="1"/>
    <col min="9221" max="9221" width="12.5703125" style="126" customWidth="1"/>
    <col min="9222" max="9222" width="11.42578125" style="126" customWidth="1"/>
    <col min="9223" max="9223" width="14.5703125" style="126" customWidth="1"/>
    <col min="9224" max="9224" width="12.28515625" style="126" customWidth="1"/>
    <col min="9225" max="9225" width="11.42578125" style="126" customWidth="1"/>
    <col min="9226" max="9226" width="12.5703125" style="126" customWidth="1"/>
    <col min="9227" max="9227" width="17" style="126" customWidth="1"/>
    <col min="9228" max="9472" width="8.85546875" style="126"/>
    <col min="9473" max="9473" width="3.7109375" style="126" customWidth="1"/>
    <col min="9474" max="9474" width="8.140625" style="126" customWidth="1"/>
    <col min="9475" max="9475" width="8.28515625" style="126" customWidth="1"/>
    <col min="9476" max="9476" width="12.28515625" style="126" customWidth="1"/>
    <col min="9477" max="9477" width="12.5703125" style="126" customWidth="1"/>
    <col min="9478" max="9478" width="11.42578125" style="126" customWidth="1"/>
    <col min="9479" max="9479" width="14.5703125" style="126" customWidth="1"/>
    <col min="9480" max="9480" width="12.28515625" style="126" customWidth="1"/>
    <col min="9481" max="9481" width="11.42578125" style="126" customWidth="1"/>
    <col min="9482" max="9482" width="12.5703125" style="126" customWidth="1"/>
    <col min="9483" max="9483" width="17" style="126" customWidth="1"/>
    <col min="9484" max="9728" width="8.85546875" style="126"/>
    <col min="9729" max="9729" width="3.7109375" style="126" customWidth="1"/>
    <col min="9730" max="9730" width="8.140625" style="126" customWidth="1"/>
    <col min="9731" max="9731" width="8.28515625" style="126" customWidth="1"/>
    <col min="9732" max="9732" width="12.28515625" style="126" customWidth="1"/>
    <col min="9733" max="9733" width="12.5703125" style="126" customWidth="1"/>
    <col min="9734" max="9734" width="11.42578125" style="126" customWidth="1"/>
    <col min="9735" max="9735" width="14.5703125" style="126" customWidth="1"/>
    <col min="9736" max="9736" width="12.28515625" style="126" customWidth="1"/>
    <col min="9737" max="9737" width="11.42578125" style="126" customWidth="1"/>
    <col min="9738" max="9738" width="12.5703125" style="126" customWidth="1"/>
    <col min="9739" max="9739" width="17" style="126" customWidth="1"/>
    <col min="9740" max="9984" width="8.85546875" style="126"/>
    <col min="9985" max="9985" width="3.7109375" style="126" customWidth="1"/>
    <col min="9986" max="9986" width="8.140625" style="126" customWidth="1"/>
    <col min="9987" max="9987" width="8.28515625" style="126" customWidth="1"/>
    <col min="9988" max="9988" width="12.28515625" style="126" customWidth="1"/>
    <col min="9989" max="9989" width="12.5703125" style="126" customWidth="1"/>
    <col min="9990" max="9990" width="11.42578125" style="126" customWidth="1"/>
    <col min="9991" max="9991" width="14.5703125" style="126" customWidth="1"/>
    <col min="9992" max="9992" width="12.28515625" style="126" customWidth="1"/>
    <col min="9993" max="9993" width="11.42578125" style="126" customWidth="1"/>
    <col min="9994" max="9994" width="12.5703125" style="126" customWidth="1"/>
    <col min="9995" max="9995" width="17" style="126" customWidth="1"/>
    <col min="9996" max="10240" width="8.85546875" style="126"/>
    <col min="10241" max="10241" width="3.7109375" style="126" customWidth="1"/>
    <col min="10242" max="10242" width="8.140625" style="126" customWidth="1"/>
    <col min="10243" max="10243" width="8.28515625" style="126" customWidth="1"/>
    <col min="10244" max="10244" width="12.28515625" style="126" customWidth="1"/>
    <col min="10245" max="10245" width="12.5703125" style="126" customWidth="1"/>
    <col min="10246" max="10246" width="11.42578125" style="126" customWidth="1"/>
    <col min="10247" max="10247" width="14.5703125" style="126" customWidth="1"/>
    <col min="10248" max="10248" width="12.28515625" style="126" customWidth="1"/>
    <col min="10249" max="10249" width="11.42578125" style="126" customWidth="1"/>
    <col min="10250" max="10250" width="12.5703125" style="126" customWidth="1"/>
    <col min="10251" max="10251" width="17" style="126" customWidth="1"/>
    <col min="10252" max="10496" width="8.85546875" style="126"/>
    <col min="10497" max="10497" width="3.7109375" style="126" customWidth="1"/>
    <col min="10498" max="10498" width="8.140625" style="126" customWidth="1"/>
    <col min="10499" max="10499" width="8.28515625" style="126" customWidth="1"/>
    <col min="10500" max="10500" width="12.28515625" style="126" customWidth="1"/>
    <col min="10501" max="10501" width="12.5703125" style="126" customWidth="1"/>
    <col min="10502" max="10502" width="11.42578125" style="126" customWidth="1"/>
    <col min="10503" max="10503" width="14.5703125" style="126" customWidth="1"/>
    <col min="10504" max="10504" width="12.28515625" style="126" customWidth="1"/>
    <col min="10505" max="10505" width="11.42578125" style="126" customWidth="1"/>
    <col min="10506" max="10506" width="12.5703125" style="126" customWidth="1"/>
    <col min="10507" max="10507" width="17" style="126" customWidth="1"/>
    <col min="10508" max="10752" width="8.85546875" style="126"/>
    <col min="10753" max="10753" width="3.7109375" style="126" customWidth="1"/>
    <col min="10754" max="10754" width="8.140625" style="126" customWidth="1"/>
    <col min="10755" max="10755" width="8.28515625" style="126" customWidth="1"/>
    <col min="10756" max="10756" width="12.28515625" style="126" customWidth="1"/>
    <col min="10757" max="10757" width="12.5703125" style="126" customWidth="1"/>
    <col min="10758" max="10758" width="11.42578125" style="126" customWidth="1"/>
    <col min="10759" max="10759" width="14.5703125" style="126" customWidth="1"/>
    <col min="10760" max="10760" width="12.28515625" style="126" customWidth="1"/>
    <col min="10761" max="10761" width="11.42578125" style="126" customWidth="1"/>
    <col min="10762" max="10762" width="12.5703125" style="126" customWidth="1"/>
    <col min="10763" max="10763" width="17" style="126" customWidth="1"/>
    <col min="10764" max="11008" width="8.85546875" style="126"/>
    <col min="11009" max="11009" width="3.7109375" style="126" customWidth="1"/>
    <col min="11010" max="11010" width="8.140625" style="126" customWidth="1"/>
    <col min="11011" max="11011" width="8.28515625" style="126" customWidth="1"/>
    <col min="11012" max="11012" width="12.28515625" style="126" customWidth="1"/>
    <col min="11013" max="11013" width="12.5703125" style="126" customWidth="1"/>
    <col min="11014" max="11014" width="11.42578125" style="126" customWidth="1"/>
    <col min="11015" max="11015" width="14.5703125" style="126" customWidth="1"/>
    <col min="11016" max="11016" width="12.28515625" style="126" customWidth="1"/>
    <col min="11017" max="11017" width="11.42578125" style="126" customWidth="1"/>
    <col min="11018" max="11018" width="12.5703125" style="126" customWidth="1"/>
    <col min="11019" max="11019" width="17" style="126" customWidth="1"/>
    <col min="11020" max="11264" width="8.85546875" style="126"/>
    <col min="11265" max="11265" width="3.7109375" style="126" customWidth="1"/>
    <col min="11266" max="11266" width="8.140625" style="126" customWidth="1"/>
    <col min="11267" max="11267" width="8.28515625" style="126" customWidth="1"/>
    <col min="11268" max="11268" width="12.28515625" style="126" customWidth="1"/>
    <col min="11269" max="11269" width="12.5703125" style="126" customWidth="1"/>
    <col min="11270" max="11270" width="11.42578125" style="126" customWidth="1"/>
    <col min="11271" max="11271" width="14.5703125" style="126" customWidth="1"/>
    <col min="11272" max="11272" width="12.28515625" style="126" customWidth="1"/>
    <col min="11273" max="11273" width="11.42578125" style="126" customWidth="1"/>
    <col min="11274" max="11274" width="12.5703125" style="126" customWidth="1"/>
    <col min="11275" max="11275" width="17" style="126" customWidth="1"/>
    <col min="11276" max="11520" width="8.85546875" style="126"/>
    <col min="11521" max="11521" width="3.7109375" style="126" customWidth="1"/>
    <col min="11522" max="11522" width="8.140625" style="126" customWidth="1"/>
    <col min="11523" max="11523" width="8.28515625" style="126" customWidth="1"/>
    <col min="11524" max="11524" width="12.28515625" style="126" customWidth="1"/>
    <col min="11525" max="11525" width="12.5703125" style="126" customWidth="1"/>
    <col min="11526" max="11526" width="11.42578125" style="126" customWidth="1"/>
    <col min="11527" max="11527" width="14.5703125" style="126" customWidth="1"/>
    <col min="11528" max="11528" width="12.28515625" style="126" customWidth="1"/>
    <col min="11529" max="11529" width="11.42578125" style="126" customWidth="1"/>
    <col min="11530" max="11530" width="12.5703125" style="126" customWidth="1"/>
    <col min="11531" max="11531" width="17" style="126" customWidth="1"/>
    <col min="11532" max="11776" width="8.85546875" style="126"/>
    <col min="11777" max="11777" width="3.7109375" style="126" customWidth="1"/>
    <col min="11778" max="11778" width="8.140625" style="126" customWidth="1"/>
    <col min="11779" max="11779" width="8.28515625" style="126" customWidth="1"/>
    <col min="11780" max="11780" width="12.28515625" style="126" customWidth="1"/>
    <col min="11781" max="11781" width="12.5703125" style="126" customWidth="1"/>
    <col min="11782" max="11782" width="11.42578125" style="126" customWidth="1"/>
    <col min="11783" max="11783" width="14.5703125" style="126" customWidth="1"/>
    <col min="11784" max="11784" width="12.28515625" style="126" customWidth="1"/>
    <col min="11785" max="11785" width="11.42578125" style="126" customWidth="1"/>
    <col min="11786" max="11786" width="12.5703125" style="126" customWidth="1"/>
    <col min="11787" max="11787" width="17" style="126" customWidth="1"/>
    <col min="11788" max="12032" width="8.85546875" style="126"/>
    <col min="12033" max="12033" width="3.7109375" style="126" customWidth="1"/>
    <col min="12034" max="12034" width="8.140625" style="126" customWidth="1"/>
    <col min="12035" max="12035" width="8.28515625" style="126" customWidth="1"/>
    <col min="12036" max="12036" width="12.28515625" style="126" customWidth="1"/>
    <col min="12037" max="12037" width="12.5703125" style="126" customWidth="1"/>
    <col min="12038" max="12038" width="11.42578125" style="126" customWidth="1"/>
    <col min="12039" max="12039" width="14.5703125" style="126" customWidth="1"/>
    <col min="12040" max="12040" width="12.28515625" style="126" customWidth="1"/>
    <col min="12041" max="12041" width="11.42578125" style="126" customWidth="1"/>
    <col min="12042" max="12042" width="12.5703125" style="126" customWidth="1"/>
    <col min="12043" max="12043" width="17" style="126" customWidth="1"/>
    <col min="12044" max="12288" width="8.85546875" style="126"/>
    <col min="12289" max="12289" width="3.7109375" style="126" customWidth="1"/>
    <col min="12290" max="12290" width="8.140625" style="126" customWidth="1"/>
    <col min="12291" max="12291" width="8.28515625" style="126" customWidth="1"/>
    <col min="12292" max="12292" width="12.28515625" style="126" customWidth="1"/>
    <col min="12293" max="12293" width="12.5703125" style="126" customWidth="1"/>
    <col min="12294" max="12294" width="11.42578125" style="126" customWidth="1"/>
    <col min="12295" max="12295" width="14.5703125" style="126" customWidth="1"/>
    <col min="12296" max="12296" width="12.28515625" style="126" customWidth="1"/>
    <col min="12297" max="12297" width="11.42578125" style="126" customWidth="1"/>
    <col min="12298" max="12298" width="12.5703125" style="126" customWidth="1"/>
    <col min="12299" max="12299" width="17" style="126" customWidth="1"/>
    <col min="12300" max="12544" width="8.85546875" style="126"/>
    <col min="12545" max="12545" width="3.7109375" style="126" customWidth="1"/>
    <col min="12546" max="12546" width="8.140625" style="126" customWidth="1"/>
    <col min="12547" max="12547" width="8.28515625" style="126" customWidth="1"/>
    <col min="12548" max="12548" width="12.28515625" style="126" customWidth="1"/>
    <col min="12549" max="12549" width="12.5703125" style="126" customWidth="1"/>
    <col min="12550" max="12550" width="11.42578125" style="126" customWidth="1"/>
    <col min="12551" max="12551" width="14.5703125" style="126" customWidth="1"/>
    <col min="12552" max="12552" width="12.28515625" style="126" customWidth="1"/>
    <col min="12553" max="12553" width="11.42578125" style="126" customWidth="1"/>
    <col min="12554" max="12554" width="12.5703125" style="126" customWidth="1"/>
    <col min="12555" max="12555" width="17" style="126" customWidth="1"/>
    <col min="12556" max="12800" width="8.85546875" style="126"/>
    <col min="12801" max="12801" width="3.7109375" style="126" customWidth="1"/>
    <col min="12802" max="12802" width="8.140625" style="126" customWidth="1"/>
    <col min="12803" max="12803" width="8.28515625" style="126" customWidth="1"/>
    <col min="12804" max="12804" width="12.28515625" style="126" customWidth="1"/>
    <col min="12805" max="12805" width="12.5703125" style="126" customWidth="1"/>
    <col min="12806" max="12806" width="11.42578125" style="126" customWidth="1"/>
    <col min="12807" max="12807" width="14.5703125" style="126" customWidth="1"/>
    <col min="12808" max="12808" width="12.28515625" style="126" customWidth="1"/>
    <col min="12809" max="12809" width="11.42578125" style="126" customWidth="1"/>
    <col min="12810" max="12810" width="12.5703125" style="126" customWidth="1"/>
    <col min="12811" max="12811" width="17" style="126" customWidth="1"/>
    <col min="12812" max="13056" width="8.85546875" style="126"/>
    <col min="13057" max="13057" width="3.7109375" style="126" customWidth="1"/>
    <col min="13058" max="13058" width="8.140625" style="126" customWidth="1"/>
    <col min="13059" max="13059" width="8.28515625" style="126" customWidth="1"/>
    <col min="13060" max="13060" width="12.28515625" style="126" customWidth="1"/>
    <col min="13061" max="13061" width="12.5703125" style="126" customWidth="1"/>
    <col min="13062" max="13062" width="11.42578125" style="126" customWidth="1"/>
    <col min="13063" max="13063" width="14.5703125" style="126" customWidth="1"/>
    <col min="13064" max="13064" width="12.28515625" style="126" customWidth="1"/>
    <col min="13065" max="13065" width="11.42578125" style="126" customWidth="1"/>
    <col min="13066" max="13066" width="12.5703125" style="126" customWidth="1"/>
    <col min="13067" max="13067" width="17" style="126" customWidth="1"/>
    <col min="13068" max="13312" width="8.85546875" style="126"/>
    <col min="13313" max="13313" width="3.7109375" style="126" customWidth="1"/>
    <col min="13314" max="13314" width="8.140625" style="126" customWidth="1"/>
    <col min="13315" max="13315" width="8.28515625" style="126" customWidth="1"/>
    <col min="13316" max="13316" width="12.28515625" style="126" customWidth="1"/>
    <col min="13317" max="13317" width="12.5703125" style="126" customWidth="1"/>
    <col min="13318" max="13318" width="11.42578125" style="126" customWidth="1"/>
    <col min="13319" max="13319" width="14.5703125" style="126" customWidth="1"/>
    <col min="13320" max="13320" width="12.28515625" style="126" customWidth="1"/>
    <col min="13321" max="13321" width="11.42578125" style="126" customWidth="1"/>
    <col min="13322" max="13322" width="12.5703125" style="126" customWidth="1"/>
    <col min="13323" max="13323" width="17" style="126" customWidth="1"/>
    <col min="13324" max="13568" width="8.85546875" style="126"/>
    <col min="13569" max="13569" width="3.7109375" style="126" customWidth="1"/>
    <col min="13570" max="13570" width="8.140625" style="126" customWidth="1"/>
    <col min="13571" max="13571" width="8.28515625" style="126" customWidth="1"/>
    <col min="13572" max="13572" width="12.28515625" style="126" customWidth="1"/>
    <col min="13573" max="13573" width="12.5703125" style="126" customWidth="1"/>
    <col min="13574" max="13574" width="11.42578125" style="126" customWidth="1"/>
    <col min="13575" max="13575" width="14.5703125" style="126" customWidth="1"/>
    <col min="13576" max="13576" width="12.28515625" style="126" customWidth="1"/>
    <col min="13577" max="13577" width="11.42578125" style="126" customWidth="1"/>
    <col min="13578" max="13578" width="12.5703125" style="126" customWidth="1"/>
    <col min="13579" max="13579" width="17" style="126" customWidth="1"/>
    <col min="13580" max="13824" width="8.85546875" style="126"/>
    <col min="13825" max="13825" width="3.7109375" style="126" customWidth="1"/>
    <col min="13826" max="13826" width="8.140625" style="126" customWidth="1"/>
    <col min="13827" max="13827" width="8.28515625" style="126" customWidth="1"/>
    <col min="13828" max="13828" width="12.28515625" style="126" customWidth="1"/>
    <col min="13829" max="13829" width="12.5703125" style="126" customWidth="1"/>
    <col min="13830" max="13830" width="11.42578125" style="126" customWidth="1"/>
    <col min="13831" max="13831" width="14.5703125" style="126" customWidth="1"/>
    <col min="13832" max="13832" width="12.28515625" style="126" customWidth="1"/>
    <col min="13833" max="13833" width="11.42578125" style="126" customWidth="1"/>
    <col min="13834" max="13834" width="12.5703125" style="126" customWidth="1"/>
    <col min="13835" max="13835" width="17" style="126" customWidth="1"/>
    <col min="13836" max="14080" width="8.85546875" style="126"/>
    <col min="14081" max="14081" width="3.7109375" style="126" customWidth="1"/>
    <col min="14082" max="14082" width="8.140625" style="126" customWidth="1"/>
    <col min="14083" max="14083" width="8.28515625" style="126" customWidth="1"/>
    <col min="14084" max="14084" width="12.28515625" style="126" customWidth="1"/>
    <col min="14085" max="14085" width="12.5703125" style="126" customWidth="1"/>
    <col min="14086" max="14086" width="11.42578125" style="126" customWidth="1"/>
    <col min="14087" max="14087" width="14.5703125" style="126" customWidth="1"/>
    <col min="14088" max="14088" width="12.28515625" style="126" customWidth="1"/>
    <col min="14089" max="14089" width="11.42578125" style="126" customWidth="1"/>
    <col min="14090" max="14090" width="12.5703125" style="126" customWidth="1"/>
    <col min="14091" max="14091" width="17" style="126" customWidth="1"/>
    <col min="14092" max="14336" width="8.85546875" style="126"/>
    <col min="14337" max="14337" width="3.7109375" style="126" customWidth="1"/>
    <col min="14338" max="14338" width="8.140625" style="126" customWidth="1"/>
    <col min="14339" max="14339" width="8.28515625" style="126" customWidth="1"/>
    <col min="14340" max="14340" width="12.28515625" style="126" customWidth="1"/>
    <col min="14341" max="14341" width="12.5703125" style="126" customWidth="1"/>
    <col min="14342" max="14342" width="11.42578125" style="126" customWidth="1"/>
    <col min="14343" max="14343" width="14.5703125" style="126" customWidth="1"/>
    <col min="14344" max="14344" width="12.28515625" style="126" customWidth="1"/>
    <col min="14345" max="14345" width="11.42578125" style="126" customWidth="1"/>
    <col min="14346" max="14346" width="12.5703125" style="126" customWidth="1"/>
    <col min="14347" max="14347" width="17" style="126" customWidth="1"/>
    <col min="14348" max="14592" width="8.85546875" style="126"/>
    <col min="14593" max="14593" width="3.7109375" style="126" customWidth="1"/>
    <col min="14594" max="14594" width="8.140625" style="126" customWidth="1"/>
    <col min="14595" max="14595" width="8.28515625" style="126" customWidth="1"/>
    <col min="14596" max="14596" width="12.28515625" style="126" customWidth="1"/>
    <col min="14597" max="14597" width="12.5703125" style="126" customWidth="1"/>
    <col min="14598" max="14598" width="11.42578125" style="126" customWidth="1"/>
    <col min="14599" max="14599" width="14.5703125" style="126" customWidth="1"/>
    <col min="14600" max="14600" width="12.28515625" style="126" customWidth="1"/>
    <col min="14601" max="14601" width="11.42578125" style="126" customWidth="1"/>
    <col min="14602" max="14602" width="12.5703125" style="126" customWidth="1"/>
    <col min="14603" max="14603" width="17" style="126" customWidth="1"/>
    <col min="14604" max="14848" width="8.85546875" style="126"/>
    <col min="14849" max="14849" width="3.7109375" style="126" customWidth="1"/>
    <col min="14850" max="14850" width="8.140625" style="126" customWidth="1"/>
    <col min="14851" max="14851" width="8.28515625" style="126" customWidth="1"/>
    <col min="14852" max="14852" width="12.28515625" style="126" customWidth="1"/>
    <col min="14853" max="14853" width="12.5703125" style="126" customWidth="1"/>
    <col min="14854" max="14854" width="11.42578125" style="126" customWidth="1"/>
    <col min="14855" max="14855" width="14.5703125" style="126" customWidth="1"/>
    <col min="14856" max="14856" width="12.28515625" style="126" customWidth="1"/>
    <col min="14857" max="14857" width="11.42578125" style="126" customWidth="1"/>
    <col min="14858" max="14858" width="12.5703125" style="126" customWidth="1"/>
    <col min="14859" max="14859" width="17" style="126" customWidth="1"/>
    <col min="14860" max="15104" width="8.85546875" style="126"/>
    <col min="15105" max="15105" width="3.7109375" style="126" customWidth="1"/>
    <col min="15106" max="15106" width="8.140625" style="126" customWidth="1"/>
    <col min="15107" max="15107" width="8.28515625" style="126" customWidth="1"/>
    <col min="15108" max="15108" width="12.28515625" style="126" customWidth="1"/>
    <col min="15109" max="15109" width="12.5703125" style="126" customWidth="1"/>
    <col min="15110" max="15110" width="11.42578125" style="126" customWidth="1"/>
    <col min="15111" max="15111" width="14.5703125" style="126" customWidth="1"/>
    <col min="15112" max="15112" width="12.28515625" style="126" customWidth="1"/>
    <col min="15113" max="15113" width="11.42578125" style="126" customWidth="1"/>
    <col min="15114" max="15114" width="12.5703125" style="126" customWidth="1"/>
    <col min="15115" max="15115" width="17" style="126" customWidth="1"/>
    <col min="15116" max="15360" width="8.85546875" style="126"/>
    <col min="15361" max="15361" width="3.7109375" style="126" customWidth="1"/>
    <col min="15362" max="15362" width="8.140625" style="126" customWidth="1"/>
    <col min="15363" max="15363" width="8.28515625" style="126" customWidth="1"/>
    <col min="15364" max="15364" width="12.28515625" style="126" customWidth="1"/>
    <col min="15365" max="15365" width="12.5703125" style="126" customWidth="1"/>
    <col min="15366" max="15366" width="11.42578125" style="126" customWidth="1"/>
    <col min="15367" max="15367" width="14.5703125" style="126" customWidth="1"/>
    <col min="15368" max="15368" width="12.28515625" style="126" customWidth="1"/>
    <col min="15369" max="15369" width="11.42578125" style="126" customWidth="1"/>
    <col min="15370" max="15370" width="12.5703125" style="126" customWidth="1"/>
    <col min="15371" max="15371" width="17" style="126" customWidth="1"/>
    <col min="15372" max="15616" width="8.85546875" style="126"/>
    <col min="15617" max="15617" width="3.7109375" style="126" customWidth="1"/>
    <col min="15618" max="15618" width="8.140625" style="126" customWidth="1"/>
    <col min="15619" max="15619" width="8.28515625" style="126" customWidth="1"/>
    <col min="15620" max="15620" width="12.28515625" style="126" customWidth="1"/>
    <col min="15621" max="15621" width="12.5703125" style="126" customWidth="1"/>
    <col min="15622" max="15622" width="11.42578125" style="126" customWidth="1"/>
    <col min="15623" max="15623" width="14.5703125" style="126" customWidth="1"/>
    <col min="15624" max="15624" width="12.28515625" style="126" customWidth="1"/>
    <col min="15625" max="15625" width="11.42578125" style="126" customWidth="1"/>
    <col min="15626" max="15626" width="12.5703125" style="126" customWidth="1"/>
    <col min="15627" max="15627" width="17" style="126" customWidth="1"/>
    <col min="15628" max="15872" width="8.85546875" style="126"/>
    <col min="15873" max="15873" width="3.7109375" style="126" customWidth="1"/>
    <col min="15874" max="15874" width="8.140625" style="126" customWidth="1"/>
    <col min="15875" max="15875" width="8.28515625" style="126" customWidth="1"/>
    <col min="15876" max="15876" width="12.28515625" style="126" customWidth="1"/>
    <col min="15877" max="15877" width="12.5703125" style="126" customWidth="1"/>
    <col min="15878" max="15878" width="11.42578125" style="126" customWidth="1"/>
    <col min="15879" max="15879" width="14.5703125" style="126" customWidth="1"/>
    <col min="15880" max="15880" width="12.28515625" style="126" customWidth="1"/>
    <col min="15881" max="15881" width="11.42578125" style="126" customWidth="1"/>
    <col min="15882" max="15882" width="12.5703125" style="126" customWidth="1"/>
    <col min="15883" max="15883" width="17" style="126" customWidth="1"/>
    <col min="15884" max="16128" width="8.85546875" style="126"/>
    <col min="16129" max="16129" width="3.7109375" style="126" customWidth="1"/>
    <col min="16130" max="16130" width="8.140625" style="126" customWidth="1"/>
    <col min="16131" max="16131" width="8.28515625" style="126" customWidth="1"/>
    <col min="16132" max="16132" width="12.28515625" style="126" customWidth="1"/>
    <col min="16133" max="16133" width="12.5703125" style="126" customWidth="1"/>
    <col min="16134" max="16134" width="11.42578125" style="126" customWidth="1"/>
    <col min="16135" max="16135" width="14.5703125" style="126" customWidth="1"/>
    <col min="16136" max="16136" width="12.28515625" style="126" customWidth="1"/>
    <col min="16137" max="16137" width="11.42578125" style="126" customWidth="1"/>
    <col min="16138" max="16138" width="12.5703125" style="126" customWidth="1"/>
    <col min="16139" max="16139" width="17" style="126" customWidth="1"/>
    <col min="16140" max="16384" width="8.85546875" style="126"/>
  </cols>
  <sheetData>
    <row r="1" spans="1:11">
      <c r="H1" s="163" t="s">
        <v>172</v>
      </c>
      <c r="I1" s="163"/>
      <c r="J1" s="163"/>
      <c r="K1" s="163"/>
    </row>
    <row r="2" spans="1:11">
      <c r="H2" s="127"/>
      <c r="I2" s="127"/>
      <c r="J2" s="127"/>
      <c r="K2" s="127"/>
    </row>
    <row r="3" spans="1:11">
      <c r="H3" s="127"/>
      <c r="I3" s="127"/>
      <c r="J3" s="127"/>
      <c r="K3" s="127"/>
    </row>
    <row r="4" spans="1:11">
      <c r="H4" s="127"/>
      <c r="I4" s="127"/>
      <c r="J4" s="127"/>
      <c r="K4" s="127"/>
    </row>
    <row r="5" spans="1:11" ht="21.75" customHeight="1">
      <c r="A5" s="164" t="s">
        <v>173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2.7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9.5" customHeight="1">
      <c r="A7" s="129"/>
      <c r="B7" s="129"/>
      <c r="C7" s="129"/>
      <c r="D7" s="129"/>
      <c r="E7" s="164" t="s">
        <v>195</v>
      </c>
      <c r="F7" s="164"/>
      <c r="G7" s="164"/>
      <c r="H7" s="164"/>
      <c r="I7" s="129"/>
      <c r="J7" s="129"/>
      <c r="K7" s="129"/>
    </row>
    <row r="8" spans="1:11" ht="16.5" customHeight="1">
      <c r="A8" s="164" t="s">
        <v>174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ht="16.5" customHeight="1">
      <c r="A9" s="164" t="s">
        <v>175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1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ht="12.7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3" spans="1:11" ht="13.5" thickBot="1">
      <c r="J13" s="162" t="s">
        <v>135</v>
      </c>
      <c r="K13" s="162"/>
    </row>
    <row r="14" spans="1:11" ht="12.75" customHeight="1" thickTop="1">
      <c r="A14" s="165" t="s">
        <v>176</v>
      </c>
      <c r="B14" s="167" t="s">
        <v>177</v>
      </c>
      <c r="C14" s="167"/>
      <c r="D14" s="167"/>
      <c r="E14" s="169" t="s">
        <v>178</v>
      </c>
      <c r="F14" s="167" t="s">
        <v>179</v>
      </c>
      <c r="G14" s="167"/>
      <c r="H14" s="167"/>
      <c r="I14" s="167"/>
      <c r="J14" s="167"/>
      <c r="K14" s="171"/>
    </row>
    <row r="15" spans="1:11">
      <c r="A15" s="166"/>
      <c r="B15" s="168"/>
      <c r="C15" s="168"/>
      <c r="D15" s="168"/>
      <c r="E15" s="170"/>
      <c r="F15" s="168"/>
      <c r="G15" s="168"/>
      <c r="H15" s="168"/>
      <c r="I15" s="168"/>
      <c r="J15" s="168"/>
      <c r="K15" s="172"/>
    </row>
    <row r="16" spans="1:11" ht="16.5" customHeight="1">
      <c r="A16" s="173"/>
      <c r="B16" s="174"/>
      <c r="C16" s="174"/>
      <c r="D16" s="174"/>
      <c r="E16" s="174"/>
      <c r="F16" s="170" t="s">
        <v>180</v>
      </c>
      <c r="G16" s="170" t="s">
        <v>181</v>
      </c>
      <c r="H16" s="170" t="s">
        <v>182</v>
      </c>
      <c r="I16" s="131" t="s">
        <v>183</v>
      </c>
      <c r="J16" s="132" t="s">
        <v>184</v>
      </c>
      <c r="K16" s="133" t="s">
        <v>183</v>
      </c>
    </row>
    <row r="17" spans="1:11" ht="17.25" customHeight="1">
      <c r="A17" s="173"/>
      <c r="B17" s="174"/>
      <c r="C17" s="174"/>
      <c r="D17" s="174"/>
      <c r="E17" s="174"/>
      <c r="F17" s="170"/>
      <c r="G17" s="170"/>
      <c r="H17" s="170"/>
      <c r="I17" s="168" t="s">
        <v>185</v>
      </c>
      <c r="J17" s="168"/>
      <c r="K17" s="172"/>
    </row>
    <row r="18" spans="1:11" ht="12" customHeight="1">
      <c r="A18" s="173"/>
      <c r="B18" s="174"/>
      <c r="C18" s="174"/>
      <c r="D18" s="174"/>
      <c r="E18" s="174"/>
      <c r="F18" s="170"/>
      <c r="G18" s="170"/>
      <c r="H18" s="170"/>
      <c r="I18" s="168"/>
      <c r="J18" s="168"/>
      <c r="K18" s="172"/>
    </row>
    <row r="19" spans="1:11">
      <c r="A19" s="134" t="s">
        <v>48</v>
      </c>
      <c r="B19" s="174" t="s">
        <v>50</v>
      </c>
      <c r="C19" s="174"/>
      <c r="D19" s="174"/>
      <c r="E19" s="131" t="s">
        <v>52</v>
      </c>
      <c r="F19" s="131" t="s">
        <v>54</v>
      </c>
      <c r="G19" s="131" t="s">
        <v>56</v>
      </c>
      <c r="H19" s="131" t="s">
        <v>186</v>
      </c>
      <c r="I19" s="131" t="s">
        <v>187</v>
      </c>
      <c r="J19" s="131" t="s">
        <v>188</v>
      </c>
      <c r="K19" s="135" t="s">
        <v>189</v>
      </c>
    </row>
    <row r="20" spans="1:11" ht="16.5" customHeight="1">
      <c r="A20" s="136"/>
      <c r="B20" s="178" t="s">
        <v>190</v>
      </c>
      <c r="C20" s="178"/>
      <c r="D20" s="178"/>
      <c r="E20" s="137">
        <v>1500</v>
      </c>
      <c r="F20" s="137"/>
      <c r="G20" s="137"/>
      <c r="H20" s="137">
        <v>1500</v>
      </c>
      <c r="I20" s="137"/>
      <c r="J20" s="137"/>
      <c r="K20" s="138"/>
    </row>
    <row r="21" spans="1:11" ht="12.75" customHeight="1">
      <c r="A21" s="139"/>
      <c r="B21" s="176"/>
      <c r="C21" s="176"/>
      <c r="D21" s="176"/>
      <c r="E21" s="140"/>
      <c r="F21" s="140"/>
      <c r="G21" s="140"/>
      <c r="H21" s="140"/>
      <c r="I21" s="140"/>
      <c r="J21" s="140"/>
      <c r="K21" s="141"/>
    </row>
    <row r="22" spans="1:11" ht="16.5" customHeight="1">
      <c r="A22" s="139"/>
      <c r="B22" s="175" t="s">
        <v>191</v>
      </c>
      <c r="C22" s="175"/>
      <c r="D22" s="175"/>
      <c r="E22" s="140">
        <v>3178</v>
      </c>
      <c r="F22" s="140"/>
      <c r="G22" s="140"/>
      <c r="H22" s="140">
        <v>3178</v>
      </c>
      <c r="I22" s="140"/>
      <c r="J22" s="140"/>
      <c r="K22" s="141"/>
    </row>
    <row r="23" spans="1:11">
      <c r="A23" s="139"/>
      <c r="B23" s="176"/>
      <c r="C23" s="176"/>
      <c r="D23" s="176"/>
      <c r="E23" s="140"/>
      <c r="F23" s="140"/>
      <c r="G23" s="140"/>
      <c r="H23" s="140"/>
      <c r="I23" s="140"/>
      <c r="J23" s="140"/>
      <c r="K23" s="141"/>
    </row>
    <row r="24" spans="1:11" ht="16.5" customHeight="1">
      <c r="A24" s="139"/>
      <c r="B24" s="175" t="s">
        <v>192</v>
      </c>
      <c r="C24" s="175"/>
      <c r="D24" s="175"/>
      <c r="E24" s="140"/>
      <c r="F24" s="140"/>
      <c r="G24" s="140"/>
      <c r="H24" s="140"/>
      <c r="I24" s="140"/>
      <c r="J24" s="140"/>
      <c r="K24" s="141"/>
    </row>
    <row r="25" spans="1:11" ht="13.5" customHeight="1">
      <c r="A25" s="139"/>
      <c r="B25" s="142"/>
      <c r="C25" s="143"/>
      <c r="D25" s="144"/>
      <c r="E25" s="140"/>
      <c r="F25" s="140"/>
      <c r="G25" s="140"/>
      <c r="H25" s="140"/>
      <c r="I25" s="140"/>
      <c r="J25" s="140"/>
      <c r="K25" s="141"/>
    </row>
    <row r="26" spans="1:11" ht="16.5" customHeight="1">
      <c r="A26" s="139"/>
      <c r="B26" s="176" t="s">
        <v>193</v>
      </c>
      <c r="C26" s="176"/>
      <c r="D26" s="176"/>
      <c r="E26" s="140"/>
      <c r="F26" s="140"/>
      <c r="G26" s="140"/>
      <c r="H26" s="140"/>
      <c r="I26" s="140"/>
      <c r="J26" s="140"/>
      <c r="K26" s="141"/>
    </row>
    <row r="27" spans="1:11" ht="16.5" customHeight="1" thickBot="1">
      <c r="A27" s="145"/>
      <c r="B27" s="177"/>
      <c r="C27" s="177"/>
      <c r="D27" s="177"/>
      <c r="E27" s="146"/>
      <c r="F27" s="146"/>
      <c r="G27" s="146"/>
      <c r="H27" s="146"/>
      <c r="I27" s="146"/>
      <c r="J27" s="146"/>
      <c r="K27" s="147"/>
    </row>
    <row r="28" spans="1:11" ht="13.5" thickTop="1"/>
  </sheetData>
  <mergeCells count="25">
    <mergeCell ref="B24:D24"/>
    <mergeCell ref="B26:D26"/>
    <mergeCell ref="B27:D27"/>
    <mergeCell ref="I17:K18"/>
    <mergeCell ref="B19:D19"/>
    <mergeCell ref="B20:D20"/>
    <mergeCell ref="B21:D21"/>
    <mergeCell ref="B22:D22"/>
    <mergeCell ref="B23:D23"/>
    <mergeCell ref="A14:A15"/>
    <mergeCell ref="B14:D15"/>
    <mergeCell ref="E14:E15"/>
    <mergeCell ref="F14:K15"/>
    <mergeCell ref="A16:A18"/>
    <mergeCell ref="B16:D18"/>
    <mergeCell ref="E16:E18"/>
    <mergeCell ref="F16:F18"/>
    <mergeCell ref="G16:G18"/>
    <mergeCell ref="H16:H18"/>
    <mergeCell ref="J13:K13"/>
    <mergeCell ref="H1:K1"/>
    <mergeCell ref="A5:K5"/>
    <mergeCell ref="E7:H7"/>
    <mergeCell ref="A8:K8"/>
    <mergeCell ref="A9:K9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</vt:lpstr>
      <vt:lpstr>3</vt:lpstr>
      <vt:lpstr>4</vt:lpstr>
      <vt:lpstr>6</vt:lpstr>
      <vt:lpstr>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2014-08-18T06:50:53Z</cp:lastPrinted>
  <dcterms:created xsi:type="dcterms:W3CDTF">2013-03-07T15:30:27Z</dcterms:created>
  <dcterms:modified xsi:type="dcterms:W3CDTF">2014-08-18T06:50:55Z</dcterms:modified>
</cp:coreProperties>
</file>