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95" windowWidth="20055" windowHeight="7815" tabRatio="899" firstSheet="1" activeTab="17"/>
  </bookViews>
  <sheets>
    <sheet name="1. melléklet" sheetId="1" r:id="rId1"/>
    <sheet name="2_A melléklet" sheetId="2" r:id="rId2"/>
    <sheet name="2_B melléklet" sheetId="15" r:id="rId3"/>
    <sheet name="3_A melléklet" sheetId="10" r:id="rId4"/>
    <sheet name="3_B melléklet" sheetId="43" r:id="rId5"/>
    <sheet name="4. melléklet" sheetId="8" r:id="rId6"/>
    <sheet name="5. melléklet" sheetId="11" r:id="rId7"/>
    <sheet name="6.melléklet" sheetId="12" r:id="rId8"/>
    <sheet name="7_A melléklet" sheetId="13" r:id="rId9"/>
    <sheet name="7_B melléklet" sheetId="14" r:id="rId10"/>
    <sheet name="8. melléklet" sheetId="28" r:id="rId11"/>
    <sheet name="9. melléklet" sheetId="29" r:id="rId12"/>
    <sheet name="10. melléklet" sheetId="30" r:id="rId13"/>
    <sheet name="11. melléklet" sheetId="31" r:id="rId14"/>
    <sheet name="12. melléklet" sheetId="32" r:id="rId15"/>
    <sheet name="13. melléklet" sheetId="48" r:id="rId16"/>
    <sheet name="14. melléklet" sheetId="49" r:id="rId17"/>
    <sheet name="15. melléklet" sheetId="51" r:id="rId18"/>
  </sheets>
  <definedNames>
    <definedName name="foot_4_place" localSheetId="9">'7_B melléklet'!$A$20</definedName>
    <definedName name="foot_5_place" localSheetId="9">'7_B melléklet'!#REF!</definedName>
    <definedName name="foot_53_place" localSheetId="9">'7_B melléklet'!$A$65</definedName>
  </definedNames>
  <calcPr calcId="145621"/>
</workbook>
</file>

<file path=xl/calcChain.xml><?xml version="1.0" encoding="utf-8"?>
<calcChain xmlns="http://schemas.openxmlformats.org/spreadsheetml/2006/main">
  <c r="C63" i="30" l="1"/>
  <c r="E63" i="30"/>
  <c r="D63" i="30"/>
  <c r="C40" i="30"/>
  <c r="E40" i="30"/>
  <c r="D40" i="30"/>
  <c r="D39" i="29"/>
  <c r="E39" i="29"/>
  <c r="C39" i="29"/>
  <c r="C49" i="11"/>
  <c r="E86" i="10"/>
  <c r="E92" i="10" s="1"/>
  <c r="E99" i="10" s="1"/>
  <c r="D86" i="10"/>
  <c r="D92" i="10" s="1"/>
  <c r="D99" i="10" s="1"/>
  <c r="C86" i="10"/>
  <c r="C92" i="10" s="1"/>
  <c r="C99" i="10" s="1"/>
  <c r="C70" i="10"/>
  <c r="C100" i="10" s="1"/>
  <c r="E64" i="10"/>
  <c r="D64" i="10"/>
  <c r="E58" i="10"/>
  <c r="E70" i="10" s="1"/>
  <c r="E100" i="10" s="1"/>
  <c r="D58" i="10"/>
  <c r="D70" i="10" s="1"/>
  <c r="L92" i="10"/>
  <c r="L99" i="10" s="1"/>
  <c r="N86" i="10"/>
  <c r="N92" i="10" s="1"/>
  <c r="N99" i="10" s="1"/>
  <c r="M86" i="10"/>
  <c r="M92" i="10" s="1"/>
  <c r="M99" i="10" s="1"/>
  <c r="L86" i="10"/>
  <c r="L70" i="10"/>
  <c r="L100" i="10" s="1"/>
  <c r="N64" i="10"/>
  <c r="M64" i="10"/>
  <c r="N58" i="10"/>
  <c r="N70" i="10" s="1"/>
  <c r="M58" i="10"/>
  <c r="M70" i="10" s="1"/>
  <c r="M100" i="10" s="1"/>
  <c r="C99" i="43"/>
  <c r="E98" i="43"/>
  <c r="E99" i="43" s="1"/>
  <c r="C98" i="43"/>
  <c r="D91" i="43"/>
  <c r="D98" i="43" s="1"/>
  <c r="D99" i="43" s="1"/>
  <c r="E91" i="43"/>
  <c r="C91" i="43"/>
  <c r="D85" i="43"/>
  <c r="E85" i="43"/>
  <c r="C85" i="43"/>
  <c r="D69" i="43"/>
  <c r="E69" i="43"/>
  <c r="C69" i="43"/>
  <c r="E63" i="43"/>
  <c r="D63" i="43"/>
  <c r="E57" i="43"/>
  <c r="D57" i="43"/>
  <c r="D75" i="2"/>
  <c r="D100" i="2" s="1"/>
  <c r="D124" i="2" s="1"/>
  <c r="E75" i="2"/>
  <c r="C75" i="2"/>
  <c r="E123" i="2"/>
  <c r="D123" i="2"/>
  <c r="C123" i="2"/>
  <c r="E100" i="2"/>
  <c r="E124" i="2" s="1"/>
  <c r="C100" i="2"/>
  <c r="C124" i="2" s="1"/>
  <c r="N123" i="2"/>
  <c r="M123" i="2"/>
  <c r="L123" i="2"/>
  <c r="N100" i="2"/>
  <c r="N124" i="2" s="1"/>
  <c r="M100" i="2"/>
  <c r="M124" i="2" s="1"/>
  <c r="L100" i="2"/>
  <c r="L124" i="2" s="1"/>
  <c r="D123" i="15"/>
  <c r="E123" i="15"/>
  <c r="C123" i="15"/>
  <c r="D122" i="15"/>
  <c r="E122" i="15"/>
  <c r="C122" i="15"/>
  <c r="D99" i="15"/>
  <c r="E99" i="15"/>
  <c r="C99" i="15"/>
  <c r="D100" i="10" l="1"/>
  <c r="N100" i="10"/>
  <c r="E49" i="11" l="1"/>
  <c r="D49" i="11"/>
  <c r="D32" i="11"/>
  <c r="E32" i="11"/>
  <c r="C32" i="11"/>
  <c r="B34" i="8"/>
  <c r="B28" i="8"/>
  <c r="B29" i="8" s="1"/>
  <c r="B24" i="8"/>
  <c r="B20" i="8"/>
  <c r="B12" i="8"/>
  <c r="F9" i="51" l="1"/>
  <c r="F10" i="51"/>
  <c r="F11" i="51"/>
  <c r="B12" i="51"/>
  <c r="C12" i="51"/>
  <c r="D12" i="51"/>
  <c r="E12" i="51"/>
  <c r="F12" i="51"/>
  <c r="F13" i="51"/>
  <c r="F14" i="51"/>
  <c r="F15" i="51"/>
  <c r="F16" i="51"/>
  <c r="F17" i="51"/>
  <c r="B18" i="51"/>
  <c r="C18" i="51"/>
  <c r="D18" i="51"/>
  <c r="E18" i="51"/>
  <c r="F19" i="51"/>
  <c r="F20" i="51"/>
  <c r="F21" i="51"/>
  <c r="B22" i="51"/>
  <c r="C22" i="51"/>
  <c r="D22" i="51"/>
  <c r="E22" i="51"/>
  <c r="F22" i="51"/>
  <c r="F23" i="51"/>
  <c r="F24" i="51"/>
  <c r="B25" i="51"/>
  <c r="C25" i="51"/>
  <c r="D25" i="51"/>
  <c r="E25" i="51"/>
  <c r="F25" i="51"/>
  <c r="B26" i="51"/>
  <c r="B8" i="51" s="1"/>
  <c r="C26" i="51"/>
  <c r="C8" i="51" s="1"/>
  <c r="D26" i="51"/>
  <c r="D8" i="51" s="1"/>
  <c r="F27" i="51"/>
  <c r="F28" i="51"/>
  <c r="F29" i="51"/>
  <c r="F30" i="51"/>
  <c r="F31" i="51"/>
  <c r="B32" i="51"/>
  <c r="C32" i="51"/>
  <c r="D32" i="51"/>
  <c r="E32" i="51"/>
  <c r="F32" i="51"/>
  <c r="F33" i="51"/>
  <c r="F34" i="51"/>
  <c r="F35" i="51"/>
  <c r="F36" i="51"/>
  <c r="F37" i="51"/>
  <c r="F38" i="51"/>
  <c r="F39" i="51"/>
  <c r="B40" i="51"/>
  <c r="C40" i="51"/>
  <c r="D40" i="51"/>
  <c r="E40" i="51"/>
  <c r="F40" i="51"/>
  <c r="B41" i="51"/>
  <c r="C41" i="51"/>
  <c r="D41" i="51"/>
  <c r="E41" i="51"/>
  <c r="F41" i="51" s="1"/>
  <c r="F42" i="51"/>
  <c r="F43" i="51"/>
  <c r="B44" i="51"/>
  <c r="C44" i="51"/>
  <c r="D44" i="51"/>
  <c r="E44" i="51"/>
  <c r="F44" i="51"/>
  <c r="F45" i="51"/>
  <c r="F46" i="51"/>
  <c r="F47" i="51"/>
  <c r="B48" i="51"/>
  <c r="C48" i="51"/>
  <c r="D48" i="51"/>
  <c r="E48" i="51"/>
  <c r="F48" i="51" s="1"/>
  <c r="F49" i="51"/>
  <c r="F50" i="51"/>
  <c r="B51" i="51"/>
  <c r="C51" i="51"/>
  <c r="D51" i="51"/>
  <c r="E51" i="51"/>
  <c r="F51" i="51" s="1"/>
  <c r="F52" i="51"/>
  <c r="F53" i="51"/>
  <c r="B54" i="51"/>
  <c r="C54" i="51"/>
  <c r="D54" i="51"/>
  <c r="E54" i="51"/>
  <c r="F54" i="51"/>
  <c r="B55" i="51"/>
  <c r="C55" i="51"/>
  <c r="D55" i="51"/>
  <c r="F56" i="51"/>
  <c r="F57" i="51"/>
  <c r="F58" i="51"/>
  <c r="F59" i="51"/>
  <c r="F60" i="51"/>
  <c r="B61" i="51"/>
  <c r="C61" i="51"/>
  <c r="F61" i="51" s="1"/>
  <c r="D61" i="51"/>
  <c r="E61" i="51"/>
  <c r="F62" i="51"/>
  <c r="F63" i="51"/>
  <c r="E26" i="51" l="1"/>
  <c r="F26" i="51" s="1"/>
  <c r="E55" i="51"/>
  <c r="F55" i="51" s="1"/>
  <c r="F18" i="51"/>
  <c r="E8" i="51" l="1"/>
  <c r="F8" i="51" s="1"/>
</calcChain>
</file>

<file path=xl/sharedStrings.xml><?xml version="1.0" encoding="utf-8"?>
<sst xmlns="http://schemas.openxmlformats.org/spreadsheetml/2006/main" count="1994" uniqueCount="812">
  <si>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</si>
  <si>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</si>
  <si>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</si>
  <si>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</si>
  <si>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</si>
  <si>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</si>
  <si>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</si>
  <si>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Összesen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</si>
  <si>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</si>
  <si>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</si>
  <si>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</si>
  <si>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</si>
  <si>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</si>
  <si>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</si>
  <si>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</si>
  <si>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</si>
  <si>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</si>
  <si>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t>saját bevételek 2017.</t>
  </si>
  <si>
    <t>módosított ei.</t>
  </si>
  <si>
    <t>teljesítés</t>
  </si>
  <si>
    <t xml:space="preserve">KÖLTSÉGVETÉSI ENGEDÉLYEZETT LÉTSZÁMKERETBE NEM TARTOZÓ FOGLALKOZTATOTTAK LÉTSZÁMA AZ IDŐSZAK VÉGÉN ÖSSZESEN </t>
  </si>
  <si>
    <t>A/I/1        Vagyoni értékű jogok</t>
  </si>
  <si>
    <t>A/I/2        Szellemi termékek</t>
  </si>
  <si>
    <t>A/I/3        Immateriális javak értékhelyesbítése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</si>
  <si>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</si>
  <si>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</si>
  <si>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</si>
  <si>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</si>
  <si>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</si>
  <si>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>A/III/3        Befektetett pénzügyi eszközök értékhelyesbítése</t>
  </si>
  <si>
    <t>A/IV/1        Koncesszióba, vagyonkezelésbe adott eszközök</t>
  </si>
  <si>
    <t>A/IV/2        Koncesszióba, vagyonkezelésbe adott eszközök értékhelyesbítése</t>
  </si>
  <si>
    <t>B/I/1        Vásárolt készletek</t>
  </si>
  <si>
    <t>B/I/2        Átsorolt, követelés fejében átvett készletek</t>
  </si>
  <si>
    <t>B/I/3        Egyéb készletek</t>
  </si>
  <si>
    <t>B/I/4        Befejezetlen termelés, félkész termékek, késztermékek</t>
  </si>
  <si>
    <t>B/I/5        Növendék-, hízó és egyéb állatok</t>
  </si>
  <si>
    <t>B/II/1        Nem tartós részesedések</t>
  </si>
  <si>
    <t>B/II/2a        - ebből: kárpótlási jegyek</t>
  </si>
  <si>
    <t>B/II/2b        - ebből: kincstárjegyek</t>
  </si>
  <si>
    <t>B/II/2c        - ebből: államkötvények</t>
  </si>
  <si>
    <t>B/II/2d        - ebből: helyi önkormányzatok kötvényei</t>
  </si>
  <si>
    <t>B/II/2e        - ebből: befektetési jegyek</t>
  </si>
  <si>
    <t>C/I        Hosszú lejáratú betétek</t>
  </si>
  <si>
    <t>C/II        Pénztárak, csekkek, betétkönyvek</t>
  </si>
  <si>
    <t>C/III        Forintszámlák</t>
  </si>
  <si>
    <t>C/IV        Devizaszámlák</t>
  </si>
  <si>
    <t xml:space="preserve">A/III/1        Tartós részesedések </t>
  </si>
  <si>
    <t xml:space="preserve">A/III/2        Tartós hitelviszonyt megtestesítő értékpapírok </t>
  </si>
  <si>
    <t xml:space="preserve">A/III        Befektetett pénzügyi eszközök </t>
  </si>
  <si>
    <t xml:space="preserve">A/I        Immateriális javak </t>
  </si>
  <si>
    <t xml:space="preserve">A/II        Tárgyi eszközök </t>
  </si>
  <si>
    <t xml:space="preserve">A)        NEMZETI VAGYONBA TARTOZÓ BEFEKTETETT ESZKÖZÖK </t>
  </si>
  <si>
    <t xml:space="preserve">B/II/2        Forgatási célú hitelviszonyt megtestesítő értékpapírok </t>
  </si>
  <si>
    <t xml:space="preserve">B/II        Értékpapírok </t>
  </si>
  <si>
    <t xml:space="preserve">C)        PÉNZESZKÖZÖK </t>
  </si>
  <si>
    <t xml:space="preserve">kiadási módosított  előirányzat </t>
  </si>
  <si>
    <t xml:space="preserve">teljesített kiadás </t>
  </si>
  <si>
    <t>ebből teljesített kiadás fedezete-saját forrás</t>
  </si>
  <si>
    <t>ebből teljesített kiadás fedezete-adósságot keletkeztető ügylet</t>
  </si>
  <si>
    <t>bel- vagy külföldi irányú kötelezettség</t>
  </si>
  <si>
    <t>módosított ei. Működési célú</t>
  </si>
  <si>
    <t>módosított ei. Felhalmozási célú</t>
  </si>
  <si>
    <t>Teljesítés Működési célú</t>
  </si>
  <si>
    <t>Teljesítés Felhalmozási célú</t>
  </si>
  <si>
    <t>ESZKÖZÖK</t>
  </si>
  <si>
    <t>Módosítások</t>
  </si>
  <si>
    <t>A/IV        Koncesszióba, vagyonkezelésbe adott eszközök</t>
  </si>
  <si>
    <t>B/I        Készletek</t>
  </si>
  <si>
    <t>B)        NEMZETI VAGYONBA TARTOZÓ FORGÓESZKÖZÖK</t>
  </si>
  <si>
    <t>ÖNKORMÁNYZAT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</si>
  <si>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</si>
  <si>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</si>
  <si>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</si>
  <si>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</si>
  <si>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</si>
  <si>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</si>
  <si>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</si>
  <si>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</si>
  <si>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</si>
  <si>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</si>
  <si>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</si>
  <si>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</si>
  <si>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</si>
  <si>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</si>
  <si>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</si>
  <si>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</si>
  <si>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</si>
  <si>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G)        Vállalkozási tevékenység felhasználható maradványa (=B-F)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</si>
  <si>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</si>
  <si>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</si>
  <si>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</si>
  <si>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</si>
  <si>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</si>
  <si>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</si>
  <si>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</si>
  <si>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</si>
  <si>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</si>
  <si>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</si>
  <si>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</si>
  <si>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</si>
  <si>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</si>
  <si>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</si>
  <si>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</si>
  <si>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</si>
  <si>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</si>
  <si>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</si>
  <si>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</si>
  <si>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</si>
  <si>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</si>
  <si>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</si>
  <si>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</si>
  <si>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</si>
  <si>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</si>
  <si>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</si>
  <si>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</si>
  <si>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</si>
  <si>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</si>
  <si>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</si>
  <si>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</si>
  <si>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</si>
  <si>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</si>
  <si>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</si>
  <si>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</si>
  <si>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</si>
  <si>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</si>
  <si>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</si>
  <si>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</si>
  <si>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</si>
  <si>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</si>
  <si>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</si>
  <si>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</si>
  <si>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</si>
  <si>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</si>
  <si>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</si>
  <si>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</si>
  <si>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</si>
  <si>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</si>
  <si>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</si>
  <si>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</si>
  <si>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</si>
  <si>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</si>
  <si>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</si>
  <si>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</si>
  <si>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</si>
  <si>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</si>
  <si>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</si>
  <si>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</si>
  <si>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</si>
  <si>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</si>
  <si>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</si>
  <si>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</si>
  <si>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</si>
  <si>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</si>
  <si>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</si>
  <si>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</si>
  <si>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</si>
  <si>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</si>
  <si>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</si>
  <si>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</si>
  <si>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</si>
  <si>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</si>
  <si>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</si>
  <si>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</si>
  <si>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</si>
  <si>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</si>
  <si>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</si>
  <si>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</si>
  <si>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</si>
  <si>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</si>
  <si>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</si>
  <si>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</si>
  <si>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</si>
  <si>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</si>
  <si>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</si>
  <si>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</si>
  <si>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</si>
  <si>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</si>
  <si>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</si>
  <si>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</si>
  <si>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</si>
  <si>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</si>
  <si>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</si>
  <si>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</si>
  <si>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</si>
  <si>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</si>
  <si>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</si>
  <si>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</si>
  <si>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</si>
  <si>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</si>
  <si>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</si>
  <si>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</si>
  <si>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</si>
  <si>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</si>
  <si>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</si>
  <si>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</si>
  <si>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</si>
  <si>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</si>
  <si>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</si>
  <si>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</si>
  <si>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</si>
  <si>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</si>
  <si>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</si>
  <si>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</si>
  <si>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</si>
  <si>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</si>
  <si>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</si>
  <si>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</si>
  <si>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</si>
  <si>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</si>
  <si>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</si>
  <si>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</si>
  <si>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</si>
  <si>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</si>
  <si>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</si>
  <si>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</si>
  <si>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</si>
  <si>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</si>
  <si>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</si>
  <si>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</si>
  <si>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</si>
  <si>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</si>
  <si>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</si>
  <si>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</si>
  <si>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</si>
  <si>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</si>
  <si>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</si>
  <si>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</si>
  <si>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</si>
  <si>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</si>
  <si>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</si>
  <si>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</si>
  <si>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</si>
  <si>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</si>
  <si>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</si>
  <si>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</si>
  <si>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</si>
  <si>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</si>
  <si>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</si>
  <si>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</si>
  <si>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</si>
  <si>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</si>
  <si>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</si>
  <si>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</si>
  <si>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</si>
  <si>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</si>
  <si>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</si>
  <si>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</si>
  <si>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</si>
  <si>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</si>
  <si>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</si>
  <si>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</si>
  <si>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</si>
  <si>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</si>
  <si>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</si>
  <si>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</si>
  <si>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</si>
  <si>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</si>
  <si>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</si>
  <si>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</si>
  <si>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</si>
  <si>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</si>
  <si>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</si>
  <si>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</si>
  <si>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</si>
  <si>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</si>
  <si>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</si>
  <si>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</si>
  <si>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</si>
  <si>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</si>
  <si>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</si>
  <si>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</si>
  <si>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</si>
  <si>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</si>
  <si>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</si>
  <si>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</si>
  <si>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</si>
  <si>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</si>
  <si>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</si>
  <si>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</si>
  <si>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</si>
  <si>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</si>
  <si>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</si>
  <si>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</si>
  <si>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</si>
  <si>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</si>
  <si>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</si>
  <si>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</si>
  <si>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</si>
  <si>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</si>
  <si>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</si>
  <si>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</si>
  <si>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</si>
  <si>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</si>
  <si>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</si>
  <si>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</si>
  <si>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</si>
  <si>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</si>
  <si>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</si>
  <si>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</si>
  <si>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</si>
  <si>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</si>
  <si>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</si>
  <si>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</si>
  <si>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</si>
  <si>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</si>
  <si>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</si>
  <si>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</si>
  <si>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</si>
  <si>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</si>
  <si>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</si>
  <si>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</si>
  <si>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</si>
  <si>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</si>
  <si>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</si>
  <si>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</si>
  <si>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</si>
  <si>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</si>
  <si>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</si>
  <si>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</si>
  <si>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</si>
  <si>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</si>
  <si>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</si>
  <si>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</si>
  <si>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</si>
  <si>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</si>
  <si>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</si>
  <si>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</si>
  <si>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</si>
  <si>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</si>
  <si>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</si>
  <si>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</si>
  <si>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</si>
  <si>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</si>
  <si>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</si>
  <si>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</si>
  <si>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</si>
  <si>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</si>
  <si>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</si>
  <si>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</si>
  <si>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</si>
  <si>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</si>
  <si>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</si>
  <si>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</si>
  <si>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</si>
  <si>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</si>
  <si>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</si>
  <si>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</si>
  <si>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</si>
  <si>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</si>
  <si>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</si>
  <si>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</si>
  <si>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</si>
  <si>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</si>
  <si>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</si>
  <si>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</si>
  <si>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</si>
  <si>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</si>
  <si>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</si>
  <si>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</si>
  <si>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</si>
  <si>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</si>
  <si>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</si>
  <si>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</si>
  <si>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</si>
  <si>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</si>
  <si>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</si>
  <si>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</si>
  <si>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</si>
  <si>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</si>
  <si>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</si>
  <si>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</si>
  <si>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</si>
  <si>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</si>
  <si>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</si>
  <si>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</si>
  <si>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</si>
  <si>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</si>
  <si>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</si>
  <si>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</si>
  <si>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</si>
  <si>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</si>
  <si>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</si>
  <si>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</si>
  <si>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</si>
  <si>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</si>
  <si>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</si>
  <si>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</si>
  <si>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</si>
  <si>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</si>
  <si>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</si>
  <si>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</si>
  <si>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</si>
  <si>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</si>
  <si>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</si>
  <si>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</si>
  <si>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</si>
  <si>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</si>
  <si>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</si>
  <si>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</si>
  <si>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</si>
  <si>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</si>
  <si>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</si>
  <si>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</si>
  <si>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</si>
  <si>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</si>
  <si>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</si>
  <si>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</si>
  <si>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</si>
  <si>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</si>
  <si>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</si>
  <si>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</si>
  <si>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</si>
  <si>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</si>
  <si>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</si>
  <si>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</si>
  <si>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</si>
  <si>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</si>
  <si>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</si>
  <si>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</si>
  <si>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</si>
  <si>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</si>
  <si>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</si>
  <si>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</si>
  <si>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</si>
  <si>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</si>
  <si>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</si>
  <si>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</si>
  <si>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</si>
  <si>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</si>
  <si>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</si>
  <si>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</si>
  <si>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</si>
  <si>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</si>
  <si>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</si>
  <si>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</si>
  <si>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</si>
  <si>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</si>
  <si>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</si>
  <si>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</si>
  <si>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</si>
  <si>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</si>
  <si>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</si>
  <si>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</si>
  <si>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</si>
  <si>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</si>
  <si>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</si>
  <si>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</si>
  <si>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</si>
  <si>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</si>
  <si>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</si>
  <si>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</si>
  <si>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</si>
  <si>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</si>
  <si>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</si>
  <si>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</si>
  <si>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</si>
  <si>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</si>
  <si>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</si>
  <si>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</si>
  <si>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</si>
  <si>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</si>
  <si>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</si>
  <si>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</si>
  <si>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</si>
  <si>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</si>
  <si>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</si>
  <si>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</si>
  <si>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</si>
  <si>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</si>
  <si>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</si>
  <si>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</si>
  <si>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</si>
  <si>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</si>
  <si>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</si>
  <si>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</si>
  <si>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</si>
  <si>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</si>
  <si>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</si>
  <si>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</si>
  <si>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</si>
  <si>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</si>
  <si>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</si>
  <si>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</si>
  <si>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</si>
  <si>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</si>
  <si>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</si>
  <si>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</si>
  <si>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</si>
  <si>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</si>
  <si>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</si>
  <si>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</si>
  <si>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</si>
  <si>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</si>
  <si>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</si>
  <si>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</si>
  <si>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</si>
  <si>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</si>
  <si>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</si>
  <si>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</si>
  <si>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</si>
  <si>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</si>
  <si>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</si>
  <si>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</si>
  <si>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</si>
  <si>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</si>
  <si>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</si>
  <si>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</si>
  <si>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</si>
  <si>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</si>
  <si>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</si>
  <si>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</si>
  <si>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</si>
  <si>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</si>
  <si>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</si>
  <si>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</si>
  <si>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</si>
  <si>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</si>
  <si>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</si>
  <si>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</si>
  <si>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</si>
  <si>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</si>
  <si>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</si>
  <si>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</si>
  <si>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</si>
  <si>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</si>
  <si>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</si>
  <si>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</si>
  <si>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</si>
  <si>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</si>
  <si>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</si>
  <si>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</si>
  <si>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</si>
  <si>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</si>
  <si>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</si>
  <si>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</si>
  <si>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</si>
  <si>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</si>
  <si>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</si>
  <si>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</si>
  <si>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</si>
  <si>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</si>
  <si>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</si>
  <si>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</si>
  <si>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</si>
  <si>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</si>
  <si>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</si>
  <si>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</si>
  <si>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</si>
  <si>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</si>
  <si>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</si>
  <si>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</si>
  <si>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</si>
  <si>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</si>
  <si>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</si>
  <si>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</si>
  <si>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</si>
  <si>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</si>
  <si>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</si>
  <si>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</si>
  <si>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</si>
  <si>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</si>
  <si>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</si>
  <si>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</si>
  <si>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</si>
  <si>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</si>
  <si>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</si>
  <si>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</si>
  <si>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</si>
  <si>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</si>
  <si>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</si>
  <si>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</si>
  <si>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</si>
  <si>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</si>
  <si>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</si>
  <si>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</si>
  <si>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</si>
  <si>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</si>
  <si>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</si>
  <si>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</si>
  <si>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</si>
  <si>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</si>
  <si>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</si>
  <si>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</si>
  <si>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</si>
  <si>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</si>
  <si>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</si>
  <si>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</si>
  <si>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</si>
  <si>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</si>
  <si>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</si>
  <si>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</si>
  <si>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</si>
  <si>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</si>
  <si>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</si>
  <si>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</si>
  <si>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</si>
  <si>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</si>
  <si>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</si>
  <si>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</si>
  <si>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</si>
  <si>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</si>
  <si>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</si>
  <si>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</si>
  <si>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</si>
  <si>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</si>
  <si>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</si>
  <si>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</si>
  <si>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</si>
  <si>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</si>
  <si>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</si>
  <si>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</si>
  <si>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</si>
  <si>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</si>
  <si>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</si>
  <si>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</si>
  <si>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</si>
  <si>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</si>
  <si>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</si>
  <si>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</si>
  <si>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</si>
  <si>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</si>
  <si>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</si>
  <si>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</si>
  <si>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</si>
  <si>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</si>
  <si>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</si>
  <si>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</si>
  <si>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</si>
  <si>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</si>
  <si>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</si>
  <si>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</si>
  <si>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</si>
  <si>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</si>
  <si>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</si>
  <si>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</si>
  <si>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</si>
  <si>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</si>
  <si>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</si>
  <si>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</si>
  <si>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</si>
  <si>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</si>
  <si>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</si>
  <si>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</si>
  <si>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</si>
  <si>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</si>
  <si>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</si>
  <si>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</si>
  <si>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</si>
  <si>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</si>
  <si>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</si>
  <si>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</si>
  <si>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</si>
  <si>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</si>
  <si>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</si>
  <si>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</si>
  <si>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</si>
  <si>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</si>
  <si>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</si>
  <si>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</si>
  <si>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</si>
  <si>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</si>
  <si>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</si>
  <si>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</si>
  <si>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</si>
  <si>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</si>
  <si>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</si>
  <si>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</si>
  <si>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Általános tartalékok</t>
  </si>
  <si>
    <t>Megnevezés</t>
  </si>
  <si>
    <t xml:space="preserve">kiadási eredeti előirányzat </t>
  </si>
  <si>
    <t>adósságot keletkeztető ügylet kezdő időpontja</t>
  </si>
  <si>
    <t>adósságot keletkeztető ügylet lejárati időpontja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</si>
  <si>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</si>
  <si>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</si>
  <si>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</si>
  <si>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2014.</t>
  </si>
  <si>
    <t>saját bevételek 2015.</t>
  </si>
  <si>
    <t>saját bevételek 2016.</t>
  </si>
  <si>
    <t>a)4 hitel, kölcsön felvétele, átvállalása a folyósítás, átvállalás napjától a végtörlesztés napjáig, és annak aktuális tőketartozása,</t>
  </si>
  <si>
    <t>g)5 hitelintézetek által, származékos műveletek különbözeteként az Államadósság Kezelő Központ Zrt.-nél (a továbbiakban: ÁKK Zrt.) elhelyezett fedezeti betétek, és azok összege.</t>
  </si>
  <si>
    <t>adósságot keletkeztető ügylet rovatszáma (B8)</t>
  </si>
  <si>
    <t>hitel/lízing/kölcsön/értékpapír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</si>
  <si>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</si>
  <si>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</si>
  <si>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</si>
  <si>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</si>
  <si>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</si>
  <si>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</si>
  <si>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d)53 törvény alapján az önkormányzatot megillető illeték, bírság, díj;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</si>
  <si>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</si>
  <si>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</si>
  <si>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</si>
  <si>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</si>
  <si>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</si>
  <si>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 xml:space="preserve">Központi költségvetés sajátos finanszírozási bevételei </t>
  </si>
  <si>
    <t>ÖNKORMÁNYZATI ELŐIRÁNYZATOK</t>
  </si>
  <si>
    <t>ÖSSZESEN</t>
  </si>
  <si>
    <t>ÖSSZESEN:</t>
  </si>
  <si>
    <t>eredeti ei.</t>
  </si>
  <si>
    <t>B65</t>
  </si>
  <si>
    <t>települési támogatás</t>
  </si>
  <si>
    <t>késedelmi pótlék</t>
  </si>
  <si>
    <t>G) Kulturális javak és régészeti leletek</t>
  </si>
  <si>
    <t>F) 01.-02. számlacsoportban nyilvántartott eszközök</t>
  </si>
  <si>
    <t>E) Használatban lévő eszközök</t>
  </si>
  <si>
    <t>E/IV. Használatban lévő készletek</t>
  </si>
  <si>
    <t>E/III. Használatban lévő tárgyi eszközök</t>
  </si>
  <si>
    <t>E/II. Használatban lévő tárgyi eszközök</t>
  </si>
  <si>
    <t xml:space="preserve">E/I. Használatban lévő kisértékű immateriális javak </t>
  </si>
  <si>
    <t>D) " 0"-ra leírt eszközök</t>
  </si>
  <si>
    <t>C/IV/2. Kincstárban vezetett devizaszámlák</t>
  </si>
  <si>
    <t>C/ IV/1. Kincstáron kívüli devizaszámlák</t>
  </si>
  <si>
    <t>C/III/2. Kincstárban vezetett forintszámlák</t>
  </si>
  <si>
    <t>C/III/1. Kincstáron kívüli forintszámlák</t>
  </si>
  <si>
    <t>C/II/3. Betétkönyvek, csekkek, elektronikus pénzeszközök</t>
  </si>
  <si>
    <t>C/II/2. Valutapénztár</t>
  </si>
  <si>
    <t>C/II/1. Forintpénztár</t>
  </si>
  <si>
    <t xml:space="preserve">C/I/2. Éven túli lejáratú deviza lekötött bankbetétek </t>
  </si>
  <si>
    <t xml:space="preserve">C/I/1. Éven túli lejáratú forint lekötött bankbetétek </t>
  </si>
  <si>
    <t>Mindösszesen</t>
  </si>
  <si>
    <t>Üzleti vagyon</t>
  </si>
  <si>
    <t>Korlátozottan forgalomképes vagyon</t>
  </si>
  <si>
    <t>Nemzetgazdasági szempontból kiemelt jelentőségű törzsvagyon</t>
  </si>
  <si>
    <t>Forgalom-képtelen törzsvagyon</t>
  </si>
  <si>
    <t>Kiadások ( Ft)</t>
  </si>
  <si>
    <t>Kiadások (Ft)</t>
  </si>
  <si>
    <t>Bevételek (Ft)</t>
  </si>
  <si>
    <t>Beruházások és felújítások (Ft)</t>
  </si>
  <si>
    <t>Általános- és céltartalékok (Ft)</t>
  </si>
  <si>
    <t>A költségvetési év azon fejlesztései, amelyek megvalósításához a Gst. 3. § (1) bekezdése szerinti adósságot keletkeztető ügylet megkötése vált szükségessé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</si>
  <si>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</si>
  <si>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</si>
  <si>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Lakosságnak juttatott támogatások, szociális, rászorultsági jellegű ellátások (Ft)</t>
  </si>
  <si>
    <t>Támogatások, kölcsönök nyújtása és törlesztése (Ft)</t>
  </si>
  <si>
    <t>Támogatások, kölcsönök bevételei (Ft)</t>
  </si>
  <si>
    <t>Helyi adó és egyéb közhatalmi bevételek (Ft)</t>
  </si>
  <si>
    <t>A helyi önkormányzat pénzmaradvány kimutatása (Ft)</t>
  </si>
  <si>
    <t>A helyi önkormányzat eredménykimutatása (Ft)</t>
  </si>
  <si>
    <t>A helyi önkormányzat vagyonkimutatása (Ft)</t>
  </si>
  <si>
    <t>K513</t>
  </si>
  <si>
    <t>Előző időszak (2016. év)</t>
  </si>
  <si>
    <t>Tárgyi időszak (2017. év)</t>
  </si>
  <si>
    <t>08 Felhalmozási célú támogatások eredményszemléletű bevételei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</si>
  <si>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</si>
  <si>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</si>
  <si>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</si>
  <si>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</si>
  <si>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04 Saját termelésű készletek állományváltozása</t>
  </si>
  <si>
    <t>05 Saját előállítású eszközök aktivált értéke</t>
  </si>
  <si>
    <t>II Aktivált saját teljesítmények értéke (=±04+05)</t>
  </si>
  <si>
    <t>06 Központi működési célú támogatások eredményszemléletű bevételei</t>
  </si>
  <si>
    <t>07 Egyéb működési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</si>
  <si>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</si>
  <si>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</si>
  <si>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</si>
  <si>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</si>
  <si>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12 Eladott áruk beszerzési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</si>
  <si>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</si>
  <si>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</si>
  <si>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</si>
  <si>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</si>
  <si>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</si>
  <si>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</si>
  <si>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</si>
  <si>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</si>
  <si>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</si>
  <si>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17 Kapott (járó) osztalék és részesedés</t>
  </si>
  <si>
    <t>18 Részesedésekből származó eredményszemléletű bevételek, árfolyamnyereségek</t>
  </si>
  <si>
    <t>19 Befektetett pénzügyi eszközökből származó eredményszemléletű bevételek, árfolyamnyereségek</t>
  </si>
  <si>
    <t>20 Egyéb kapott (járó) kamatok és kamatjellegű eredményszemléletű bevételek</t>
  </si>
  <si>
    <t>21 Pénzügyi műveletek egyéb eredményszemléletű bevételei (&gt;=21a+21b)</t>
  </si>
  <si>
    <t>21a - ebből: lekötött bankbetétek mérlegfordulónapi értékelése során megállapított (nem realizált) árfolyamnyeresége</t>
  </si>
  <si>
    <t>21b - ebből: egyéb pénzeszközök és sajátos elszámolások mérlegfordulónapi értékelése során megállapított (nem realizált) árfolyamnyeresége</t>
  </si>
  <si>
    <t>VIII Pénzügyi műveletek eredményszemléletű bevételei (=17+18+19+20+21)</t>
  </si>
  <si>
    <t>22 Részesedésekből származó ráfordítások, árfolyamveszteségek</t>
  </si>
  <si>
    <t>23 Befektetett pénzügyi eszközökből (értékpapírokból, kölcsönökből) származó ráfordítások, árfolyamveszteségek</t>
  </si>
  <si>
    <t>24 Fizetendő kamatok és kamatjellegű ráfordítások</t>
  </si>
  <si>
    <t>25 Részesedések, értékpapírok, pénzeszközök értékvesztése (&gt;=25a+25b)</t>
  </si>
  <si>
    <t>25a - ebből: lekötött bankbetétek értékvesztése</t>
  </si>
  <si>
    <t>25b - ebből: Kincstáron kívüli forint- és devizaszámlák értékvesztése</t>
  </si>
  <si>
    <t>26 Pénzügyi műveletek egyéb ráfordításai (&gt;=26a+26b)</t>
  </si>
  <si>
    <t>26a - ebből: lekötött bankbetétek mérlegfordulónapi értékelése során megállapított (nem realizált) árfolyamvesztesége</t>
  </si>
  <si>
    <t>26b - ebből: egyéb pénzeszközök és sajátos elszámolások mérlegfordulónapi értékelése során megállapított (nem realizált) árfolyamvesztesége</t>
  </si>
  <si>
    <t>IX Pénzügyi műveletek ráfordításai (=22+23+24+25+26)</t>
  </si>
  <si>
    <t>B)  PÉNZÜGYI MŰVELETEK EREDMÉNYE (=VIII-IX)</t>
  </si>
  <si>
    <t>C)  MÉRLEG SZERINTI EREDMÉNY (=±A±B)</t>
  </si>
  <si>
    <t>Nemeskolta Község Önkormányzat 2017. évi zárszámadása</t>
  </si>
  <si>
    <t>Nemeskolta Község Önkormányzata 2017. évi zárszámadása</t>
  </si>
  <si>
    <t>Nemeskolta Község Önkormányzata 2017 évi zárszámadása</t>
  </si>
  <si>
    <t>B411</t>
  </si>
  <si>
    <t xml:space="preserve">Biztosító által fizetett kártérítés </t>
  </si>
  <si>
    <t>nonprofit gazdasági társaságok</t>
  </si>
  <si>
    <t xml:space="preserve">F)        Vállalkozási tevékenységet terhelő befizetési kötelezettség </t>
  </si>
  <si>
    <t>1. melléklet a 6/2018. (V.29.) önkormányzati rendelethez</t>
  </si>
  <si>
    <t>2/A. melléklet a 6/2018. (V.29.) önkormányzati rendelethez</t>
  </si>
  <si>
    <t>2/B. melléklet a 6/2018. (V.29.) önkormányzati rendelethez</t>
  </si>
  <si>
    <t>3/A. melléklet a 6/2018. (V.29.) önkormányzati rendelethez</t>
  </si>
  <si>
    <t>3/B. melléklet a 6/2018. (V.29.) önkormányzati rendelethez</t>
  </si>
  <si>
    <t>4. melléklet a 6/2018. (V.29.) önkormányzati rendelethez</t>
  </si>
  <si>
    <t>5. melléklet a 6/2018. (V.29.) önkormányzati rendelethez</t>
  </si>
  <si>
    <t>6. melléklet a 6/2018. (V.29.) önkormányzati rendelethez</t>
  </si>
  <si>
    <t>7/A. melléklet a 6/2018. (V.29.) önkormányzati rendelethez</t>
  </si>
  <si>
    <t>7/B. melléklet a 6/2018. (V.29.) önkormányzati rendelethez</t>
  </si>
  <si>
    <t>8. melléklet a 6/2018. (V.29.) önkormányzati rendelethez</t>
  </si>
  <si>
    <t>9. melléklet a 6/2018. (V.29.) önkormányzati rendelethez</t>
  </si>
  <si>
    <t>10. melléklet a 6/2018. (V.29.) önkormányzati rendelethez</t>
  </si>
  <si>
    <t>11. melléklet a 6/2018. (V.29.) önkormányzati rendelethez</t>
  </si>
  <si>
    <t>12. melléklet a 6/2018. (V.29.) önkormányzati rendelethez</t>
  </si>
  <si>
    <t>13. melléklet a 6/2018. (V.29.) önkormányzati rendelethez</t>
  </si>
  <si>
    <t>14. melléklet a 6/2018. (V.29.) önkormányzati rendelethez</t>
  </si>
  <si>
    <t>15. melléklet a 6/2018.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</si>
</sst>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4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2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1"/>
      <color indexed="8"/>
      <name val="Calibri"/>
      <family val="2"/>
      <charset val="238"/>
    </font>
    <font>
      <sz val="9"/>
      <color indexed="63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</font>
    <font>
      <b/>
      <sz val="10"/>
      <name val="Arial"/>
    </font>
    <font>
      <b/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</cellStyleXfs>
  <cellXfs count="216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8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8" fillId="0" borderId="1" xfId="0" applyFont="1" applyBorder="1"/>
    <xf numFmtId="0" fontId="20" fillId="0" borderId="1" xfId="0" applyFont="1" applyBorder="1"/>
    <xf numFmtId="0" fontId="24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25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22" fillId="0" borderId="0" xfId="0" applyFont="1"/>
    <xf numFmtId="0" fontId="6" fillId="0" borderId="1" xfId="2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wrapText="1"/>
    </xf>
    <xf numFmtId="0" fontId="28" fillId="0" borderId="1" xfId="0" applyFont="1" applyBorder="1"/>
    <xf numFmtId="0" fontId="28" fillId="0" borderId="1" xfId="0" applyFont="1" applyBorder="1" applyAlignment="1">
      <alignment wrapText="1"/>
    </xf>
    <xf numFmtId="0" fontId="29" fillId="0" borderId="0" xfId="1" applyFont="1" applyAlignment="1" applyProtection="1"/>
    <xf numFmtId="0" fontId="30" fillId="0" borderId="0" xfId="0" applyFont="1"/>
    <xf numFmtId="0" fontId="3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0" fillId="4" borderId="1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0" fontId="32" fillId="0" borderId="1" xfId="0" applyFont="1" applyBorder="1"/>
    <xf numFmtId="0" fontId="15" fillId="0" borderId="0" xfId="0" applyFont="1" applyFill="1" applyBorder="1" applyAlignment="1">
      <alignment horizontal="center" vertical="center" wrapText="1"/>
    </xf>
    <xf numFmtId="0" fontId="33" fillId="0" borderId="0" xfId="0" applyFont="1"/>
    <xf numFmtId="0" fontId="21" fillId="0" borderId="0" xfId="0" applyFont="1" applyAlignment="1">
      <alignment horizontal="center"/>
    </xf>
    <xf numFmtId="0" fontId="34" fillId="0" borderId="0" xfId="0" applyFont="1" applyAlignment="1">
      <alignment horizontal="center" wrapText="1"/>
    </xf>
    <xf numFmtId="0" fontId="35" fillId="0" borderId="0" xfId="0" applyFont="1"/>
    <xf numFmtId="0" fontId="36" fillId="0" borderId="0" xfId="0" applyFont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35" fillId="0" borderId="1" xfId="0" applyFont="1" applyBorder="1" applyAlignment="1">
      <alignment wrapText="1"/>
    </xf>
    <xf numFmtId="0" fontId="36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32" fillId="0" borderId="1" xfId="0" applyFont="1" applyBorder="1" applyAlignment="1">
      <alignment horizontal="center" wrapText="1"/>
    </xf>
    <xf numFmtId="0" fontId="20" fillId="0" borderId="0" xfId="0" applyFont="1"/>
    <xf numFmtId="0" fontId="6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/>
    </xf>
    <xf numFmtId="3" fontId="7" fillId="0" borderId="1" xfId="0" applyNumberFormat="1" applyFont="1" applyBorder="1" applyAlignment="1">
      <alignment horizontal="right" vertical="top" wrapText="1"/>
    </xf>
    <xf numFmtId="3" fontId="6" fillId="0" borderId="1" xfId="0" applyNumberFormat="1" applyFont="1" applyBorder="1" applyAlignment="1">
      <alignment horizontal="right" vertical="top" wrapText="1"/>
    </xf>
    <xf numFmtId="0" fontId="8" fillId="5" borderId="1" xfId="0" applyFont="1" applyFill="1" applyBorder="1" applyAlignment="1">
      <alignment horizontal="left" vertical="center" wrapText="1"/>
    </xf>
    <xf numFmtId="0" fontId="18" fillId="5" borderId="1" xfId="0" applyFont="1" applyFill="1" applyBorder="1"/>
    <xf numFmtId="0" fontId="38" fillId="0" borderId="0" xfId="0" applyFont="1" applyAlignment="1">
      <alignment wrapText="1"/>
    </xf>
    <xf numFmtId="0" fontId="39" fillId="6" borderId="1" xfId="0" applyFont="1" applyFill="1" applyBorder="1"/>
    <xf numFmtId="0" fontId="5" fillId="7" borderId="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/>
    </xf>
    <xf numFmtId="0" fontId="22" fillId="5" borderId="1" xfId="0" applyFont="1" applyFill="1" applyBorder="1"/>
    <xf numFmtId="0" fontId="9" fillId="5" borderId="1" xfId="0" applyFont="1" applyFill="1" applyBorder="1" applyAlignment="1">
      <alignment vertical="center"/>
    </xf>
    <xf numFmtId="0" fontId="10" fillId="5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vertical="center" wrapText="1"/>
    </xf>
    <xf numFmtId="0" fontId="10" fillId="8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top" wrapText="1"/>
    </xf>
    <xf numFmtId="0" fontId="18" fillId="0" borderId="0" xfId="0" applyFont="1" applyAlignment="1">
      <alignment horizontal="center" wrapText="1"/>
    </xf>
    <xf numFmtId="0" fontId="22" fillId="0" borderId="1" xfId="0" applyFont="1" applyBorder="1" applyAlignment="1">
      <alignment wrapText="1"/>
    </xf>
    <xf numFmtId="3" fontId="1" fillId="0" borderId="1" xfId="0" applyNumberFormat="1" applyFont="1" applyBorder="1" applyAlignment="1">
      <alignment horizontal="righ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0" fillId="0" borderId="1" xfId="0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/>
    <xf numFmtId="0" fontId="6" fillId="0" borderId="1" xfId="0" applyFont="1" applyFill="1" applyBorder="1" applyAlignment="1">
      <alignment horizontal="center" vertical="center" wrapText="1"/>
    </xf>
    <xf numFmtId="3" fontId="41" fillId="0" borderId="1" xfId="0" applyNumberFormat="1" applyFont="1" applyBorder="1"/>
    <xf numFmtId="3" fontId="14" fillId="0" borderId="1" xfId="0" applyNumberFormat="1" applyFont="1" applyBorder="1"/>
    <xf numFmtId="0" fontId="14" fillId="0" borderId="8" xfId="0" applyFont="1" applyBorder="1"/>
    <xf numFmtId="0" fontId="3" fillId="0" borderId="9" xfId="0" applyFont="1" applyBorder="1"/>
    <xf numFmtId="0" fontId="14" fillId="0" borderId="1" xfId="0" applyFont="1" applyBorder="1"/>
    <xf numFmtId="0" fontId="3" fillId="0" borderId="10" xfId="0" applyFont="1" applyBorder="1"/>
    <xf numFmtId="0" fontId="4" fillId="0" borderId="10" xfId="0" applyFont="1" applyBorder="1"/>
    <xf numFmtId="0" fontId="6" fillId="0" borderId="10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0" fillId="0" borderId="13" xfId="0" applyFont="1" applyBorder="1"/>
    <xf numFmtId="0" fontId="14" fillId="0" borderId="0" xfId="0" applyFont="1"/>
    <xf numFmtId="3" fontId="43" fillId="0" borderId="1" xfId="0" applyNumberFormat="1" applyFont="1" applyBorder="1" applyAlignment="1">
      <alignment horizontal="right" vertical="top" wrapText="1"/>
    </xf>
    <xf numFmtId="3" fontId="44" fillId="0" borderId="1" xfId="0" applyNumberFormat="1" applyFont="1" applyBorder="1" applyAlignment="1">
      <alignment horizontal="right" vertical="top" wrapText="1"/>
    </xf>
    <xf numFmtId="3" fontId="45" fillId="0" borderId="1" xfId="0" applyNumberFormat="1" applyFont="1" applyBorder="1" applyAlignment="1">
      <alignment horizontal="right" vertical="top" wrapText="1"/>
    </xf>
    <xf numFmtId="3" fontId="0" fillId="0" borderId="1" xfId="0" applyNumberFormat="1" applyBorder="1"/>
    <xf numFmtId="3" fontId="42" fillId="0" borderId="1" xfId="0" applyNumberFormat="1" applyFont="1" applyBorder="1"/>
    <xf numFmtId="3" fontId="47" fillId="0" borderId="1" xfId="0" applyNumberFormat="1" applyFont="1" applyBorder="1"/>
    <xf numFmtId="3" fontId="46" fillId="0" borderId="1" xfId="0" applyNumberFormat="1" applyFont="1" applyBorder="1"/>
    <xf numFmtId="3" fontId="47" fillId="0" borderId="1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horizontal="left" vertical="center"/>
    </xf>
    <xf numFmtId="0" fontId="39" fillId="13" borderId="1" xfId="0" applyFont="1" applyFill="1" applyBorder="1"/>
    <xf numFmtId="165" fontId="10" fillId="13" borderId="1" xfId="0" applyNumberFormat="1" applyFont="1" applyFill="1" applyBorder="1" applyAlignment="1">
      <alignment vertical="center"/>
    </xf>
    <xf numFmtId="0" fontId="5" fillId="11" borderId="1" xfId="0" applyFont="1" applyFill="1" applyBorder="1" applyAlignment="1">
      <alignment horizontal="left" vertical="center"/>
    </xf>
    <xf numFmtId="165" fontId="5" fillId="11" borderId="1" xfId="0" applyNumberFormat="1" applyFont="1" applyFill="1" applyBorder="1" applyAlignment="1">
      <alignment vertical="center"/>
    </xf>
    <xf numFmtId="0" fontId="8" fillId="11" borderId="1" xfId="0" applyFont="1" applyFill="1" applyBorder="1" applyAlignment="1">
      <alignment horizontal="left" vertical="center"/>
    </xf>
    <xf numFmtId="0" fontId="5" fillId="11" borderId="1" xfId="0" applyFont="1" applyFill="1" applyBorder="1" applyAlignment="1">
      <alignment horizontal="left" vertical="center" wrapText="1"/>
    </xf>
    <xf numFmtId="0" fontId="22" fillId="12" borderId="1" xfId="0" applyFont="1" applyFill="1" applyBorder="1"/>
    <xf numFmtId="0" fontId="23" fillId="12" borderId="1" xfId="0" applyFont="1" applyFill="1" applyBorder="1"/>
    <xf numFmtId="0" fontId="39" fillId="9" borderId="1" xfId="0" applyFont="1" applyFill="1" applyBorder="1"/>
    <xf numFmtId="0" fontId="8" fillId="10" borderId="1" xfId="0" applyFont="1" applyFill="1" applyBorder="1" applyAlignment="1">
      <alignment horizontal="left" vertical="center" wrapText="1"/>
    </xf>
    <xf numFmtId="0" fontId="22" fillId="13" borderId="1" xfId="0" applyFont="1" applyFill="1" applyBorder="1"/>
    <xf numFmtId="0" fontId="8" fillId="10" borderId="1" xfId="0" applyFont="1" applyFill="1" applyBorder="1" applyAlignment="1">
      <alignment horizontal="left" vertical="center"/>
    </xf>
    <xf numFmtId="3" fontId="41" fillId="2" borderId="1" xfId="0" applyNumberFormat="1" applyFont="1" applyFill="1" applyBorder="1"/>
    <xf numFmtId="3" fontId="0" fillId="2" borderId="1" xfId="0" applyNumberFormat="1" applyFont="1" applyFill="1" applyBorder="1"/>
    <xf numFmtId="3" fontId="41" fillId="5" borderId="1" xfId="0" applyNumberFormat="1" applyFont="1" applyFill="1" applyBorder="1"/>
    <xf numFmtId="3" fontId="42" fillId="5" borderId="1" xfId="0" applyNumberFormat="1" applyFont="1" applyFill="1" applyBorder="1"/>
    <xf numFmtId="3" fontId="0" fillId="5" borderId="1" xfId="0" applyNumberFormat="1" applyFill="1" applyBorder="1"/>
    <xf numFmtId="3" fontId="42" fillId="8" borderId="1" xfId="0" applyNumberFormat="1" applyFont="1" applyFill="1" applyBorder="1"/>
    <xf numFmtId="3" fontId="0" fillId="8" borderId="1" xfId="0" applyNumberFormat="1" applyFill="1" applyBorder="1"/>
    <xf numFmtId="0" fontId="32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3" fontId="14" fillId="0" borderId="1" xfId="0" applyNumberFormat="1" applyFont="1" applyBorder="1" applyAlignment="1">
      <alignment horizontal="right" vertical="top"/>
    </xf>
    <xf numFmtId="0" fontId="0" fillId="0" borderId="0" xfId="0" applyAlignment="1">
      <alignment horizontal="right"/>
    </xf>
    <xf numFmtId="0" fontId="0" fillId="0" borderId="0" xfId="0" applyFill="1"/>
    <xf numFmtId="0" fontId="4" fillId="0" borderId="3" xfId="0" applyNumberFormat="1" applyFont="1" applyFill="1" applyBorder="1" applyAlignment="1">
      <alignment vertical="center"/>
    </xf>
    <xf numFmtId="165" fontId="4" fillId="0" borderId="3" xfId="0" applyNumberFormat="1" applyFont="1" applyFill="1" applyBorder="1" applyAlignment="1">
      <alignment vertical="center"/>
    </xf>
    <xf numFmtId="165" fontId="3" fillId="0" borderId="3" xfId="0" applyNumberFormat="1" applyFont="1" applyFill="1" applyBorder="1" applyAlignment="1">
      <alignment vertical="center"/>
    </xf>
    <xf numFmtId="165" fontId="10" fillId="0" borderId="3" xfId="0" applyNumberFormat="1" applyFont="1" applyFill="1" applyBorder="1" applyAlignment="1">
      <alignment vertical="center"/>
    </xf>
    <xf numFmtId="165" fontId="10" fillId="6" borderId="3" xfId="0" applyNumberFormat="1" applyFont="1" applyFill="1" applyBorder="1" applyAlignment="1">
      <alignment vertical="center"/>
    </xf>
    <xf numFmtId="165" fontId="5" fillId="7" borderId="3" xfId="0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23" fillId="5" borderId="3" xfId="0" applyFont="1" applyFill="1" applyBorder="1"/>
    <xf numFmtId="3" fontId="43" fillId="0" borderId="3" xfId="0" applyNumberFormat="1" applyFont="1" applyBorder="1" applyAlignment="1">
      <alignment horizontal="right" vertical="top" wrapText="1"/>
    </xf>
    <xf numFmtId="3" fontId="44" fillId="0" borderId="3" xfId="0" applyNumberFormat="1" applyFont="1" applyBorder="1" applyAlignment="1">
      <alignment horizontal="right" vertical="top" wrapText="1"/>
    </xf>
    <xf numFmtId="3" fontId="2" fillId="0" borderId="3" xfId="0" applyNumberFormat="1" applyFont="1" applyBorder="1" applyAlignment="1">
      <alignment horizontal="right" vertical="top" wrapText="1"/>
    </xf>
    <xf numFmtId="3" fontId="48" fillId="0" borderId="1" xfId="0" applyNumberFormat="1" applyFont="1" applyBorder="1"/>
    <xf numFmtId="0" fontId="4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0" fillId="9" borderId="3" xfId="0" applyFont="1" applyFill="1" applyBorder="1" applyAlignment="1">
      <alignment horizontal="left" vertical="center"/>
    </xf>
    <xf numFmtId="0" fontId="5" fillId="10" borderId="3" xfId="0" applyFont="1" applyFill="1" applyBorder="1" applyAlignment="1">
      <alignment horizontal="left" vertical="center"/>
    </xf>
    <xf numFmtId="0" fontId="5" fillId="13" borderId="3" xfId="0" applyFont="1" applyFill="1" applyBorder="1" applyAlignment="1">
      <alignment horizontal="left" vertical="center"/>
    </xf>
    <xf numFmtId="0" fontId="5" fillId="10" borderId="3" xfId="0" applyFont="1" applyFill="1" applyBorder="1" applyAlignment="1">
      <alignment horizontal="left" vertical="center" wrapText="1"/>
    </xf>
    <xf numFmtId="0" fontId="23" fillId="12" borderId="3" xfId="0" applyFont="1" applyFill="1" applyBorder="1"/>
    <xf numFmtId="0" fontId="0" fillId="0" borderId="1" xfId="0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0" fontId="12" fillId="0" borderId="0" xfId="0" applyFont="1" applyAlignment="1">
      <alignment horizontal="center" wrapText="1"/>
    </xf>
    <xf numFmtId="0" fontId="32" fillId="0" borderId="3" xfId="0" applyFont="1" applyBorder="1" applyAlignment="1">
      <alignment horizontal="center" wrapText="1"/>
    </xf>
    <xf numFmtId="0" fontId="17" fillId="0" borderId="4" xfId="0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0" fontId="32" fillId="0" borderId="1" xfId="0" applyFont="1" applyFill="1" applyBorder="1" applyAlignment="1">
      <alignment horizontal="center" wrapText="1"/>
    </xf>
    <xf numFmtId="0" fontId="17" fillId="0" borderId="1" xfId="0" applyFont="1" applyBorder="1" applyAlignment="1"/>
    <xf numFmtId="0" fontId="3" fillId="0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2" fillId="0" borderId="1" xfId="0" applyFont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center" wrapText="1"/>
    </xf>
    <xf numFmtId="0" fontId="37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6" xfId="0" applyBorder="1" applyAlignment="1"/>
    <xf numFmtId="0" fontId="32" fillId="0" borderId="3" xfId="0" applyFont="1" applyBorder="1" applyAlignment="1">
      <alignment wrapText="1"/>
    </xf>
    <xf numFmtId="0" fontId="17" fillId="0" borderId="5" xfId="0" applyFont="1" applyBorder="1" applyAlignment="1">
      <alignment wrapText="1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1" fillId="0" borderId="0" xfId="0" applyFont="1" applyFill="1" applyAlignment="1">
      <alignment horizontal="center" wrapText="1"/>
    </xf>
    <xf numFmtId="0" fontId="18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4">
    <cellStyle name="Hivatkozás" xfId="1" builtinId="8"/>
    <cellStyle name="Normál" xfId="0" builtinId="0"/>
    <cellStyle name="Normál 2" xfId="3"/>
    <cellStyle name="Normal_KTRSZJ" xfId="2"/>
  </cellStyles>
  <dxfs count="0"/>
  <tableStyles count="0" defaultTableStyle="TableStyleMedium9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http://njt.hu/cgi_bin/njt_doc.cgi?docid=139876.243471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I34"/>
  <sheetViews>
    <sheetView zoomScaleNormal="100" workbookViewId="0">
      <selection activeCell="A2" sqref="A2"/>
    </sheetView>
  </sheetViews>
  <sheetFormatPr defaultRowHeight="15" x14ac:dyDescent="0.25"/>
  <cols>
    <col min="1" max="1" width="90.5703125" bestFit="1" customWidth="1"/>
  </cols>
  <sheetData>
    <row r="2" spans="1:9" x14ac:dyDescent="0.25">
      <c r="A2" s="156" t="s">
        <v>794</v>
      </c>
    </row>
    <row r="3" spans="1:9" ht="18" x14ac:dyDescent="0.25">
      <c r="A3" s="67" t="s">
        <v>787</v>
      </c>
    </row>
    <row r="4" spans="1:9" ht="50.25" customHeight="1" x14ac:dyDescent="0.25">
      <c r="A4" s="60" t="s">
        <v>541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39" t="s">
        <v>90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39" t="s">
        <v>91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39" t="s">
        <v>92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39" t="s">
        <v>93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39" t="s">
        <v>94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39" t="s">
        <v>95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39" t="s">
        <v>96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39" t="s">
        <v>97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40" t="s">
        <v>89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40" t="s">
        <v>98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62" t="s">
        <v>539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39" t="s">
        <v>100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39" t="s">
        <v>101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39" t="s">
        <v>102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39" t="s">
        <v>103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39" t="s">
        <v>104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39" t="s">
        <v>105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39" t="s">
        <v>106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40" t="s">
        <v>99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40" t="s">
        <v>107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62" t="s">
        <v>540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96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75"/>
  <sheetViews>
    <sheetView workbookViewId="0">
      <selection activeCell="I4" sqref="I4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5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x14ac:dyDescent="0.25">
      <c r="E1" t="s">
        <v>803</v>
      </c>
    </row>
    <row r="3" spans="1:9" ht="25.5" customHeight="1" x14ac:dyDescent="0.25">
      <c r="A3" s="184" t="s">
        <v>788</v>
      </c>
      <c r="B3" s="199"/>
      <c r="C3" s="199"/>
      <c r="D3" s="199"/>
      <c r="E3" s="199"/>
      <c r="F3" s="199"/>
      <c r="G3" s="199"/>
      <c r="H3" s="199"/>
    </row>
    <row r="4" spans="1:9" ht="82.5" customHeight="1" x14ac:dyDescent="0.25">
      <c r="A4" s="188" t="s">
        <v>731</v>
      </c>
      <c r="B4" s="205"/>
      <c r="C4" s="205"/>
      <c r="D4" s="205"/>
      <c r="E4" s="205"/>
      <c r="F4" s="205"/>
      <c r="G4" s="205"/>
      <c r="H4" s="205"/>
    </row>
    <row r="5" spans="1:9" ht="20.25" customHeight="1" x14ac:dyDescent="0.25">
      <c r="A5" s="58"/>
      <c r="B5" s="59"/>
      <c r="C5" s="59"/>
      <c r="D5" s="59"/>
      <c r="E5" s="59"/>
      <c r="F5" s="59"/>
      <c r="G5" s="59"/>
      <c r="H5" s="59"/>
    </row>
    <row r="6" spans="1:9" x14ac:dyDescent="0.25">
      <c r="A6" s="4" t="s">
        <v>696</v>
      </c>
    </row>
    <row r="7" spans="1:9" ht="86.25" customHeight="1" x14ac:dyDescent="0.3">
      <c r="A7" s="2" t="s">
        <v>108</v>
      </c>
      <c r="B7" s="3" t="s">
        <v>109</v>
      </c>
      <c r="C7" s="53" t="s">
        <v>671</v>
      </c>
      <c r="D7" s="53" t="s">
        <v>672</v>
      </c>
      <c r="E7" s="53" t="s">
        <v>675</v>
      </c>
      <c r="F7" s="53" t="s">
        <v>676</v>
      </c>
      <c r="G7" s="53" t="s">
        <v>677</v>
      </c>
      <c r="H7" s="53" t="s">
        <v>678</v>
      </c>
      <c r="I7" s="53" t="s">
        <v>17</v>
      </c>
    </row>
    <row r="8" spans="1:9" x14ac:dyDescent="0.25">
      <c r="A8" s="20" t="s">
        <v>533</v>
      </c>
      <c r="B8" s="5" t="s">
        <v>372</v>
      </c>
      <c r="C8" s="39"/>
      <c r="D8" s="39"/>
      <c r="E8" s="54"/>
      <c r="F8" s="39"/>
      <c r="G8" s="39"/>
      <c r="H8" s="39"/>
      <c r="I8" s="39"/>
    </row>
    <row r="9" spans="1:9" x14ac:dyDescent="0.25">
      <c r="A9" s="46" t="s">
        <v>246</v>
      </c>
      <c r="B9" s="46" t="s">
        <v>372</v>
      </c>
      <c r="C9" s="39"/>
      <c r="D9" s="39"/>
      <c r="E9" s="39"/>
      <c r="F9" s="39"/>
      <c r="G9" s="39"/>
      <c r="H9" s="39"/>
      <c r="I9" s="39"/>
    </row>
    <row r="10" spans="1:9" ht="30" x14ac:dyDescent="0.25">
      <c r="A10" s="12" t="s">
        <v>373</v>
      </c>
      <c r="B10" s="5" t="s">
        <v>374</v>
      </c>
      <c r="C10" s="39"/>
      <c r="D10" s="39"/>
      <c r="E10" s="39"/>
      <c r="F10" s="39"/>
      <c r="G10" s="39"/>
      <c r="H10" s="39"/>
      <c r="I10" s="39"/>
    </row>
    <row r="11" spans="1:9" x14ac:dyDescent="0.25">
      <c r="A11" s="20" t="s">
        <v>581</v>
      </c>
      <c r="B11" s="5" t="s">
        <v>375</v>
      </c>
      <c r="C11" s="39"/>
      <c r="D11" s="39"/>
      <c r="E11" s="39"/>
      <c r="F11" s="39"/>
      <c r="G11" s="39"/>
      <c r="H11" s="39"/>
      <c r="I11" s="39"/>
    </row>
    <row r="12" spans="1:9" x14ac:dyDescent="0.25">
      <c r="A12" s="46" t="s">
        <v>246</v>
      </c>
      <c r="B12" s="46" t="s">
        <v>375</v>
      </c>
      <c r="C12" s="39"/>
      <c r="D12" s="39"/>
      <c r="E12" s="39"/>
      <c r="F12" s="39"/>
      <c r="G12" s="39"/>
      <c r="H12" s="39"/>
      <c r="I12" s="39"/>
    </row>
    <row r="13" spans="1:9" x14ac:dyDescent="0.25">
      <c r="A13" s="11" t="s">
        <v>553</v>
      </c>
      <c r="B13" s="7" t="s">
        <v>376</v>
      </c>
      <c r="C13" s="39"/>
      <c r="D13" s="39"/>
      <c r="E13" s="39"/>
      <c r="F13" s="39"/>
      <c r="G13" s="39"/>
      <c r="H13" s="39"/>
      <c r="I13" s="39"/>
    </row>
    <row r="14" spans="1:9" x14ac:dyDescent="0.25">
      <c r="A14" s="12" t="s">
        <v>582</v>
      </c>
      <c r="B14" s="5" t="s">
        <v>377</v>
      </c>
      <c r="C14" s="39"/>
      <c r="D14" s="39"/>
      <c r="E14" s="39"/>
      <c r="F14" s="39"/>
      <c r="G14" s="39"/>
      <c r="H14" s="39"/>
      <c r="I14" s="39"/>
    </row>
    <row r="15" spans="1:9" x14ac:dyDescent="0.25">
      <c r="A15" s="46" t="s">
        <v>254</v>
      </c>
      <c r="B15" s="46" t="s">
        <v>377</v>
      </c>
      <c r="C15" s="39"/>
      <c r="D15" s="39"/>
      <c r="E15" s="39"/>
      <c r="F15" s="39"/>
      <c r="G15" s="39"/>
      <c r="H15" s="39"/>
      <c r="I15" s="39"/>
    </row>
    <row r="16" spans="1:9" x14ac:dyDescent="0.25">
      <c r="A16" s="20" t="s">
        <v>378</v>
      </c>
      <c r="B16" s="5" t="s">
        <v>379</v>
      </c>
      <c r="C16" s="39"/>
      <c r="D16" s="39"/>
      <c r="E16" s="39"/>
      <c r="F16" s="39"/>
      <c r="G16" s="39"/>
      <c r="H16" s="39"/>
      <c r="I16" s="39"/>
    </row>
    <row r="17" spans="1:9" x14ac:dyDescent="0.25">
      <c r="A17" s="13" t="s">
        <v>583</v>
      </c>
      <c r="B17" s="5" t="s">
        <v>380</v>
      </c>
      <c r="C17" s="28"/>
      <c r="D17" s="28"/>
      <c r="E17" s="28"/>
      <c r="F17" s="28"/>
      <c r="G17" s="28"/>
      <c r="H17" s="28"/>
      <c r="I17" s="28"/>
    </row>
    <row r="18" spans="1:9" x14ac:dyDescent="0.25">
      <c r="A18" s="46" t="s">
        <v>255</v>
      </c>
      <c r="B18" s="46" t="s">
        <v>380</v>
      </c>
      <c r="C18" s="28"/>
      <c r="D18" s="28"/>
      <c r="E18" s="28"/>
      <c r="F18" s="28"/>
      <c r="G18" s="28"/>
      <c r="H18" s="28"/>
      <c r="I18" s="28"/>
    </row>
    <row r="19" spans="1:9" x14ac:dyDescent="0.25">
      <c r="A19" s="20" t="s">
        <v>381</v>
      </c>
      <c r="B19" s="5" t="s">
        <v>382</v>
      </c>
      <c r="C19" s="28"/>
      <c r="D19" s="28"/>
      <c r="E19" s="28"/>
      <c r="F19" s="28"/>
      <c r="G19" s="28"/>
      <c r="H19" s="28"/>
      <c r="I19" s="28"/>
    </row>
    <row r="20" spans="1:9" x14ac:dyDescent="0.25">
      <c r="A20" s="21" t="s">
        <v>554</v>
      </c>
      <c r="B20" s="7" t="s">
        <v>383</v>
      </c>
      <c r="C20" s="28"/>
      <c r="D20" s="28"/>
      <c r="E20" s="28"/>
      <c r="F20" s="28"/>
      <c r="G20" s="28"/>
      <c r="H20" s="28"/>
      <c r="I20" s="28"/>
    </row>
    <row r="21" spans="1:9" x14ac:dyDescent="0.25">
      <c r="A21" s="12" t="s">
        <v>398</v>
      </c>
      <c r="B21" s="5" t="s">
        <v>399</v>
      </c>
      <c r="C21" s="28"/>
      <c r="D21" s="28"/>
      <c r="E21" s="28"/>
      <c r="F21" s="28"/>
      <c r="G21" s="28"/>
      <c r="H21" s="28"/>
      <c r="I21" s="28"/>
    </row>
    <row r="22" spans="1:9" x14ac:dyDescent="0.25">
      <c r="A22" s="13" t="s">
        <v>400</v>
      </c>
      <c r="B22" s="5" t="s">
        <v>401</v>
      </c>
      <c r="C22" s="28"/>
      <c r="D22" s="28"/>
      <c r="E22" s="28"/>
      <c r="F22" s="28"/>
      <c r="G22" s="28"/>
      <c r="H22" s="28"/>
      <c r="I22" s="28"/>
    </row>
    <row r="23" spans="1:9" x14ac:dyDescent="0.25">
      <c r="A23" s="20" t="s">
        <v>402</v>
      </c>
      <c r="B23" s="5" t="s">
        <v>403</v>
      </c>
      <c r="C23" s="28"/>
      <c r="D23" s="28"/>
      <c r="E23" s="28"/>
      <c r="F23" s="28"/>
      <c r="G23" s="28"/>
      <c r="H23" s="28"/>
      <c r="I23" s="28"/>
    </row>
    <row r="24" spans="1:9" x14ac:dyDescent="0.25">
      <c r="A24" s="20" t="s">
        <v>538</v>
      </c>
      <c r="B24" s="5" t="s">
        <v>404</v>
      </c>
      <c r="C24" s="28"/>
      <c r="D24" s="28"/>
      <c r="E24" s="28"/>
      <c r="F24" s="28"/>
      <c r="G24" s="28"/>
      <c r="H24" s="28"/>
      <c r="I24" s="28"/>
    </row>
    <row r="25" spans="1:9" x14ac:dyDescent="0.25">
      <c r="A25" s="46" t="s">
        <v>280</v>
      </c>
      <c r="B25" s="46" t="s">
        <v>404</v>
      </c>
      <c r="C25" s="28"/>
      <c r="D25" s="28"/>
      <c r="E25" s="28"/>
      <c r="F25" s="28"/>
      <c r="G25" s="28"/>
      <c r="H25" s="28"/>
      <c r="I25" s="28"/>
    </row>
    <row r="26" spans="1:9" x14ac:dyDescent="0.25">
      <c r="A26" s="46" t="s">
        <v>281</v>
      </c>
      <c r="B26" s="46" t="s">
        <v>404</v>
      </c>
      <c r="C26" s="28"/>
      <c r="D26" s="28"/>
      <c r="E26" s="28"/>
      <c r="F26" s="28"/>
      <c r="G26" s="28"/>
      <c r="H26" s="28"/>
      <c r="I26" s="28"/>
    </row>
    <row r="27" spans="1:9" x14ac:dyDescent="0.25">
      <c r="A27" s="47" t="s">
        <v>282</v>
      </c>
      <c r="B27" s="47" t="s">
        <v>404</v>
      </c>
      <c r="C27" s="28"/>
      <c r="D27" s="28"/>
      <c r="E27" s="28"/>
      <c r="F27" s="28"/>
      <c r="G27" s="28"/>
      <c r="H27" s="28"/>
      <c r="I27" s="28"/>
    </row>
    <row r="28" spans="1:9" x14ac:dyDescent="0.25">
      <c r="A28" s="48" t="s">
        <v>557</v>
      </c>
      <c r="B28" s="38" t="s">
        <v>405</v>
      </c>
      <c r="C28" s="28"/>
      <c r="D28" s="28"/>
      <c r="E28" s="28"/>
      <c r="F28" s="28"/>
      <c r="G28" s="28"/>
      <c r="H28" s="28"/>
      <c r="I28" s="28"/>
    </row>
    <row r="29" spans="1:9" x14ac:dyDescent="0.25">
      <c r="A29" s="71"/>
      <c r="B29" s="72"/>
    </row>
    <row r="30" spans="1:9" ht="24.75" customHeight="1" x14ac:dyDescent="0.25">
      <c r="A30" s="2" t="s">
        <v>108</v>
      </c>
      <c r="B30" s="3" t="s">
        <v>109</v>
      </c>
      <c r="C30" s="28"/>
      <c r="D30" s="28"/>
      <c r="E30" s="28"/>
    </row>
    <row r="31" spans="1:9" ht="31.5" x14ac:dyDescent="0.25">
      <c r="A31" s="73" t="s">
        <v>16</v>
      </c>
      <c r="B31" s="38"/>
      <c r="C31" s="28"/>
      <c r="D31" s="28"/>
      <c r="E31" s="28"/>
    </row>
    <row r="32" spans="1:9" ht="15.75" x14ac:dyDescent="0.25">
      <c r="A32" s="74" t="s">
        <v>10</v>
      </c>
      <c r="B32" s="38"/>
      <c r="C32" s="28"/>
      <c r="D32" s="28"/>
      <c r="E32" s="28"/>
    </row>
    <row r="33" spans="1:5" ht="31.5" x14ac:dyDescent="0.25">
      <c r="A33" s="74" t="s">
        <v>11</v>
      </c>
      <c r="B33" s="38"/>
      <c r="C33" s="28"/>
      <c r="D33" s="28"/>
      <c r="E33" s="28"/>
    </row>
    <row r="34" spans="1:5" ht="15.75" x14ac:dyDescent="0.25">
      <c r="A34" s="74" t="s">
        <v>12</v>
      </c>
      <c r="B34" s="38"/>
      <c r="C34" s="28"/>
      <c r="D34" s="28"/>
      <c r="E34" s="28"/>
    </row>
    <row r="35" spans="1:5" ht="31.5" x14ac:dyDescent="0.25">
      <c r="A35" s="74" t="s">
        <v>13</v>
      </c>
      <c r="B35" s="38"/>
      <c r="C35" s="28"/>
      <c r="D35" s="28"/>
      <c r="E35" s="28"/>
    </row>
    <row r="36" spans="1:5" ht="15.75" x14ac:dyDescent="0.25">
      <c r="A36" s="74" t="s">
        <v>14</v>
      </c>
      <c r="B36" s="38"/>
      <c r="C36" s="28"/>
      <c r="D36" s="28"/>
      <c r="E36" s="28"/>
    </row>
    <row r="37" spans="1:5" ht="15.75" x14ac:dyDescent="0.25">
      <c r="A37" s="74" t="s">
        <v>15</v>
      </c>
      <c r="B37" s="38"/>
      <c r="C37" s="28"/>
      <c r="D37" s="28"/>
      <c r="E37" s="28"/>
    </row>
    <row r="38" spans="1:5" x14ac:dyDescent="0.25">
      <c r="A38" s="48" t="s">
        <v>698</v>
      </c>
      <c r="B38" s="38"/>
      <c r="C38" s="28"/>
      <c r="D38" s="28"/>
      <c r="E38" s="28"/>
    </row>
    <row r="39" spans="1:5" x14ac:dyDescent="0.25">
      <c r="A39" s="71"/>
      <c r="B39" s="72"/>
    </row>
    <row r="40" spans="1:5" x14ac:dyDescent="0.25">
      <c r="A40" s="71"/>
      <c r="B40" s="72"/>
    </row>
    <row r="41" spans="1:5" x14ac:dyDescent="0.25">
      <c r="A41" s="71"/>
      <c r="B41" s="72"/>
    </row>
    <row r="42" spans="1:5" x14ac:dyDescent="0.25">
      <c r="A42" s="71"/>
      <c r="B42" s="72"/>
    </row>
    <row r="43" spans="1:5" x14ac:dyDescent="0.25">
      <c r="A43" s="71"/>
      <c r="B43" s="72"/>
    </row>
    <row r="44" spans="1:5" x14ac:dyDescent="0.25">
      <c r="A44" s="71"/>
      <c r="B44" s="72"/>
    </row>
    <row r="45" spans="1:5" x14ac:dyDescent="0.25">
      <c r="A45" s="71"/>
      <c r="B45" s="72"/>
    </row>
    <row r="46" spans="1:5" x14ac:dyDescent="0.25">
      <c r="A46" s="71"/>
      <c r="B46" s="72"/>
    </row>
    <row r="47" spans="1:5" x14ac:dyDescent="0.25">
      <c r="A47" s="71"/>
      <c r="B47" s="72"/>
    </row>
    <row r="49" spans="1:8" x14ac:dyDescent="0.25">
      <c r="A49" s="4"/>
      <c r="B49" s="4"/>
      <c r="C49" s="4"/>
      <c r="D49" s="4"/>
      <c r="E49" s="4"/>
      <c r="F49" s="4"/>
      <c r="G49" s="4"/>
    </row>
    <row r="50" spans="1:8" x14ac:dyDescent="0.25">
      <c r="A50" s="56" t="s">
        <v>679</v>
      </c>
      <c r="B50" s="4"/>
      <c r="C50" s="4"/>
      <c r="D50" s="4"/>
      <c r="E50" s="4"/>
      <c r="F50" s="4"/>
      <c r="G50" s="4"/>
    </row>
    <row r="51" spans="1:8" ht="15.75" x14ac:dyDescent="0.25">
      <c r="A51" s="57" t="s">
        <v>683</v>
      </c>
      <c r="B51" s="4"/>
      <c r="C51" s="4"/>
      <c r="D51" s="4"/>
      <c r="E51" s="4"/>
      <c r="F51" s="4"/>
      <c r="G51" s="4"/>
    </row>
    <row r="52" spans="1:8" ht="15.75" x14ac:dyDescent="0.25">
      <c r="A52" s="57" t="s">
        <v>684</v>
      </c>
      <c r="B52" s="4"/>
      <c r="C52" s="4"/>
      <c r="D52" s="4"/>
      <c r="E52" s="4"/>
      <c r="F52" s="4"/>
      <c r="G52" s="4"/>
    </row>
    <row r="53" spans="1:8" ht="15.75" x14ac:dyDescent="0.25">
      <c r="A53" s="57" t="s">
        <v>685</v>
      </c>
      <c r="B53" s="4"/>
      <c r="C53" s="4"/>
      <c r="D53" s="4"/>
      <c r="E53" s="4"/>
      <c r="F53" s="4"/>
      <c r="G53" s="4"/>
    </row>
    <row r="54" spans="1:8" ht="15.75" x14ac:dyDescent="0.25">
      <c r="A54" s="57" t="s">
        <v>686</v>
      </c>
      <c r="B54" s="4"/>
      <c r="C54" s="4"/>
      <c r="D54" s="4"/>
      <c r="E54" s="4"/>
      <c r="F54" s="4"/>
      <c r="G54" s="4"/>
    </row>
    <row r="55" spans="1:8" ht="15.75" x14ac:dyDescent="0.25">
      <c r="A55" s="57" t="s">
        <v>687</v>
      </c>
      <c r="B55" s="4"/>
      <c r="C55" s="4"/>
      <c r="D55" s="4"/>
      <c r="E55" s="4"/>
      <c r="F55" s="4"/>
      <c r="G55" s="4"/>
    </row>
    <row r="56" spans="1:8" x14ac:dyDescent="0.25">
      <c r="A56" s="56" t="s">
        <v>680</v>
      </c>
      <c r="B56" s="4"/>
      <c r="C56" s="4"/>
      <c r="D56" s="4"/>
      <c r="E56" s="4"/>
      <c r="F56" s="4"/>
      <c r="G56" s="4"/>
    </row>
    <row r="57" spans="1:8" x14ac:dyDescent="0.25">
      <c r="A57" s="4"/>
      <c r="B57" s="4"/>
      <c r="C57" s="4"/>
      <c r="D57" s="4"/>
      <c r="E57" s="4"/>
      <c r="F57" s="4"/>
      <c r="G57" s="4"/>
    </row>
    <row r="58" spans="1:8" ht="45.75" customHeight="1" x14ac:dyDescent="0.25">
      <c r="A58" s="211" t="s">
        <v>688</v>
      </c>
      <c r="B58" s="212"/>
      <c r="C58" s="212"/>
      <c r="D58" s="212"/>
      <c r="E58" s="212"/>
      <c r="F58" s="212"/>
      <c r="G58" s="212"/>
      <c r="H58" s="212"/>
    </row>
    <row r="61" spans="1:8" ht="15.75" x14ac:dyDescent="0.25">
      <c r="A61" s="49" t="s">
        <v>690</v>
      </c>
    </row>
    <row r="62" spans="1:8" ht="15.75" x14ac:dyDescent="0.25">
      <c r="A62" s="57" t="s">
        <v>691</v>
      </c>
    </row>
    <row r="63" spans="1:8" ht="15.75" x14ac:dyDescent="0.25">
      <c r="A63" s="57" t="s">
        <v>692</v>
      </c>
    </row>
    <row r="64" spans="1:8" ht="15.75" x14ac:dyDescent="0.25">
      <c r="A64" s="57" t="s">
        <v>693</v>
      </c>
    </row>
    <row r="65" spans="1:1" x14ac:dyDescent="0.25">
      <c r="A65" s="56" t="s">
        <v>689</v>
      </c>
    </row>
    <row r="66" spans="1:1" ht="15.75" x14ac:dyDescent="0.25">
      <c r="A66" s="57" t="s">
        <v>694</v>
      </c>
    </row>
    <row r="68" spans="1:1" ht="15.75" x14ac:dyDescent="0.25">
      <c r="A68" s="69" t="s">
        <v>8</v>
      </c>
    </row>
    <row r="69" spans="1:1" ht="15.75" x14ac:dyDescent="0.25">
      <c r="A69" s="69" t="s">
        <v>9</v>
      </c>
    </row>
    <row r="70" spans="1:1" ht="15.75" x14ac:dyDescent="0.25">
      <c r="A70" s="70" t="s">
        <v>10</v>
      </c>
    </row>
    <row r="71" spans="1:1" ht="15.75" x14ac:dyDescent="0.25">
      <c r="A71" s="70" t="s">
        <v>11</v>
      </c>
    </row>
    <row r="72" spans="1:1" ht="15.75" x14ac:dyDescent="0.25">
      <c r="A72" s="70" t="s">
        <v>12</v>
      </c>
    </row>
    <row r="73" spans="1:1" ht="15.75" x14ac:dyDescent="0.25">
      <c r="A73" s="70" t="s">
        <v>13</v>
      </c>
    </row>
    <row r="74" spans="1:1" ht="15.75" x14ac:dyDescent="0.25">
      <c r="A74" s="70" t="s">
        <v>14</v>
      </c>
    </row>
    <row r="75" spans="1:1" ht="15.75" x14ac:dyDescent="0.25">
      <c r="A75" s="70" t="s">
        <v>15</v>
      </c>
    </row>
  </sheetData>
  <mergeCells count="3">
    <mergeCell ref="A4:H4"/>
    <mergeCell ref="A58:H58"/>
    <mergeCell ref="A3:H3"/>
  </mergeCells>
  <phoneticPr fontId="0" type="noConversion"/>
  <hyperlinks>
    <hyperlink ref="A20" r:id="rId1" location="foot4" display="http://njt.hu/cgi_bin/njt_doc.cgi?docid=142896.245143 - foot4"/>
    <hyperlink ref="A50" r:id="rId2" location="foot4" display="http://njt.hu/cgi_bin/njt_doc.cgi?docid=142896.245143 - foot4"/>
    <hyperlink ref="A56" r:id="rId3" location="foot5" display="http://njt.hu/cgi_bin/njt_doc.cgi?docid=142896.245143 - foot5"/>
    <hyperlink ref="A65" r:id="rId4" location="foot53" display="http://njt.hu/cgi_bin/njt_doc.cgi?docid=139876.243471 - foot53"/>
  </hyperlinks>
  <pageMargins left="0.70866141732283472" right="0.70866141732283472" top="0.74803149606299213" bottom="0.74803149606299213" header="0.31496062992125984" footer="0.31496062992125984"/>
  <pageSetup paperSize="9" scale="35" orientation="landscape" horizontalDpi="300" verticalDpi="300"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71"/>
  <sheetViews>
    <sheetView workbookViewId="0">
      <selection activeCell="M7" sqref="M7"/>
    </sheetView>
  </sheetViews>
  <sheetFormatPr defaultRowHeight="15" x14ac:dyDescent="0.25"/>
  <cols>
    <col min="1" max="1" width="64.5703125" customWidth="1"/>
    <col min="2" max="2" width="11" customWidth="1"/>
    <col min="3" max="3" width="14.140625" customWidth="1"/>
    <col min="4" max="4" width="15.28515625" customWidth="1"/>
    <col min="5" max="5" width="12" customWidth="1"/>
    <col min="6" max="6" width="12.140625" customWidth="1"/>
    <col min="7" max="8" width="12.85546875" customWidth="1"/>
  </cols>
  <sheetData>
    <row r="1" spans="1:8" x14ac:dyDescent="0.25">
      <c r="D1" t="s">
        <v>804</v>
      </c>
    </row>
    <row r="3" spans="1:8" ht="22.5" customHeight="1" x14ac:dyDescent="0.25">
      <c r="A3" s="184" t="s">
        <v>788</v>
      </c>
      <c r="B3" s="185"/>
      <c r="C3" s="185"/>
      <c r="D3" s="185"/>
      <c r="E3" s="187"/>
      <c r="F3" s="187"/>
      <c r="G3" s="187"/>
      <c r="H3" s="187"/>
    </row>
    <row r="4" spans="1:8" ht="48.75" customHeight="1" x14ac:dyDescent="0.25">
      <c r="A4" s="188" t="s">
        <v>732</v>
      </c>
      <c r="B4" s="185"/>
      <c r="C4" s="185"/>
      <c r="D4" s="186"/>
      <c r="E4" s="187"/>
      <c r="F4" s="187"/>
      <c r="G4" s="187"/>
      <c r="H4" s="187"/>
    </row>
    <row r="5" spans="1:8" ht="21" customHeight="1" x14ac:dyDescent="0.25">
      <c r="A5" s="60"/>
      <c r="B5" s="61"/>
      <c r="C5" s="61"/>
    </row>
    <row r="6" spans="1:8" x14ac:dyDescent="0.25">
      <c r="A6" s="4" t="s">
        <v>696</v>
      </c>
    </row>
    <row r="7" spans="1:8" ht="51.75" x14ac:dyDescent="0.25">
      <c r="A7" s="40" t="s">
        <v>669</v>
      </c>
      <c r="B7" s="3" t="s">
        <v>109</v>
      </c>
      <c r="C7" s="76" t="s">
        <v>0</v>
      </c>
      <c r="D7" s="76" t="s">
        <v>1</v>
      </c>
      <c r="E7" s="76" t="s">
        <v>61</v>
      </c>
      <c r="F7" s="76" t="s">
        <v>62</v>
      </c>
      <c r="G7" s="76" t="s">
        <v>63</v>
      </c>
      <c r="H7" s="76" t="s">
        <v>64</v>
      </c>
    </row>
    <row r="8" spans="1:8" x14ac:dyDescent="0.25">
      <c r="A8" s="12" t="s">
        <v>461</v>
      </c>
      <c r="B8" s="5" t="s">
        <v>245</v>
      </c>
      <c r="C8" s="122"/>
      <c r="D8" s="122"/>
      <c r="E8" s="122"/>
      <c r="F8" s="122"/>
      <c r="G8" s="122"/>
      <c r="H8" s="122"/>
    </row>
    <row r="9" spans="1:8" x14ac:dyDescent="0.25">
      <c r="A9" s="18" t="s">
        <v>246</v>
      </c>
      <c r="B9" s="18" t="s">
        <v>245</v>
      </c>
      <c r="C9" s="122"/>
      <c r="D9" s="122"/>
      <c r="E9" s="122"/>
      <c r="F9" s="122"/>
      <c r="G9" s="122"/>
      <c r="H9" s="122"/>
    </row>
    <row r="10" spans="1:8" x14ac:dyDescent="0.25">
      <c r="A10" s="18" t="s">
        <v>247</v>
      </c>
      <c r="B10" s="18" t="s">
        <v>245</v>
      </c>
      <c r="C10" s="122"/>
      <c r="D10" s="122"/>
      <c r="E10" s="122"/>
      <c r="F10" s="122"/>
      <c r="G10" s="122"/>
      <c r="H10" s="122"/>
    </row>
    <row r="11" spans="1:8" ht="30" x14ac:dyDescent="0.25">
      <c r="A11" s="12" t="s">
        <v>248</v>
      </c>
      <c r="B11" s="5" t="s">
        <v>249</v>
      </c>
      <c r="C11" s="122"/>
      <c r="D11" s="122"/>
      <c r="E11" s="122"/>
      <c r="F11" s="122"/>
      <c r="G11" s="122"/>
      <c r="H11" s="122"/>
    </row>
    <row r="12" spans="1:8" x14ac:dyDescent="0.25">
      <c r="A12" s="12" t="s">
        <v>460</v>
      </c>
      <c r="B12" s="5" t="s">
        <v>250</v>
      </c>
      <c r="C12" s="122"/>
      <c r="D12" s="122"/>
      <c r="E12" s="122"/>
      <c r="F12" s="122"/>
      <c r="G12" s="122"/>
      <c r="H12" s="122"/>
    </row>
    <row r="13" spans="1:8" x14ac:dyDescent="0.25">
      <c r="A13" s="18" t="s">
        <v>246</v>
      </c>
      <c r="B13" s="18" t="s">
        <v>250</v>
      </c>
      <c r="C13" s="122"/>
      <c r="D13" s="122"/>
      <c r="E13" s="122"/>
      <c r="F13" s="122"/>
      <c r="G13" s="122"/>
      <c r="H13" s="122"/>
    </row>
    <row r="14" spans="1:8" x14ac:dyDescent="0.25">
      <c r="A14" s="18" t="s">
        <v>247</v>
      </c>
      <c r="B14" s="18" t="s">
        <v>251</v>
      </c>
      <c r="C14" s="122"/>
      <c r="D14" s="122"/>
      <c r="E14" s="122"/>
      <c r="F14" s="122"/>
      <c r="G14" s="122"/>
      <c r="H14" s="122"/>
    </row>
    <row r="15" spans="1:8" x14ac:dyDescent="0.25">
      <c r="A15" s="11" t="s">
        <v>459</v>
      </c>
      <c r="B15" s="7" t="s">
        <v>252</v>
      </c>
      <c r="C15" s="105"/>
      <c r="D15" s="105"/>
      <c r="E15" s="105"/>
      <c r="F15" s="105"/>
      <c r="G15" s="105"/>
      <c r="H15" s="105"/>
    </row>
    <row r="16" spans="1:8" x14ac:dyDescent="0.25">
      <c r="A16" s="20" t="s">
        <v>464</v>
      </c>
      <c r="B16" s="5" t="s">
        <v>253</v>
      </c>
      <c r="C16" s="122"/>
      <c r="D16" s="122"/>
      <c r="E16" s="122"/>
      <c r="F16" s="122"/>
      <c r="G16" s="122"/>
      <c r="H16" s="122"/>
    </row>
    <row r="17" spans="1:8" x14ac:dyDescent="0.25">
      <c r="A17" s="18" t="s">
        <v>254</v>
      </c>
      <c r="B17" s="18" t="s">
        <v>253</v>
      </c>
      <c r="C17" s="122"/>
      <c r="D17" s="122"/>
      <c r="E17" s="122"/>
      <c r="F17" s="122"/>
      <c r="G17" s="122"/>
      <c r="H17" s="122"/>
    </row>
    <row r="18" spans="1:8" x14ac:dyDescent="0.25">
      <c r="A18" s="18" t="s">
        <v>255</v>
      </c>
      <c r="B18" s="18" t="s">
        <v>253</v>
      </c>
      <c r="C18" s="122"/>
      <c r="D18" s="122"/>
      <c r="E18" s="122"/>
      <c r="F18" s="122"/>
      <c r="G18" s="122"/>
      <c r="H18" s="122"/>
    </row>
    <row r="19" spans="1:8" x14ac:dyDescent="0.25">
      <c r="A19" s="20" t="s">
        <v>465</v>
      </c>
      <c r="B19" s="5" t="s">
        <v>256</v>
      </c>
      <c r="C19" s="122"/>
      <c r="D19" s="122"/>
      <c r="E19" s="122"/>
      <c r="F19" s="122"/>
      <c r="G19" s="122"/>
      <c r="H19" s="122"/>
    </row>
    <row r="20" spans="1:8" x14ac:dyDescent="0.25">
      <c r="A20" s="18" t="s">
        <v>247</v>
      </c>
      <c r="B20" s="18" t="s">
        <v>256</v>
      </c>
      <c r="C20" s="122"/>
      <c r="D20" s="122"/>
      <c r="E20" s="122"/>
      <c r="F20" s="122"/>
      <c r="G20" s="122"/>
      <c r="H20" s="122"/>
    </row>
    <row r="21" spans="1:8" x14ac:dyDescent="0.25">
      <c r="A21" s="13" t="s">
        <v>257</v>
      </c>
      <c r="B21" s="5" t="s">
        <v>258</v>
      </c>
      <c r="C21" s="122"/>
      <c r="D21" s="122"/>
      <c r="E21" s="122"/>
      <c r="F21" s="122"/>
      <c r="G21" s="122"/>
      <c r="H21" s="122"/>
    </row>
    <row r="22" spans="1:8" x14ac:dyDescent="0.25">
      <c r="A22" s="13" t="s">
        <v>466</v>
      </c>
      <c r="B22" s="5" t="s">
        <v>259</v>
      </c>
      <c r="C22" s="122"/>
      <c r="D22" s="122"/>
      <c r="E22" s="122"/>
      <c r="F22" s="122"/>
      <c r="G22" s="122"/>
      <c r="H22" s="122"/>
    </row>
    <row r="23" spans="1:8" x14ac:dyDescent="0.25">
      <c r="A23" s="18" t="s">
        <v>255</v>
      </c>
      <c r="B23" s="18" t="s">
        <v>259</v>
      </c>
      <c r="C23" s="122"/>
      <c r="D23" s="122"/>
      <c r="E23" s="122"/>
      <c r="F23" s="122"/>
      <c r="G23" s="122"/>
      <c r="H23" s="122"/>
    </row>
    <row r="24" spans="1:8" x14ac:dyDescent="0.25">
      <c r="A24" s="18" t="s">
        <v>247</v>
      </c>
      <c r="B24" s="18" t="s">
        <v>259</v>
      </c>
      <c r="C24" s="122"/>
      <c r="D24" s="122"/>
      <c r="E24" s="122"/>
      <c r="F24" s="122"/>
      <c r="G24" s="122"/>
      <c r="H24" s="122"/>
    </row>
    <row r="25" spans="1:8" x14ac:dyDescent="0.25">
      <c r="A25" s="21" t="s">
        <v>462</v>
      </c>
      <c r="B25" s="7" t="s">
        <v>260</v>
      </c>
      <c r="C25" s="122"/>
      <c r="D25" s="122"/>
      <c r="E25" s="122"/>
      <c r="F25" s="122"/>
      <c r="G25" s="122"/>
      <c r="H25" s="122"/>
    </row>
    <row r="26" spans="1:8" x14ac:dyDescent="0.25">
      <c r="A26" s="20" t="s">
        <v>261</v>
      </c>
      <c r="B26" s="5" t="s">
        <v>262</v>
      </c>
      <c r="C26" s="122"/>
      <c r="D26" s="122"/>
      <c r="E26" s="122"/>
      <c r="F26" s="122"/>
      <c r="G26" s="122"/>
      <c r="H26" s="122"/>
    </row>
    <row r="27" spans="1:8" x14ac:dyDescent="0.25">
      <c r="A27" s="21" t="s">
        <v>263</v>
      </c>
      <c r="B27" s="7" t="s">
        <v>264</v>
      </c>
      <c r="C27" s="105">
        <v>755846</v>
      </c>
      <c r="D27" s="105">
        <v>0</v>
      </c>
      <c r="E27" s="105">
        <v>755846</v>
      </c>
      <c r="F27" s="105">
        <v>0</v>
      </c>
      <c r="G27" s="105">
        <v>755846</v>
      </c>
      <c r="H27" s="105">
        <v>0</v>
      </c>
    </row>
    <row r="28" spans="1:8" x14ac:dyDescent="0.25">
      <c r="A28" s="20" t="s">
        <v>267</v>
      </c>
      <c r="B28" s="5" t="s">
        <v>268</v>
      </c>
      <c r="C28" s="122"/>
      <c r="D28" s="122"/>
      <c r="E28" s="122"/>
      <c r="F28" s="122"/>
      <c r="G28" s="122"/>
      <c r="H28" s="122"/>
    </row>
    <row r="29" spans="1:8" x14ac:dyDescent="0.25">
      <c r="A29" s="20" t="s">
        <v>269</v>
      </c>
      <c r="B29" s="5" t="s">
        <v>270</v>
      </c>
      <c r="C29" s="122"/>
      <c r="D29" s="122"/>
      <c r="E29" s="122"/>
      <c r="F29" s="122"/>
      <c r="G29" s="122"/>
      <c r="H29" s="122"/>
    </row>
    <row r="30" spans="1:8" x14ac:dyDescent="0.25">
      <c r="A30" s="20" t="s">
        <v>271</v>
      </c>
      <c r="B30" s="5" t="s">
        <v>272</v>
      </c>
      <c r="C30" s="122"/>
      <c r="D30" s="122"/>
      <c r="E30" s="122"/>
      <c r="F30" s="122"/>
      <c r="G30" s="122"/>
      <c r="H30" s="122"/>
    </row>
    <row r="31" spans="1:8" ht="15.75" x14ac:dyDescent="0.25">
      <c r="A31" s="89" t="s">
        <v>463</v>
      </c>
      <c r="B31" s="90" t="s">
        <v>273</v>
      </c>
      <c r="C31" s="146">
        <v>755846</v>
      </c>
      <c r="D31" s="146">
        <v>0</v>
      </c>
      <c r="E31" s="146">
        <v>755846</v>
      </c>
      <c r="F31" s="146">
        <v>0</v>
      </c>
      <c r="G31" s="146">
        <v>755846</v>
      </c>
      <c r="H31" s="146">
        <v>0</v>
      </c>
    </row>
    <row r="32" spans="1:8" x14ac:dyDescent="0.25">
      <c r="A32" s="20" t="s">
        <v>274</v>
      </c>
      <c r="B32" s="5" t="s">
        <v>275</v>
      </c>
      <c r="C32" s="122"/>
      <c r="D32" s="122"/>
      <c r="E32" s="122"/>
      <c r="F32" s="122"/>
      <c r="G32" s="122"/>
      <c r="H32" s="122"/>
    </row>
    <row r="33" spans="1:8" x14ac:dyDescent="0.25">
      <c r="A33" s="12" t="s">
        <v>276</v>
      </c>
      <c r="B33" s="5" t="s">
        <v>277</v>
      </c>
      <c r="C33" s="122"/>
      <c r="D33" s="122"/>
      <c r="E33" s="122"/>
      <c r="F33" s="122"/>
      <c r="G33" s="122"/>
      <c r="H33" s="122"/>
    </row>
    <row r="34" spans="1:8" x14ac:dyDescent="0.25">
      <c r="A34" s="20" t="s">
        <v>467</v>
      </c>
      <c r="B34" s="5" t="s">
        <v>278</v>
      </c>
      <c r="C34" s="122"/>
      <c r="D34" s="122"/>
      <c r="E34" s="122"/>
      <c r="F34" s="122"/>
      <c r="G34" s="122"/>
      <c r="H34" s="122"/>
    </row>
    <row r="35" spans="1:8" x14ac:dyDescent="0.25">
      <c r="A35" s="18" t="s">
        <v>247</v>
      </c>
      <c r="B35" s="18" t="s">
        <v>278</v>
      </c>
      <c r="C35" s="122"/>
      <c r="D35" s="122"/>
      <c r="E35" s="122"/>
      <c r="F35" s="122"/>
      <c r="G35" s="122"/>
      <c r="H35" s="122"/>
    </row>
    <row r="36" spans="1:8" x14ac:dyDescent="0.25">
      <c r="A36" s="20" t="s">
        <v>468</v>
      </c>
      <c r="B36" s="5" t="s">
        <v>279</v>
      </c>
      <c r="C36" s="122"/>
      <c r="D36" s="122"/>
      <c r="E36" s="122"/>
      <c r="F36" s="122"/>
      <c r="G36" s="122"/>
      <c r="H36" s="122"/>
    </row>
    <row r="37" spans="1:8" x14ac:dyDescent="0.25">
      <c r="A37" s="18" t="s">
        <v>280</v>
      </c>
      <c r="B37" s="18" t="s">
        <v>279</v>
      </c>
      <c r="C37" s="122"/>
      <c r="D37" s="122"/>
      <c r="E37" s="122"/>
      <c r="F37" s="122"/>
      <c r="G37" s="122"/>
      <c r="H37" s="122"/>
    </row>
    <row r="38" spans="1:8" x14ac:dyDescent="0.25">
      <c r="A38" s="18" t="s">
        <v>281</v>
      </c>
      <c r="B38" s="18" t="s">
        <v>279</v>
      </c>
      <c r="C38" s="122"/>
      <c r="D38" s="122"/>
      <c r="E38" s="122"/>
      <c r="F38" s="122"/>
      <c r="G38" s="122"/>
      <c r="H38" s="122"/>
    </row>
    <row r="39" spans="1:8" x14ac:dyDescent="0.25">
      <c r="A39" s="18" t="s">
        <v>282</v>
      </c>
      <c r="B39" s="18" t="s">
        <v>279</v>
      </c>
      <c r="C39" s="122"/>
      <c r="D39" s="122"/>
      <c r="E39" s="122"/>
      <c r="F39" s="122"/>
      <c r="G39" s="122"/>
      <c r="H39" s="122"/>
    </row>
    <row r="40" spans="1:8" x14ac:dyDescent="0.25">
      <c r="A40" s="18" t="s">
        <v>247</v>
      </c>
      <c r="B40" s="18" t="s">
        <v>279</v>
      </c>
      <c r="C40" s="122"/>
      <c r="D40" s="122"/>
      <c r="E40" s="122"/>
      <c r="F40" s="122"/>
      <c r="G40" s="122"/>
      <c r="H40" s="122"/>
    </row>
    <row r="41" spans="1:8" x14ac:dyDescent="0.25">
      <c r="A41" s="89" t="s">
        <v>469</v>
      </c>
      <c r="B41" s="90" t="s">
        <v>283</v>
      </c>
      <c r="C41" s="147"/>
      <c r="D41" s="147"/>
      <c r="E41" s="147"/>
      <c r="F41" s="147"/>
      <c r="G41" s="147"/>
      <c r="H41" s="147"/>
    </row>
    <row r="44" spans="1:8" ht="51.75" x14ac:dyDescent="0.25">
      <c r="A44" s="40" t="s">
        <v>669</v>
      </c>
      <c r="B44" s="3" t="s">
        <v>109</v>
      </c>
      <c r="C44" s="76" t="s">
        <v>0</v>
      </c>
      <c r="D44" s="76" t="s">
        <v>1</v>
      </c>
      <c r="E44" s="76" t="s">
        <v>61</v>
      </c>
      <c r="F44" s="76" t="s">
        <v>62</v>
      </c>
      <c r="G44" s="76" t="s">
        <v>63</v>
      </c>
      <c r="H44" s="76" t="s">
        <v>64</v>
      </c>
    </row>
    <row r="45" spans="1:8" x14ac:dyDescent="0.25">
      <c r="A45" s="20" t="s">
        <v>533</v>
      </c>
      <c r="B45" s="5" t="s">
        <v>372</v>
      </c>
      <c r="C45" s="122"/>
      <c r="D45" s="122"/>
      <c r="E45" s="122"/>
      <c r="F45" s="122"/>
      <c r="G45" s="122"/>
      <c r="H45" s="122"/>
    </row>
    <row r="46" spans="1:8" x14ac:dyDescent="0.25">
      <c r="A46" s="46" t="s">
        <v>246</v>
      </c>
      <c r="B46" s="46" t="s">
        <v>372</v>
      </c>
      <c r="C46" s="122"/>
      <c r="D46" s="122"/>
      <c r="E46" s="122"/>
      <c r="F46" s="122"/>
      <c r="G46" s="122"/>
      <c r="H46" s="122"/>
    </row>
    <row r="47" spans="1:8" ht="30" x14ac:dyDescent="0.25">
      <c r="A47" s="12" t="s">
        <v>373</v>
      </c>
      <c r="B47" s="5" t="s">
        <v>374</v>
      </c>
      <c r="C47" s="122"/>
      <c r="D47" s="122"/>
      <c r="E47" s="122"/>
      <c r="F47" s="122"/>
      <c r="G47" s="122"/>
      <c r="H47" s="122"/>
    </row>
    <row r="48" spans="1:8" x14ac:dyDescent="0.25">
      <c r="A48" s="20" t="s">
        <v>581</v>
      </c>
      <c r="B48" s="5" t="s">
        <v>375</v>
      </c>
      <c r="C48" s="122"/>
      <c r="D48" s="122"/>
      <c r="E48" s="122"/>
      <c r="F48" s="122"/>
      <c r="G48" s="122"/>
      <c r="H48" s="122"/>
    </row>
    <row r="49" spans="1:9" x14ac:dyDescent="0.25">
      <c r="A49" s="46" t="s">
        <v>246</v>
      </c>
      <c r="B49" s="46" t="s">
        <v>375</v>
      </c>
      <c r="C49" s="122"/>
      <c r="D49" s="122"/>
      <c r="E49" s="122"/>
      <c r="F49" s="122"/>
      <c r="G49" s="122"/>
      <c r="H49" s="122"/>
    </row>
    <row r="50" spans="1:9" x14ac:dyDescent="0.25">
      <c r="A50" s="11" t="s">
        <v>553</v>
      </c>
      <c r="B50" s="7" t="s">
        <v>376</v>
      </c>
      <c r="C50" s="105"/>
      <c r="D50" s="105"/>
      <c r="E50" s="105"/>
      <c r="F50" s="105"/>
      <c r="G50" s="105"/>
      <c r="H50" s="105"/>
      <c r="I50" s="103"/>
    </row>
    <row r="51" spans="1:9" x14ac:dyDescent="0.25">
      <c r="A51" s="12" t="s">
        <v>582</v>
      </c>
      <c r="B51" s="5" t="s">
        <v>377</v>
      </c>
      <c r="C51" s="122"/>
      <c r="D51" s="122"/>
      <c r="E51" s="122"/>
      <c r="F51" s="122"/>
      <c r="G51" s="122"/>
      <c r="H51" s="122"/>
    </row>
    <row r="52" spans="1:9" x14ac:dyDescent="0.25">
      <c r="A52" s="46" t="s">
        <v>254</v>
      </c>
      <c r="B52" s="46" t="s">
        <v>377</v>
      </c>
      <c r="C52" s="122"/>
      <c r="D52" s="122"/>
      <c r="E52" s="122"/>
      <c r="F52" s="122"/>
      <c r="G52" s="122"/>
      <c r="H52" s="122"/>
    </row>
    <row r="53" spans="1:9" x14ac:dyDescent="0.25">
      <c r="A53" s="20" t="s">
        <v>378</v>
      </c>
      <c r="B53" s="5" t="s">
        <v>379</v>
      </c>
      <c r="C53" s="122"/>
      <c r="D53" s="122"/>
      <c r="E53" s="122"/>
      <c r="F53" s="122"/>
      <c r="G53" s="122"/>
      <c r="H53" s="122"/>
    </row>
    <row r="54" spans="1:9" x14ac:dyDescent="0.25">
      <c r="A54" s="13" t="s">
        <v>583</v>
      </c>
      <c r="B54" s="5" t="s">
        <v>380</v>
      </c>
      <c r="C54" s="122"/>
      <c r="D54" s="122"/>
      <c r="E54" s="122"/>
      <c r="F54" s="122"/>
      <c r="G54" s="122"/>
      <c r="H54" s="122"/>
    </row>
    <row r="55" spans="1:9" x14ac:dyDescent="0.25">
      <c r="A55" s="46" t="s">
        <v>255</v>
      </c>
      <c r="B55" s="46" t="s">
        <v>380</v>
      </c>
      <c r="C55" s="122"/>
      <c r="D55" s="122"/>
      <c r="E55" s="122"/>
      <c r="F55" s="122"/>
      <c r="G55" s="122"/>
      <c r="H55" s="122"/>
    </row>
    <row r="56" spans="1:9" x14ac:dyDescent="0.25">
      <c r="A56" s="20" t="s">
        <v>381</v>
      </c>
      <c r="B56" s="5" t="s">
        <v>382</v>
      </c>
      <c r="C56" s="122"/>
      <c r="D56" s="122"/>
      <c r="E56" s="122"/>
      <c r="F56" s="122"/>
      <c r="G56" s="122"/>
      <c r="H56" s="122"/>
    </row>
    <row r="57" spans="1:9" x14ac:dyDescent="0.25">
      <c r="A57" s="21" t="s">
        <v>554</v>
      </c>
      <c r="B57" s="7" t="s">
        <v>383</v>
      </c>
      <c r="C57" s="122"/>
      <c r="D57" s="122"/>
      <c r="E57" s="122"/>
      <c r="F57" s="122"/>
      <c r="G57" s="122"/>
      <c r="H57" s="122"/>
    </row>
    <row r="58" spans="1:9" x14ac:dyDescent="0.25">
      <c r="A58" s="21" t="s">
        <v>387</v>
      </c>
      <c r="B58" s="7" t="s">
        <v>388</v>
      </c>
      <c r="C58" s="105">
        <v>0</v>
      </c>
      <c r="D58" s="105">
        <v>0</v>
      </c>
      <c r="E58" s="105">
        <v>876479</v>
      </c>
      <c r="F58" s="105">
        <v>0</v>
      </c>
      <c r="G58" s="105">
        <v>876479</v>
      </c>
      <c r="H58" s="105">
        <v>0</v>
      </c>
    </row>
    <row r="59" spans="1:9" x14ac:dyDescent="0.25">
      <c r="A59" s="21" t="s">
        <v>389</v>
      </c>
      <c r="B59" s="7" t="s">
        <v>390</v>
      </c>
      <c r="C59" s="122"/>
      <c r="D59" s="122"/>
      <c r="E59" s="122"/>
      <c r="F59" s="122"/>
      <c r="G59" s="122"/>
      <c r="H59" s="122"/>
    </row>
    <row r="60" spans="1:9" x14ac:dyDescent="0.25">
      <c r="A60" s="21" t="s">
        <v>393</v>
      </c>
      <c r="B60" s="7" t="s">
        <v>394</v>
      </c>
      <c r="C60" s="122"/>
      <c r="D60" s="122"/>
      <c r="E60" s="122"/>
      <c r="F60" s="122"/>
      <c r="G60" s="122"/>
      <c r="H60" s="122"/>
    </row>
    <row r="61" spans="1:9" x14ac:dyDescent="0.25">
      <c r="A61" s="11" t="s">
        <v>695</v>
      </c>
      <c r="B61" s="7" t="s">
        <v>395</v>
      </c>
      <c r="C61" s="122"/>
      <c r="D61" s="122"/>
      <c r="E61" s="122"/>
      <c r="F61" s="122"/>
      <c r="G61" s="122"/>
      <c r="H61" s="122"/>
    </row>
    <row r="62" spans="1:9" x14ac:dyDescent="0.25">
      <c r="A62" s="15" t="s">
        <v>396</v>
      </c>
      <c r="B62" s="7" t="s">
        <v>395</v>
      </c>
      <c r="C62" s="122"/>
      <c r="D62" s="122"/>
      <c r="E62" s="122"/>
      <c r="F62" s="122"/>
      <c r="G62" s="122"/>
      <c r="H62" s="122"/>
    </row>
    <row r="63" spans="1:9" ht="15.75" x14ac:dyDescent="0.25">
      <c r="A63" s="91" t="s">
        <v>556</v>
      </c>
      <c r="B63" s="92" t="s">
        <v>397</v>
      </c>
      <c r="C63" s="148">
        <v>0</v>
      </c>
      <c r="D63" s="148">
        <v>0</v>
      </c>
      <c r="E63" s="148">
        <v>876479</v>
      </c>
      <c r="F63" s="148">
        <v>0</v>
      </c>
      <c r="G63" s="148">
        <v>876479</v>
      </c>
      <c r="H63" s="148">
        <v>0</v>
      </c>
    </row>
    <row r="64" spans="1:9" x14ac:dyDescent="0.25">
      <c r="A64" s="12" t="s">
        <v>398</v>
      </c>
      <c r="B64" s="5" t="s">
        <v>399</v>
      </c>
      <c r="C64" s="122"/>
      <c r="D64" s="122"/>
      <c r="E64" s="122"/>
      <c r="F64" s="122"/>
      <c r="G64" s="122"/>
      <c r="H64" s="122"/>
    </row>
    <row r="65" spans="1:8" x14ac:dyDescent="0.25">
      <c r="A65" s="13" t="s">
        <v>400</v>
      </c>
      <c r="B65" s="5" t="s">
        <v>401</v>
      </c>
      <c r="C65" s="122"/>
      <c r="D65" s="122"/>
      <c r="E65" s="122"/>
      <c r="F65" s="122"/>
      <c r="G65" s="122"/>
      <c r="H65" s="122"/>
    </row>
    <row r="66" spans="1:8" x14ac:dyDescent="0.25">
      <c r="A66" s="20" t="s">
        <v>402</v>
      </c>
      <c r="B66" s="5" t="s">
        <v>403</v>
      </c>
      <c r="C66" s="122"/>
      <c r="D66" s="122"/>
      <c r="E66" s="122"/>
      <c r="F66" s="122"/>
      <c r="G66" s="122"/>
      <c r="H66" s="122"/>
    </row>
    <row r="67" spans="1:8" x14ac:dyDescent="0.25">
      <c r="A67" s="20" t="s">
        <v>538</v>
      </c>
      <c r="B67" s="5" t="s">
        <v>404</v>
      </c>
      <c r="C67" s="122"/>
      <c r="D67" s="122"/>
      <c r="E67" s="122"/>
      <c r="F67" s="122"/>
      <c r="G67" s="122"/>
      <c r="H67" s="122"/>
    </row>
    <row r="68" spans="1:8" x14ac:dyDescent="0.25">
      <c r="A68" s="46" t="s">
        <v>280</v>
      </c>
      <c r="B68" s="46" t="s">
        <v>404</v>
      </c>
      <c r="C68" s="122"/>
      <c r="D68" s="122"/>
      <c r="E68" s="122"/>
      <c r="F68" s="122"/>
      <c r="G68" s="122"/>
      <c r="H68" s="122"/>
    </row>
    <row r="69" spans="1:8" x14ac:dyDescent="0.25">
      <c r="A69" s="46" t="s">
        <v>281</v>
      </c>
      <c r="B69" s="46" t="s">
        <v>404</v>
      </c>
      <c r="C69" s="122"/>
      <c r="D69" s="122"/>
      <c r="E69" s="122"/>
      <c r="F69" s="122"/>
      <c r="G69" s="122"/>
      <c r="H69" s="122"/>
    </row>
    <row r="70" spans="1:8" x14ac:dyDescent="0.25">
      <c r="A70" s="47" t="s">
        <v>282</v>
      </c>
      <c r="B70" s="47" t="s">
        <v>404</v>
      </c>
      <c r="C70" s="122"/>
      <c r="D70" s="122"/>
      <c r="E70" s="122"/>
      <c r="F70" s="122"/>
      <c r="G70" s="122"/>
      <c r="H70" s="122"/>
    </row>
    <row r="71" spans="1:8" x14ac:dyDescent="0.25">
      <c r="A71" s="93" t="s">
        <v>557</v>
      </c>
      <c r="B71" s="92" t="s">
        <v>405</v>
      </c>
      <c r="C71" s="149"/>
      <c r="D71" s="149"/>
      <c r="E71" s="149"/>
      <c r="F71" s="149"/>
      <c r="G71" s="149"/>
      <c r="H71" s="149"/>
    </row>
  </sheetData>
  <mergeCells count="2">
    <mergeCell ref="A3:H3"/>
    <mergeCell ref="A4:H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40"/>
  <sheetViews>
    <sheetView workbookViewId="0">
      <selection activeCell="M14" sqref="M14"/>
    </sheetView>
  </sheetViews>
  <sheetFormatPr defaultRowHeight="15" x14ac:dyDescent="0.25"/>
  <cols>
    <col min="1" max="1" width="82.42578125" customWidth="1"/>
    <col min="3" max="3" width="12.42578125" customWidth="1"/>
    <col min="4" max="4" width="13.5703125" customWidth="1"/>
    <col min="5" max="5" width="12.42578125" customWidth="1"/>
  </cols>
  <sheetData>
    <row r="1" spans="1:5" x14ac:dyDescent="0.25">
      <c r="B1" t="s">
        <v>805</v>
      </c>
    </row>
    <row r="3" spans="1:5" ht="28.5" customHeight="1" x14ac:dyDescent="0.25">
      <c r="A3" s="184" t="s">
        <v>788</v>
      </c>
      <c r="B3" s="199"/>
      <c r="C3" s="199"/>
      <c r="D3" s="187"/>
      <c r="E3" s="187"/>
    </row>
    <row r="4" spans="1:5" ht="27" customHeight="1" x14ac:dyDescent="0.25">
      <c r="A4" s="188" t="s">
        <v>733</v>
      </c>
      <c r="B4" s="205"/>
      <c r="C4" s="205"/>
      <c r="D4" s="187"/>
      <c r="E4" s="187"/>
    </row>
    <row r="5" spans="1:5" ht="18.75" customHeight="1" x14ac:dyDescent="0.3">
      <c r="A5" s="65"/>
      <c r="B5" s="68"/>
      <c r="C5" s="68"/>
    </row>
    <row r="6" spans="1:5" ht="23.25" customHeight="1" x14ac:dyDescent="0.25">
      <c r="A6" s="4" t="s">
        <v>696</v>
      </c>
    </row>
    <row r="7" spans="1:5" ht="26.25" x14ac:dyDescent="0.25">
      <c r="A7" s="40" t="s">
        <v>669</v>
      </c>
      <c r="B7" s="3" t="s">
        <v>109</v>
      </c>
      <c r="C7" s="64" t="s">
        <v>699</v>
      </c>
      <c r="D7" s="76" t="s">
        <v>18</v>
      </c>
      <c r="E7" s="64" t="s">
        <v>19</v>
      </c>
    </row>
    <row r="8" spans="1:5" x14ac:dyDescent="0.25">
      <c r="A8" s="12" t="s">
        <v>417</v>
      </c>
      <c r="B8" s="6" t="s">
        <v>188</v>
      </c>
      <c r="C8" s="122"/>
      <c r="D8" s="122"/>
      <c r="E8" s="122"/>
    </row>
    <row r="9" spans="1:5" x14ac:dyDescent="0.25">
      <c r="A9" s="12" t="s">
        <v>418</v>
      </c>
      <c r="B9" s="6" t="s">
        <v>188</v>
      </c>
      <c r="C9" s="122"/>
      <c r="D9" s="122"/>
      <c r="E9" s="122"/>
    </row>
    <row r="10" spans="1:5" x14ac:dyDescent="0.25">
      <c r="A10" s="12" t="s">
        <v>419</v>
      </c>
      <c r="B10" s="6" t="s">
        <v>188</v>
      </c>
      <c r="C10" s="122"/>
      <c r="D10" s="122"/>
      <c r="E10" s="122"/>
    </row>
    <row r="11" spans="1:5" x14ac:dyDescent="0.25">
      <c r="A11" s="12" t="s">
        <v>420</v>
      </c>
      <c r="B11" s="6" t="s">
        <v>188</v>
      </c>
      <c r="C11" s="122"/>
      <c r="D11" s="122"/>
      <c r="E11" s="122"/>
    </row>
    <row r="12" spans="1:5" x14ac:dyDescent="0.25">
      <c r="A12" s="13" t="s">
        <v>421</v>
      </c>
      <c r="B12" s="6" t="s">
        <v>188</v>
      </c>
      <c r="C12" s="122"/>
      <c r="D12" s="122"/>
      <c r="E12" s="122"/>
    </row>
    <row r="13" spans="1:5" x14ac:dyDescent="0.25">
      <c r="A13" s="13" t="s">
        <v>422</v>
      </c>
      <c r="B13" s="6" t="s">
        <v>188</v>
      </c>
      <c r="C13" s="122"/>
      <c r="D13" s="122"/>
      <c r="E13" s="122"/>
    </row>
    <row r="14" spans="1:5" x14ac:dyDescent="0.25">
      <c r="A14" s="15" t="s">
        <v>5</v>
      </c>
      <c r="B14" s="14" t="s">
        <v>188</v>
      </c>
      <c r="C14" s="122"/>
      <c r="D14" s="122"/>
      <c r="E14" s="122"/>
    </row>
    <row r="15" spans="1:5" x14ac:dyDescent="0.25">
      <c r="A15" s="12" t="s">
        <v>423</v>
      </c>
      <c r="B15" s="6" t="s">
        <v>189</v>
      </c>
      <c r="C15" s="122"/>
      <c r="D15" s="122"/>
      <c r="E15" s="122"/>
    </row>
    <row r="16" spans="1:5" x14ac:dyDescent="0.25">
      <c r="A16" s="16" t="s">
        <v>4</v>
      </c>
      <c r="B16" s="14" t="s">
        <v>189</v>
      </c>
      <c r="C16" s="122"/>
      <c r="D16" s="122"/>
      <c r="E16" s="122"/>
    </row>
    <row r="17" spans="1:5" x14ac:dyDescent="0.25">
      <c r="A17" s="12" t="s">
        <v>424</v>
      </c>
      <c r="B17" s="6" t="s">
        <v>190</v>
      </c>
      <c r="C17" s="122"/>
      <c r="D17" s="122"/>
      <c r="E17" s="122"/>
    </row>
    <row r="18" spans="1:5" x14ac:dyDescent="0.25">
      <c r="A18" s="12" t="s">
        <v>425</v>
      </c>
      <c r="B18" s="6" t="s">
        <v>190</v>
      </c>
      <c r="C18" s="122"/>
      <c r="D18" s="122"/>
      <c r="E18" s="122"/>
    </row>
    <row r="19" spans="1:5" x14ac:dyDescent="0.25">
      <c r="A19" s="13" t="s">
        <v>426</v>
      </c>
      <c r="B19" s="6" t="s">
        <v>190</v>
      </c>
      <c r="C19" s="122"/>
      <c r="D19" s="122"/>
      <c r="E19" s="122"/>
    </row>
    <row r="20" spans="1:5" x14ac:dyDescent="0.25">
      <c r="A20" s="13" t="s">
        <v>427</v>
      </c>
      <c r="B20" s="6" t="s">
        <v>190</v>
      </c>
      <c r="C20" s="122"/>
      <c r="D20" s="122"/>
      <c r="E20" s="122"/>
    </row>
    <row r="21" spans="1:5" x14ac:dyDescent="0.25">
      <c r="A21" s="13" t="s">
        <v>428</v>
      </c>
      <c r="B21" s="6" t="s">
        <v>190</v>
      </c>
      <c r="C21" s="122"/>
      <c r="D21" s="122"/>
      <c r="E21" s="122"/>
    </row>
    <row r="22" spans="1:5" ht="30" x14ac:dyDescent="0.25">
      <c r="A22" s="17" t="s">
        <v>429</v>
      </c>
      <c r="B22" s="6" t="s">
        <v>190</v>
      </c>
      <c r="C22" s="122"/>
      <c r="D22" s="122"/>
      <c r="E22" s="122"/>
    </row>
    <row r="23" spans="1:5" x14ac:dyDescent="0.25">
      <c r="A23" s="11" t="s">
        <v>3</v>
      </c>
      <c r="B23" s="14" t="s">
        <v>190</v>
      </c>
      <c r="C23" s="105"/>
      <c r="D23" s="105"/>
      <c r="E23" s="105"/>
    </row>
    <row r="24" spans="1:5" x14ac:dyDescent="0.25">
      <c r="A24" s="12" t="s">
        <v>430</v>
      </c>
      <c r="B24" s="6" t="s">
        <v>191</v>
      </c>
      <c r="C24" s="122"/>
      <c r="D24" s="122"/>
      <c r="E24" s="122"/>
    </row>
    <row r="25" spans="1:5" x14ac:dyDescent="0.25">
      <c r="A25" s="12" t="s">
        <v>431</v>
      </c>
      <c r="B25" s="6" t="s">
        <v>191</v>
      </c>
      <c r="C25" s="122">
        <v>300000</v>
      </c>
      <c r="D25" s="122">
        <v>0</v>
      </c>
      <c r="E25" s="122">
        <v>0</v>
      </c>
    </row>
    <row r="26" spans="1:5" s="103" customFormat="1" x14ac:dyDescent="0.25">
      <c r="A26" s="11" t="s">
        <v>2</v>
      </c>
      <c r="B26" s="8" t="s">
        <v>191</v>
      </c>
      <c r="C26" s="105">
        <v>300000</v>
      </c>
      <c r="D26" s="105">
        <v>0</v>
      </c>
      <c r="E26" s="105">
        <v>0</v>
      </c>
    </row>
    <row r="27" spans="1:5" x14ac:dyDescent="0.25">
      <c r="A27" s="12" t="s">
        <v>432</v>
      </c>
      <c r="B27" s="6" t="s">
        <v>192</v>
      </c>
      <c r="C27" s="122"/>
      <c r="D27" s="122"/>
      <c r="E27" s="122"/>
    </row>
    <row r="28" spans="1:5" x14ac:dyDescent="0.25">
      <c r="A28" s="12" t="s">
        <v>433</v>
      </c>
      <c r="B28" s="6" t="s">
        <v>192</v>
      </c>
      <c r="C28" s="122"/>
      <c r="D28" s="122"/>
      <c r="E28" s="122"/>
    </row>
    <row r="29" spans="1:5" x14ac:dyDescent="0.25">
      <c r="A29" s="13" t="s">
        <v>434</v>
      </c>
      <c r="B29" s="6" t="s">
        <v>192</v>
      </c>
      <c r="C29" s="122"/>
      <c r="D29" s="122"/>
      <c r="E29" s="122"/>
    </row>
    <row r="30" spans="1:5" x14ac:dyDescent="0.25">
      <c r="A30" s="13" t="s">
        <v>435</v>
      </c>
      <c r="B30" s="6" t="s">
        <v>192</v>
      </c>
      <c r="C30" s="122"/>
      <c r="D30" s="122"/>
      <c r="E30" s="122"/>
    </row>
    <row r="31" spans="1:5" x14ac:dyDescent="0.25">
      <c r="A31" s="13" t="s">
        <v>436</v>
      </c>
      <c r="B31" s="6" t="s">
        <v>192</v>
      </c>
      <c r="C31" s="122"/>
      <c r="D31" s="122"/>
      <c r="E31" s="122"/>
    </row>
    <row r="32" spans="1:5" x14ac:dyDescent="0.25">
      <c r="A32" s="13" t="s">
        <v>437</v>
      </c>
      <c r="B32" s="6" t="s">
        <v>192</v>
      </c>
      <c r="C32" s="122"/>
      <c r="D32" s="122"/>
      <c r="E32" s="122"/>
    </row>
    <row r="33" spans="1:5" x14ac:dyDescent="0.25">
      <c r="A33" s="13" t="s">
        <v>701</v>
      </c>
      <c r="B33" s="6" t="s">
        <v>192</v>
      </c>
      <c r="C33" s="122">
        <v>2052000</v>
      </c>
      <c r="D33" s="122">
        <v>1330000</v>
      </c>
      <c r="E33" s="122">
        <v>1330000</v>
      </c>
    </row>
    <row r="34" spans="1:5" x14ac:dyDescent="0.25">
      <c r="A34" s="13" t="s">
        <v>438</v>
      </c>
      <c r="B34" s="6" t="s">
        <v>192</v>
      </c>
      <c r="C34" s="122"/>
      <c r="D34" s="122"/>
      <c r="E34" s="122"/>
    </row>
    <row r="35" spans="1:5" x14ac:dyDescent="0.25">
      <c r="A35" s="13" t="s">
        <v>439</v>
      </c>
      <c r="B35" s="6" t="s">
        <v>192</v>
      </c>
      <c r="C35" s="122"/>
      <c r="D35" s="122"/>
      <c r="E35" s="122"/>
    </row>
    <row r="36" spans="1:5" x14ac:dyDescent="0.25">
      <c r="A36" s="13" t="s">
        <v>440</v>
      </c>
      <c r="B36" s="6" t="s">
        <v>192</v>
      </c>
      <c r="C36" s="122"/>
      <c r="D36" s="122"/>
      <c r="E36" s="122"/>
    </row>
    <row r="37" spans="1:5" ht="30" x14ac:dyDescent="0.25">
      <c r="A37" s="13" t="s">
        <v>441</v>
      </c>
      <c r="B37" s="6" t="s">
        <v>192</v>
      </c>
      <c r="C37" s="122"/>
      <c r="D37" s="122">
        <v>200000</v>
      </c>
      <c r="E37" s="122">
        <v>200000</v>
      </c>
    </row>
    <row r="38" spans="1:5" ht="30" x14ac:dyDescent="0.25">
      <c r="A38" s="13" t="s">
        <v>442</v>
      </c>
      <c r="B38" s="6" t="s">
        <v>192</v>
      </c>
      <c r="C38" s="122"/>
      <c r="D38" s="122"/>
      <c r="E38" s="122"/>
    </row>
    <row r="39" spans="1:5" x14ac:dyDescent="0.25">
      <c r="A39" s="11" t="s">
        <v>443</v>
      </c>
      <c r="B39" s="14" t="s">
        <v>192</v>
      </c>
      <c r="C39" s="105">
        <f>SUM(C27:C38)</f>
        <v>2052000</v>
      </c>
      <c r="D39" s="105">
        <f t="shared" ref="D39:E39" si="0">SUM(D27:D38)</f>
        <v>1530000</v>
      </c>
      <c r="E39" s="105">
        <f t="shared" si="0"/>
        <v>1530000</v>
      </c>
    </row>
    <row r="40" spans="1:5" ht="15.75" x14ac:dyDescent="0.25">
      <c r="A40" s="94" t="s">
        <v>444</v>
      </c>
      <c r="B40" s="95" t="s">
        <v>193</v>
      </c>
      <c r="C40" s="148">
        <v>2352000</v>
      </c>
      <c r="D40" s="148">
        <v>1662000</v>
      </c>
      <c r="E40" s="148">
        <v>1662000</v>
      </c>
    </row>
  </sheetData>
  <mergeCells count="2">
    <mergeCell ref="A3:E3"/>
    <mergeCell ref="A4:E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7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18"/>
  <sheetViews>
    <sheetView workbookViewId="0">
      <selection activeCell="N10" sqref="N10:N11"/>
    </sheetView>
  </sheetViews>
  <sheetFormatPr defaultRowHeight="15" x14ac:dyDescent="0.25"/>
  <cols>
    <col min="1" max="1" width="81" customWidth="1"/>
    <col min="2" max="2" width="10.85546875" customWidth="1"/>
    <col min="3" max="3" width="12.140625" customWidth="1"/>
    <col min="4" max="4" width="12.5703125" customWidth="1"/>
    <col min="5" max="5" width="12" customWidth="1"/>
  </cols>
  <sheetData>
    <row r="1" spans="1:5" x14ac:dyDescent="0.25">
      <c r="A1" s="207" t="s">
        <v>806</v>
      </c>
      <c r="B1" s="207"/>
      <c r="C1" s="207"/>
      <c r="D1" s="207"/>
      <c r="E1" s="207"/>
    </row>
    <row r="3" spans="1:5" ht="27" customHeight="1" x14ac:dyDescent="0.25">
      <c r="A3" s="184" t="s">
        <v>788</v>
      </c>
      <c r="B3" s="199"/>
      <c r="C3" s="199"/>
      <c r="D3" s="187"/>
      <c r="E3" s="187"/>
    </row>
    <row r="4" spans="1:5" ht="27" customHeight="1" x14ac:dyDescent="0.25">
      <c r="A4" s="188" t="s">
        <v>734</v>
      </c>
      <c r="B4" s="185"/>
      <c r="C4" s="185"/>
      <c r="D4" s="187"/>
      <c r="E4" s="187"/>
    </row>
    <row r="5" spans="1:5" ht="19.5" customHeight="1" x14ac:dyDescent="0.25">
      <c r="A5" s="60"/>
      <c r="B5" s="61"/>
      <c r="C5" s="61"/>
    </row>
    <row r="6" spans="1:5" x14ac:dyDescent="0.25">
      <c r="A6" s="4" t="s">
        <v>696</v>
      </c>
    </row>
    <row r="7" spans="1:5" ht="26.25" x14ac:dyDescent="0.25">
      <c r="A7" s="40" t="s">
        <v>669</v>
      </c>
      <c r="B7" s="3" t="s">
        <v>109</v>
      </c>
      <c r="C7" s="64" t="s">
        <v>699</v>
      </c>
      <c r="D7" s="76" t="s">
        <v>18</v>
      </c>
      <c r="E7" s="64" t="s">
        <v>19</v>
      </c>
    </row>
    <row r="8" spans="1:5" x14ac:dyDescent="0.25">
      <c r="A8" s="13" t="s">
        <v>617</v>
      </c>
      <c r="B8" s="6" t="s">
        <v>199</v>
      </c>
      <c r="C8" s="122"/>
      <c r="D8" s="122"/>
      <c r="E8" s="122"/>
    </row>
    <row r="9" spans="1:5" x14ac:dyDescent="0.25">
      <c r="A9" s="13" t="s">
        <v>618</v>
      </c>
      <c r="B9" s="6" t="s">
        <v>199</v>
      </c>
      <c r="C9" s="122"/>
      <c r="D9" s="122"/>
      <c r="E9" s="122"/>
    </row>
    <row r="10" spans="1:5" ht="30" x14ac:dyDescent="0.25">
      <c r="A10" s="13" t="s">
        <v>619</v>
      </c>
      <c r="B10" s="6" t="s">
        <v>199</v>
      </c>
      <c r="C10" s="122"/>
      <c r="D10" s="122"/>
      <c r="E10" s="122"/>
    </row>
    <row r="11" spans="1:5" x14ac:dyDescent="0.25">
      <c r="A11" s="13" t="s">
        <v>620</v>
      </c>
      <c r="B11" s="6" t="s">
        <v>199</v>
      </c>
      <c r="C11" s="122"/>
      <c r="D11" s="122"/>
      <c r="E11" s="122"/>
    </row>
    <row r="12" spans="1:5" x14ac:dyDescent="0.25">
      <c r="A12" s="13" t="s">
        <v>621</v>
      </c>
      <c r="B12" s="6" t="s">
        <v>199</v>
      </c>
      <c r="C12" s="122"/>
      <c r="D12" s="122"/>
      <c r="E12" s="122"/>
    </row>
    <row r="13" spans="1:5" x14ac:dyDescent="0.25">
      <c r="A13" s="13" t="s">
        <v>622</v>
      </c>
      <c r="B13" s="6" t="s">
        <v>199</v>
      </c>
      <c r="C13" s="122"/>
      <c r="D13" s="122"/>
      <c r="E13" s="122"/>
    </row>
    <row r="14" spans="1:5" x14ac:dyDescent="0.25">
      <c r="A14" s="13" t="s">
        <v>623</v>
      </c>
      <c r="B14" s="6" t="s">
        <v>199</v>
      </c>
      <c r="C14" s="122"/>
      <c r="D14" s="122"/>
      <c r="E14" s="122"/>
    </row>
    <row r="15" spans="1:5" x14ac:dyDescent="0.25">
      <c r="A15" s="13" t="s">
        <v>624</v>
      </c>
      <c r="B15" s="6" t="s">
        <v>199</v>
      </c>
      <c r="C15" s="122"/>
      <c r="D15" s="122"/>
      <c r="E15" s="122"/>
    </row>
    <row r="16" spans="1:5" x14ac:dyDescent="0.25">
      <c r="A16" s="13" t="s">
        <v>625</v>
      </c>
      <c r="B16" s="6" t="s">
        <v>199</v>
      </c>
      <c r="C16" s="122"/>
      <c r="D16" s="122"/>
      <c r="E16" s="122"/>
    </row>
    <row r="17" spans="1:5" x14ac:dyDescent="0.25">
      <c r="A17" s="13" t="s">
        <v>626</v>
      </c>
      <c r="B17" s="6" t="s">
        <v>199</v>
      </c>
      <c r="C17" s="122"/>
      <c r="D17" s="122"/>
      <c r="E17" s="122"/>
    </row>
    <row r="18" spans="1:5" ht="25.5" x14ac:dyDescent="0.25">
      <c r="A18" s="11" t="s">
        <v>445</v>
      </c>
      <c r="B18" s="8" t="s">
        <v>199</v>
      </c>
      <c r="C18" s="122"/>
      <c r="D18" s="122"/>
      <c r="E18" s="122"/>
    </row>
    <row r="19" spans="1:5" x14ac:dyDescent="0.25">
      <c r="A19" s="13" t="s">
        <v>617</v>
      </c>
      <c r="B19" s="6" t="s">
        <v>200</v>
      </c>
      <c r="C19" s="122"/>
      <c r="D19" s="122"/>
      <c r="E19" s="122"/>
    </row>
    <row r="20" spans="1:5" x14ac:dyDescent="0.25">
      <c r="A20" s="13" t="s">
        <v>618</v>
      </c>
      <c r="B20" s="6" t="s">
        <v>200</v>
      </c>
      <c r="C20" s="122"/>
      <c r="D20" s="122"/>
      <c r="E20" s="122"/>
    </row>
    <row r="21" spans="1:5" ht="30" x14ac:dyDescent="0.25">
      <c r="A21" s="13" t="s">
        <v>619</v>
      </c>
      <c r="B21" s="6" t="s">
        <v>200</v>
      </c>
      <c r="C21" s="122"/>
      <c r="D21" s="122"/>
      <c r="E21" s="122"/>
    </row>
    <row r="22" spans="1:5" x14ac:dyDescent="0.25">
      <c r="A22" s="13" t="s">
        <v>620</v>
      </c>
      <c r="B22" s="6" t="s">
        <v>200</v>
      </c>
      <c r="C22" s="122"/>
      <c r="D22" s="122"/>
      <c r="E22" s="122"/>
    </row>
    <row r="23" spans="1:5" x14ac:dyDescent="0.25">
      <c r="A23" s="13" t="s">
        <v>621</v>
      </c>
      <c r="B23" s="6" t="s">
        <v>200</v>
      </c>
      <c r="C23" s="122"/>
      <c r="D23" s="122"/>
      <c r="E23" s="122"/>
    </row>
    <row r="24" spans="1:5" x14ac:dyDescent="0.25">
      <c r="A24" s="13" t="s">
        <v>622</v>
      </c>
      <c r="B24" s="6" t="s">
        <v>200</v>
      </c>
      <c r="C24" s="122"/>
      <c r="D24" s="122"/>
      <c r="E24" s="122"/>
    </row>
    <row r="25" spans="1:5" x14ac:dyDescent="0.25">
      <c r="A25" s="13" t="s">
        <v>623</v>
      </c>
      <c r="B25" s="6" t="s">
        <v>200</v>
      </c>
      <c r="C25" s="122"/>
      <c r="D25" s="122"/>
      <c r="E25" s="122"/>
    </row>
    <row r="26" spans="1:5" x14ac:dyDescent="0.25">
      <c r="A26" s="13" t="s">
        <v>624</v>
      </c>
      <c r="B26" s="6" t="s">
        <v>200</v>
      </c>
      <c r="C26" s="122"/>
      <c r="D26" s="122"/>
      <c r="E26" s="122"/>
    </row>
    <row r="27" spans="1:5" x14ac:dyDescent="0.25">
      <c r="A27" s="13" t="s">
        <v>625</v>
      </c>
      <c r="B27" s="6" t="s">
        <v>200</v>
      </c>
      <c r="C27" s="122"/>
      <c r="D27" s="122"/>
      <c r="E27" s="122"/>
    </row>
    <row r="28" spans="1:5" x14ac:dyDescent="0.25">
      <c r="A28" s="13" t="s">
        <v>626</v>
      </c>
      <c r="B28" s="6" t="s">
        <v>200</v>
      </c>
      <c r="C28" s="122"/>
      <c r="D28" s="122"/>
      <c r="E28" s="122"/>
    </row>
    <row r="29" spans="1:5" ht="25.5" x14ac:dyDescent="0.25">
      <c r="A29" s="11" t="s">
        <v>446</v>
      </c>
      <c r="B29" s="8" t="s">
        <v>200</v>
      </c>
      <c r="C29" s="122"/>
      <c r="D29" s="122"/>
      <c r="E29" s="122"/>
    </row>
    <row r="30" spans="1:5" x14ac:dyDescent="0.25">
      <c r="A30" s="13" t="s">
        <v>617</v>
      </c>
      <c r="B30" s="6" t="s">
        <v>201</v>
      </c>
      <c r="C30" s="122"/>
      <c r="D30" s="122"/>
      <c r="E30" s="122"/>
    </row>
    <row r="31" spans="1:5" x14ac:dyDescent="0.25">
      <c r="A31" s="13" t="s">
        <v>618</v>
      </c>
      <c r="B31" s="6" t="s">
        <v>201</v>
      </c>
      <c r="C31" s="122"/>
      <c r="D31" s="122"/>
      <c r="E31" s="122"/>
    </row>
    <row r="32" spans="1:5" ht="30" x14ac:dyDescent="0.25">
      <c r="A32" s="13" t="s">
        <v>619</v>
      </c>
      <c r="B32" s="6" t="s">
        <v>201</v>
      </c>
      <c r="C32" s="122"/>
      <c r="D32" s="122"/>
      <c r="E32" s="122"/>
    </row>
    <row r="33" spans="1:5" x14ac:dyDescent="0.25">
      <c r="A33" s="13" t="s">
        <v>620</v>
      </c>
      <c r="B33" s="6" t="s">
        <v>201</v>
      </c>
      <c r="C33" s="122"/>
      <c r="D33" s="122"/>
      <c r="E33" s="122"/>
    </row>
    <row r="34" spans="1:5" x14ac:dyDescent="0.25">
      <c r="A34" s="13" t="s">
        <v>621</v>
      </c>
      <c r="B34" s="6" t="s">
        <v>201</v>
      </c>
      <c r="C34" s="122"/>
      <c r="D34" s="122"/>
      <c r="E34" s="122"/>
    </row>
    <row r="35" spans="1:5" x14ac:dyDescent="0.25">
      <c r="A35" s="13" t="s">
        <v>622</v>
      </c>
      <c r="B35" s="6" t="s">
        <v>201</v>
      </c>
      <c r="C35" s="122"/>
      <c r="D35" s="122"/>
      <c r="E35" s="122"/>
    </row>
    <row r="36" spans="1:5" x14ac:dyDescent="0.25">
      <c r="A36" s="13" t="s">
        <v>623</v>
      </c>
      <c r="B36" s="6" t="s">
        <v>201</v>
      </c>
      <c r="C36" s="122"/>
      <c r="D36" s="122">
        <v>327373</v>
      </c>
      <c r="E36" s="122">
        <v>327373</v>
      </c>
    </row>
    <row r="37" spans="1:5" x14ac:dyDescent="0.25">
      <c r="A37" s="13" t="s">
        <v>624</v>
      </c>
      <c r="B37" s="6" t="s">
        <v>201</v>
      </c>
      <c r="C37" s="122">
        <v>1581400</v>
      </c>
      <c r="D37" s="122">
        <v>229374</v>
      </c>
      <c r="E37" s="122">
        <v>229374</v>
      </c>
    </row>
    <row r="38" spans="1:5" x14ac:dyDescent="0.25">
      <c r="A38" s="13" t="s">
        <v>625</v>
      </c>
      <c r="B38" s="6" t="s">
        <v>201</v>
      </c>
      <c r="C38" s="122"/>
      <c r="D38" s="122"/>
      <c r="E38" s="122"/>
    </row>
    <row r="39" spans="1:5" x14ac:dyDescent="0.25">
      <c r="A39" s="13" t="s">
        <v>626</v>
      </c>
      <c r="B39" s="6" t="s">
        <v>201</v>
      </c>
      <c r="C39" s="122"/>
      <c r="D39" s="122"/>
      <c r="E39" s="122"/>
    </row>
    <row r="40" spans="1:5" x14ac:dyDescent="0.25">
      <c r="A40" s="11" t="s">
        <v>447</v>
      </c>
      <c r="B40" s="8" t="s">
        <v>201</v>
      </c>
      <c r="C40" s="105">
        <f>SUM(C30:C39)</f>
        <v>1581400</v>
      </c>
      <c r="D40" s="105">
        <f>SUM(D30:D39)</f>
        <v>556747</v>
      </c>
      <c r="E40" s="105">
        <f>SUM(E30:E39)</f>
        <v>556747</v>
      </c>
    </row>
    <row r="41" spans="1:5" x14ac:dyDescent="0.25">
      <c r="A41" s="13" t="s">
        <v>627</v>
      </c>
      <c r="B41" s="5" t="s">
        <v>203</v>
      </c>
      <c r="C41" s="122"/>
      <c r="D41" s="122"/>
      <c r="E41" s="122"/>
    </row>
    <row r="42" spans="1:5" x14ac:dyDescent="0.25">
      <c r="A42" s="13" t="s">
        <v>628</v>
      </c>
      <c r="B42" s="5" t="s">
        <v>203</v>
      </c>
      <c r="C42" s="122"/>
      <c r="D42" s="122"/>
      <c r="E42" s="122"/>
    </row>
    <row r="43" spans="1:5" x14ac:dyDescent="0.25">
      <c r="A43" s="13" t="s">
        <v>629</v>
      </c>
      <c r="B43" s="5" t="s">
        <v>203</v>
      </c>
      <c r="C43" s="122"/>
      <c r="D43" s="122"/>
      <c r="E43" s="122"/>
    </row>
    <row r="44" spans="1:5" x14ac:dyDescent="0.25">
      <c r="A44" s="5" t="s">
        <v>630</v>
      </c>
      <c r="B44" s="5" t="s">
        <v>203</v>
      </c>
      <c r="C44" s="122"/>
      <c r="D44" s="122"/>
      <c r="E44" s="122"/>
    </row>
    <row r="45" spans="1:5" x14ac:dyDescent="0.25">
      <c r="A45" s="5" t="s">
        <v>631</v>
      </c>
      <c r="B45" s="5" t="s">
        <v>203</v>
      </c>
      <c r="C45" s="122"/>
      <c r="D45" s="122"/>
      <c r="E45" s="122"/>
    </row>
    <row r="46" spans="1:5" x14ac:dyDescent="0.25">
      <c r="A46" s="5" t="s">
        <v>632</v>
      </c>
      <c r="B46" s="5" t="s">
        <v>203</v>
      </c>
      <c r="C46" s="122"/>
      <c r="D46" s="122"/>
      <c r="E46" s="122"/>
    </row>
    <row r="47" spans="1:5" x14ac:dyDescent="0.25">
      <c r="A47" s="13" t="s">
        <v>633</v>
      </c>
      <c r="B47" s="5" t="s">
        <v>203</v>
      </c>
      <c r="C47" s="122"/>
      <c r="D47" s="122"/>
      <c r="E47" s="122"/>
    </row>
    <row r="48" spans="1:5" x14ac:dyDescent="0.25">
      <c r="A48" s="13" t="s">
        <v>634</v>
      </c>
      <c r="B48" s="5" t="s">
        <v>203</v>
      </c>
      <c r="C48" s="122"/>
      <c r="D48" s="122"/>
      <c r="E48" s="122"/>
    </row>
    <row r="49" spans="1:5" x14ac:dyDescent="0.25">
      <c r="A49" s="13" t="s">
        <v>635</v>
      </c>
      <c r="B49" s="5" t="s">
        <v>203</v>
      </c>
      <c r="C49" s="122"/>
      <c r="D49" s="122"/>
      <c r="E49" s="122"/>
    </row>
    <row r="50" spans="1:5" x14ac:dyDescent="0.25">
      <c r="A50" s="13" t="s">
        <v>636</v>
      </c>
      <c r="B50" s="5" t="s">
        <v>203</v>
      </c>
      <c r="C50" s="122"/>
      <c r="D50" s="122"/>
      <c r="E50" s="122"/>
    </row>
    <row r="51" spans="1:5" ht="25.5" x14ac:dyDescent="0.25">
      <c r="A51" s="11" t="s">
        <v>448</v>
      </c>
      <c r="B51" s="8" t="s">
        <v>203</v>
      </c>
      <c r="C51" s="122"/>
      <c r="D51" s="122"/>
      <c r="E51" s="122"/>
    </row>
    <row r="52" spans="1:5" x14ac:dyDescent="0.25">
      <c r="A52" s="13" t="s">
        <v>627</v>
      </c>
      <c r="B52" s="5" t="s">
        <v>208</v>
      </c>
      <c r="C52" s="122"/>
      <c r="D52" s="122"/>
      <c r="E52" s="122"/>
    </row>
    <row r="53" spans="1:5" x14ac:dyDescent="0.25">
      <c r="A53" s="13" t="s">
        <v>792</v>
      </c>
      <c r="B53" s="5" t="s">
        <v>208</v>
      </c>
      <c r="C53" s="122"/>
      <c r="D53" s="122">
        <v>100000</v>
      </c>
      <c r="E53" s="122">
        <v>100000</v>
      </c>
    </row>
    <row r="54" spans="1:5" x14ac:dyDescent="0.25">
      <c r="A54" s="13" t="s">
        <v>628</v>
      </c>
      <c r="B54" s="5" t="s">
        <v>208</v>
      </c>
      <c r="C54" s="122">
        <v>100000</v>
      </c>
      <c r="D54" s="122">
        <v>100000</v>
      </c>
      <c r="E54" s="122">
        <v>100000</v>
      </c>
    </row>
    <row r="55" spans="1:5" x14ac:dyDescent="0.25">
      <c r="A55" s="13" t="s">
        <v>629</v>
      </c>
      <c r="B55" s="5" t="s">
        <v>208</v>
      </c>
      <c r="C55" s="122">
        <v>225000</v>
      </c>
      <c r="D55" s="122">
        <v>225000</v>
      </c>
      <c r="E55" s="122">
        <v>225000</v>
      </c>
    </row>
    <row r="56" spans="1:5" x14ac:dyDescent="0.25">
      <c r="A56" s="5" t="s">
        <v>630</v>
      </c>
      <c r="B56" s="5" t="s">
        <v>208</v>
      </c>
      <c r="C56" s="122"/>
      <c r="D56" s="122"/>
      <c r="E56" s="122"/>
    </row>
    <row r="57" spans="1:5" x14ac:dyDescent="0.25">
      <c r="A57" s="5" t="s">
        <v>631</v>
      </c>
      <c r="B57" s="5" t="s">
        <v>208</v>
      </c>
      <c r="C57" s="122"/>
      <c r="D57" s="122"/>
      <c r="E57" s="122"/>
    </row>
    <row r="58" spans="1:5" x14ac:dyDescent="0.25">
      <c r="A58" s="5" t="s">
        <v>632</v>
      </c>
      <c r="B58" s="5" t="s">
        <v>208</v>
      </c>
      <c r="C58" s="122"/>
      <c r="D58" s="122"/>
      <c r="E58" s="122"/>
    </row>
    <row r="59" spans="1:5" x14ac:dyDescent="0.25">
      <c r="A59" s="13" t="s">
        <v>633</v>
      </c>
      <c r="B59" s="5" t="s">
        <v>208</v>
      </c>
      <c r="C59" s="122">
        <v>246200</v>
      </c>
      <c r="D59" s="122">
        <v>200000</v>
      </c>
      <c r="E59" s="122">
        <v>200000</v>
      </c>
    </row>
    <row r="60" spans="1:5" x14ac:dyDescent="0.25">
      <c r="A60" s="13" t="s">
        <v>637</v>
      </c>
      <c r="B60" s="5" t="s">
        <v>208</v>
      </c>
      <c r="C60" s="122"/>
      <c r="D60" s="122"/>
      <c r="E60" s="122"/>
    </row>
    <row r="61" spans="1:5" x14ac:dyDescent="0.25">
      <c r="A61" s="13" t="s">
        <v>635</v>
      </c>
      <c r="B61" s="5" t="s">
        <v>208</v>
      </c>
      <c r="C61" s="122"/>
      <c r="D61" s="122"/>
      <c r="E61" s="122"/>
    </row>
    <row r="62" spans="1:5" x14ac:dyDescent="0.25">
      <c r="A62" s="13" t="s">
        <v>636</v>
      </c>
      <c r="B62" s="5" t="s">
        <v>208</v>
      </c>
      <c r="C62" s="122"/>
      <c r="D62" s="122"/>
      <c r="E62" s="122"/>
    </row>
    <row r="63" spans="1:5" x14ac:dyDescent="0.25">
      <c r="A63" s="15" t="s">
        <v>449</v>
      </c>
      <c r="B63" s="7" t="s">
        <v>208</v>
      </c>
      <c r="C63" s="105">
        <f>SUM(C52:C62)</f>
        <v>571200</v>
      </c>
      <c r="D63" s="105">
        <f>SUM(D52:D62)</f>
        <v>625000</v>
      </c>
      <c r="E63" s="105">
        <f>SUM(E52:E62)</f>
        <v>625000</v>
      </c>
    </row>
    <row r="64" spans="1:5" x14ac:dyDescent="0.25">
      <c r="A64" s="13" t="s">
        <v>617</v>
      </c>
      <c r="B64" s="6" t="s">
        <v>235</v>
      </c>
      <c r="C64" s="122"/>
      <c r="D64" s="122"/>
      <c r="E64" s="122"/>
    </row>
    <row r="65" spans="1:5" x14ac:dyDescent="0.25">
      <c r="A65" s="13" t="s">
        <v>618</v>
      </c>
      <c r="B65" s="6" t="s">
        <v>235</v>
      </c>
      <c r="C65" s="122"/>
      <c r="D65" s="122"/>
      <c r="E65" s="122"/>
    </row>
    <row r="66" spans="1:5" ht="30" x14ac:dyDescent="0.25">
      <c r="A66" s="13" t="s">
        <v>619</v>
      </c>
      <c r="B66" s="6" t="s">
        <v>235</v>
      </c>
      <c r="C66" s="122"/>
      <c r="D66" s="122"/>
      <c r="E66" s="122"/>
    </row>
    <row r="67" spans="1:5" x14ac:dyDescent="0.25">
      <c r="A67" s="13" t="s">
        <v>620</v>
      </c>
      <c r="B67" s="6" t="s">
        <v>235</v>
      </c>
      <c r="C67" s="122"/>
      <c r="D67" s="122"/>
      <c r="E67" s="122"/>
    </row>
    <row r="68" spans="1:5" x14ac:dyDescent="0.25">
      <c r="A68" s="13" t="s">
        <v>621</v>
      </c>
      <c r="B68" s="6" t="s">
        <v>235</v>
      </c>
      <c r="C68" s="122"/>
      <c r="D68" s="122"/>
      <c r="E68" s="122"/>
    </row>
    <row r="69" spans="1:5" x14ac:dyDescent="0.25">
      <c r="A69" s="13" t="s">
        <v>622</v>
      </c>
      <c r="B69" s="6" t="s">
        <v>235</v>
      </c>
      <c r="C69" s="122"/>
      <c r="D69" s="122"/>
      <c r="E69" s="122"/>
    </row>
    <row r="70" spans="1:5" x14ac:dyDescent="0.25">
      <c r="A70" s="13" t="s">
        <v>623</v>
      </c>
      <c r="B70" s="6" t="s">
        <v>235</v>
      </c>
      <c r="C70" s="122"/>
      <c r="D70" s="122"/>
      <c r="E70" s="122"/>
    </row>
    <row r="71" spans="1:5" x14ac:dyDescent="0.25">
      <c r="A71" s="13" t="s">
        <v>624</v>
      </c>
      <c r="B71" s="6" t="s">
        <v>235</v>
      </c>
      <c r="C71" s="122"/>
      <c r="D71" s="122"/>
      <c r="E71" s="122"/>
    </row>
    <row r="72" spans="1:5" x14ac:dyDescent="0.25">
      <c r="A72" s="13" t="s">
        <v>625</v>
      </c>
      <c r="B72" s="6" t="s">
        <v>235</v>
      </c>
      <c r="C72" s="122"/>
      <c r="D72" s="122"/>
      <c r="E72" s="122"/>
    </row>
    <row r="73" spans="1:5" x14ac:dyDescent="0.25">
      <c r="A73" s="13" t="s">
        <v>626</v>
      </c>
      <c r="B73" s="6" t="s">
        <v>235</v>
      </c>
      <c r="C73" s="122"/>
      <c r="D73" s="122"/>
      <c r="E73" s="122"/>
    </row>
    <row r="74" spans="1:5" ht="25.5" x14ac:dyDescent="0.25">
      <c r="A74" s="11" t="s">
        <v>458</v>
      </c>
      <c r="B74" s="8" t="s">
        <v>235</v>
      </c>
      <c r="C74" s="122"/>
      <c r="D74" s="122"/>
      <c r="E74" s="122"/>
    </row>
    <row r="75" spans="1:5" x14ac:dyDescent="0.25">
      <c r="A75" s="13" t="s">
        <v>617</v>
      </c>
      <c r="B75" s="6" t="s">
        <v>236</v>
      </c>
      <c r="C75" s="122"/>
      <c r="D75" s="122"/>
      <c r="E75" s="122"/>
    </row>
    <row r="76" spans="1:5" x14ac:dyDescent="0.25">
      <c r="A76" s="13" t="s">
        <v>618</v>
      </c>
      <c r="B76" s="6" t="s">
        <v>236</v>
      </c>
      <c r="C76" s="122"/>
      <c r="D76" s="122"/>
      <c r="E76" s="122"/>
    </row>
    <row r="77" spans="1:5" ht="30" x14ac:dyDescent="0.25">
      <c r="A77" s="13" t="s">
        <v>619</v>
      </c>
      <c r="B77" s="6" t="s">
        <v>236</v>
      </c>
      <c r="C77" s="122"/>
      <c r="D77" s="122"/>
      <c r="E77" s="122"/>
    </row>
    <row r="78" spans="1:5" x14ac:dyDescent="0.25">
      <c r="A78" s="13" t="s">
        <v>620</v>
      </c>
      <c r="B78" s="6" t="s">
        <v>236</v>
      </c>
      <c r="C78" s="122"/>
      <c r="D78" s="122"/>
      <c r="E78" s="122"/>
    </row>
    <row r="79" spans="1:5" x14ac:dyDescent="0.25">
      <c r="A79" s="13" t="s">
        <v>621</v>
      </c>
      <c r="B79" s="6" t="s">
        <v>236</v>
      </c>
      <c r="C79" s="122"/>
      <c r="D79" s="122"/>
      <c r="E79" s="122"/>
    </row>
    <row r="80" spans="1:5" x14ac:dyDescent="0.25">
      <c r="A80" s="13" t="s">
        <v>622</v>
      </c>
      <c r="B80" s="6" t="s">
        <v>236</v>
      </c>
      <c r="C80" s="122"/>
      <c r="D80" s="122"/>
      <c r="E80" s="122"/>
    </row>
    <row r="81" spans="1:5" x14ac:dyDescent="0.25">
      <c r="A81" s="13" t="s">
        <v>623</v>
      </c>
      <c r="B81" s="6" t="s">
        <v>236</v>
      </c>
      <c r="C81" s="122"/>
      <c r="D81" s="122"/>
      <c r="E81" s="122"/>
    </row>
    <row r="82" spans="1:5" x14ac:dyDescent="0.25">
      <c r="A82" s="13" t="s">
        <v>624</v>
      </c>
      <c r="B82" s="6" t="s">
        <v>236</v>
      </c>
      <c r="C82" s="122"/>
      <c r="D82" s="122"/>
      <c r="E82" s="122"/>
    </row>
    <row r="83" spans="1:5" x14ac:dyDescent="0.25">
      <c r="A83" s="13" t="s">
        <v>625</v>
      </c>
      <c r="B83" s="6" t="s">
        <v>236</v>
      </c>
      <c r="C83" s="122"/>
      <c r="D83" s="122"/>
      <c r="E83" s="122"/>
    </row>
    <row r="84" spans="1:5" x14ac:dyDescent="0.25">
      <c r="A84" s="13" t="s">
        <v>626</v>
      </c>
      <c r="B84" s="6" t="s">
        <v>236</v>
      </c>
      <c r="C84" s="122"/>
      <c r="D84" s="122"/>
      <c r="E84" s="122"/>
    </row>
    <row r="85" spans="1:5" ht="25.5" x14ac:dyDescent="0.25">
      <c r="A85" s="11" t="s">
        <v>457</v>
      </c>
      <c r="B85" s="8" t="s">
        <v>236</v>
      </c>
      <c r="C85" s="122"/>
      <c r="D85" s="122"/>
      <c r="E85" s="122"/>
    </row>
    <row r="86" spans="1:5" x14ac:dyDescent="0.25">
      <c r="A86" s="13" t="s">
        <v>617</v>
      </c>
      <c r="B86" s="6" t="s">
        <v>237</v>
      </c>
      <c r="C86" s="122"/>
      <c r="D86" s="122"/>
      <c r="E86" s="122"/>
    </row>
    <row r="87" spans="1:5" x14ac:dyDescent="0.25">
      <c r="A87" s="13" t="s">
        <v>618</v>
      </c>
      <c r="B87" s="6" t="s">
        <v>237</v>
      </c>
      <c r="C87" s="122"/>
      <c r="D87" s="122"/>
      <c r="E87" s="122"/>
    </row>
    <row r="88" spans="1:5" ht="30" x14ac:dyDescent="0.25">
      <c r="A88" s="13" t="s">
        <v>619</v>
      </c>
      <c r="B88" s="6" t="s">
        <v>237</v>
      </c>
      <c r="C88" s="122"/>
      <c r="D88" s="122"/>
      <c r="E88" s="122"/>
    </row>
    <row r="89" spans="1:5" x14ac:dyDescent="0.25">
      <c r="A89" s="13" t="s">
        <v>620</v>
      </c>
      <c r="B89" s="6" t="s">
        <v>237</v>
      </c>
      <c r="C89" s="122"/>
      <c r="D89" s="122"/>
      <c r="E89" s="122"/>
    </row>
    <row r="90" spans="1:5" x14ac:dyDescent="0.25">
      <c r="A90" s="13" t="s">
        <v>621</v>
      </c>
      <c r="B90" s="6" t="s">
        <v>237</v>
      </c>
      <c r="C90" s="122"/>
      <c r="D90" s="122"/>
      <c r="E90" s="122"/>
    </row>
    <row r="91" spans="1:5" x14ac:dyDescent="0.25">
      <c r="A91" s="13" t="s">
        <v>622</v>
      </c>
      <c r="B91" s="6" t="s">
        <v>237</v>
      </c>
      <c r="C91" s="122"/>
      <c r="D91" s="122"/>
      <c r="E91" s="122"/>
    </row>
    <row r="92" spans="1:5" x14ac:dyDescent="0.25">
      <c r="A92" s="13" t="s">
        <v>623</v>
      </c>
      <c r="B92" s="6" t="s">
        <v>237</v>
      </c>
      <c r="C92" s="122"/>
      <c r="D92" s="122"/>
      <c r="E92" s="122"/>
    </row>
    <row r="93" spans="1:5" x14ac:dyDescent="0.25">
      <c r="A93" s="13" t="s">
        <v>624</v>
      </c>
      <c r="B93" s="6" t="s">
        <v>237</v>
      </c>
      <c r="C93" s="122"/>
      <c r="D93" s="122"/>
      <c r="E93" s="122"/>
    </row>
    <row r="94" spans="1:5" x14ac:dyDescent="0.25">
      <c r="A94" s="13" t="s">
        <v>625</v>
      </c>
      <c r="B94" s="6" t="s">
        <v>237</v>
      </c>
      <c r="C94" s="122"/>
      <c r="D94" s="122"/>
      <c r="E94" s="122"/>
    </row>
    <row r="95" spans="1:5" x14ac:dyDescent="0.25">
      <c r="A95" s="13" t="s">
        <v>626</v>
      </c>
      <c r="B95" s="6" t="s">
        <v>237</v>
      </c>
      <c r="C95" s="122"/>
      <c r="D95" s="122"/>
      <c r="E95" s="122"/>
    </row>
    <row r="96" spans="1:5" x14ac:dyDescent="0.25">
      <c r="A96" s="11" t="s">
        <v>456</v>
      </c>
      <c r="B96" s="8" t="s">
        <v>237</v>
      </c>
      <c r="C96" s="122"/>
      <c r="D96" s="122"/>
      <c r="E96" s="122"/>
    </row>
    <row r="97" spans="1:5" x14ac:dyDescent="0.25">
      <c r="A97" s="13" t="s">
        <v>627</v>
      </c>
      <c r="B97" s="5" t="s">
        <v>239</v>
      </c>
      <c r="C97" s="122"/>
      <c r="D97" s="122"/>
      <c r="E97" s="122"/>
    </row>
    <row r="98" spans="1:5" x14ac:dyDescent="0.25">
      <c r="A98" s="13" t="s">
        <v>628</v>
      </c>
      <c r="B98" s="6" t="s">
        <v>239</v>
      </c>
      <c r="C98" s="122"/>
      <c r="D98" s="122"/>
      <c r="E98" s="122"/>
    </row>
    <row r="99" spans="1:5" x14ac:dyDescent="0.25">
      <c r="A99" s="13" t="s">
        <v>629</v>
      </c>
      <c r="B99" s="5" t="s">
        <v>239</v>
      </c>
      <c r="C99" s="122"/>
      <c r="D99" s="122"/>
      <c r="E99" s="122"/>
    </row>
    <row r="100" spans="1:5" x14ac:dyDescent="0.25">
      <c r="A100" s="5" t="s">
        <v>630</v>
      </c>
      <c r="B100" s="6" t="s">
        <v>239</v>
      </c>
      <c r="C100" s="122"/>
      <c r="D100" s="122"/>
      <c r="E100" s="122"/>
    </row>
    <row r="101" spans="1:5" x14ac:dyDescent="0.25">
      <c r="A101" s="5" t="s">
        <v>631</v>
      </c>
      <c r="B101" s="5" t="s">
        <v>239</v>
      </c>
      <c r="C101" s="122"/>
      <c r="D101" s="122"/>
      <c r="E101" s="122"/>
    </row>
    <row r="102" spans="1:5" x14ac:dyDescent="0.25">
      <c r="A102" s="5" t="s">
        <v>632</v>
      </c>
      <c r="B102" s="6" t="s">
        <v>239</v>
      </c>
      <c r="C102" s="122"/>
      <c r="D102" s="122"/>
      <c r="E102" s="122"/>
    </row>
    <row r="103" spans="1:5" x14ac:dyDescent="0.25">
      <c r="A103" s="13" t="s">
        <v>633</v>
      </c>
      <c r="B103" s="5" t="s">
        <v>239</v>
      </c>
      <c r="C103" s="122"/>
      <c r="D103" s="122"/>
      <c r="E103" s="122"/>
    </row>
    <row r="104" spans="1:5" x14ac:dyDescent="0.25">
      <c r="A104" s="13" t="s">
        <v>637</v>
      </c>
      <c r="B104" s="6" t="s">
        <v>239</v>
      </c>
      <c r="C104" s="122"/>
      <c r="D104" s="122"/>
      <c r="E104" s="122"/>
    </row>
    <row r="105" spans="1:5" x14ac:dyDescent="0.25">
      <c r="A105" s="13" t="s">
        <v>635</v>
      </c>
      <c r="B105" s="5" t="s">
        <v>239</v>
      </c>
      <c r="C105" s="122"/>
      <c r="D105" s="122"/>
      <c r="E105" s="122"/>
    </row>
    <row r="106" spans="1:5" x14ac:dyDescent="0.25">
      <c r="A106" s="13" t="s">
        <v>636</v>
      </c>
      <c r="B106" s="6" t="s">
        <v>239</v>
      </c>
      <c r="C106" s="122"/>
      <c r="D106" s="122"/>
      <c r="E106" s="122"/>
    </row>
    <row r="107" spans="1:5" ht="25.5" x14ac:dyDescent="0.25">
      <c r="A107" s="11" t="s">
        <v>455</v>
      </c>
      <c r="B107" s="8" t="s">
        <v>239</v>
      </c>
      <c r="C107" s="122"/>
      <c r="D107" s="122"/>
      <c r="E107" s="122"/>
    </row>
    <row r="108" spans="1:5" x14ac:dyDescent="0.25">
      <c r="A108" s="13" t="s">
        <v>627</v>
      </c>
      <c r="B108" s="5" t="s">
        <v>242</v>
      </c>
      <c r="C108" s="122"/>
      <c r="D108" s="122"/>
      <c r="E108" s="122"/>
    </row>
    <row r="109" spans="1:5" x14ac:dyDescent="0.25">
      <c r="A109" s="13" t="s">
        <v>628</v>
      </c>
      <c r="B109" s="5" t="s">
        <v>242</v>
      </c>
      <c r="C109" s="122"/>
      <c r="D109" s="122"/>
      <c r="E109" s="122"/>
    </row>
    <row r="110" spans="1:5" x14ac:dyDescent="0.25">
      <c r="A110" s="13" t="s">
        <v>629</v>
      </c>
      <c r="B110" s="5" t="s">
        <v>242</v>
      </c>
      <c r="C110" s="122"/>
      <c r="D110" s="122"/>
      <c r="E110" s="122"/>
    </row>
    <row r="111" spans="1:5" x14ac:dyDescent="0.25">
      <c r="A111" s="5" t="s">
        <v>630</v>
      </c>
      <c r="B111" s="5" t="s">
        <v>242</v>
      </c>
      <c r="C111" s="122"/>
      <c r="D111" s="122"/>
      <c r="E111" s="122"/>
    </row>
    <row r="112" spans="1:5" x14ac:dyDescent="0.25">
      <c r="A112" s="5" t="s">
        <v>631</v>
      </c>
      <c r="B112" s="5" t="s">
        <v>242</v>
      </c>
      <c r="C112" s="122"/>
      <c r="D112" s="122"/>
      <c r="E112" s="122"/>
    </row>
    <row r="113" spans="1:5" x14ac:dyDescent="0.25">
      <c r="A113" s="5" t="s">
        <v>632</v>
      </c>
      <c r="B113" s="5" t="s">
        <v>242</v>
      </c>
      <c r="C113" s="122"/>
      <c r="D113" s="122"/>
      <c r="E113" s="122"/>
    </row>
    <row r="114" spans="1:5" x14ac:dyDescent="0.25">
      <c r="A114" s="13" t="s">
        <v>633</v>
      </c>
      <c r="B114" s="5" t="s">
        <v>242</v>
      </c>
      <c r="C114" s="122"/>
      <c r="D114" s="122"/>
      <c r="E114" s="122"/>
    </row>
    <row r="115" spans="1:5" x14ac:dyDescent="0.25">
      <c r="A115" s="13" t="s">
        <v>637</v>
      </c>
      <c r="B115" s="5" t="s">
        <v>242</v>
      </c>
      <c r="C115" s="122"/>
      <c r="D115" s="122"/>
      <c r="E115" s="122"/>
    </row>
    <row r="116" spans="1:5" x14ac:dyDescent="0.25">
      <c r="A116" s="13" t="s">
        <v>635</v>
      </c>
      <c r="B116" s="5" t="s">
        <v>242</v>
      </c>
      <c r="C116" s="122"/>
      <c r="D116" s="122"/>
      <c r="E116" s="122"/>
    </row>
    <row r="117" spans="1:5" x14ac:dyDescent="0.25">
      <c r="A117" s="13" t="s">
        <v>636</v>
      </c>
      <c r="B117" s="5" t="s">
        <v>242</v>
      </c>
      <c r="C117" s="122"/>
      <c r="D117" s="122"/>
      <c r="E117" s="122"/>
    </row>
    <row r="118" spans="1:5" x14ac:dyDescent="0.25">
      <c r="A118" s="15" t="s">
        <v>494</v>
      </c>
      <c r="B118" s="8" t="s">
        <v>242</v>
      </c>
      <c r="C118" s="122"/>
      <c r="D118" s="122"/>
      <c r="E118" s="122"/>
    </row>
  </sheetData>
  <mergeCells count="3">
    <mergeCell ref="A3:E3"/>
    <mergeCell ref="A4:E4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8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17"/>
  <sheetViews>
    <sheetView workbookViewId="0">
      <selection activeCell="L12" sqref="L12"/>
    </sheetView>
  </sheetViews>
  <sheetFormatPr defaultRowHeight="15" x14ac:dyDescent="0.25"/>
  <cols>
    <col min="1" max="1" width="76.5703125" customWidth="1"/>
    <col min="3" max="3" width="13" customWidth="1"/>
    <col min="4" max="4" width="12.7109375" customWidth="1"/>
    <col min="5" max="5" width="12.28515625" customWidth="1"/>
  </cols>
  <sheetData>
    <row r="1" spans="1:5" x14ac:dyDescent="0.25">
      <c r="A1" s="207" t="s">
        <v>807</v>
      </c>
      <c r="B1" s="207"/>
      <c r="C1" s="207"/>
      <c r="D1" s="207"/>
      <c r="E1" s="207"/>
    </row>
    <row r="3" spans="1:5" ht="27" customHeight="1" x14ac:dyDescent="0.25">
      <c r="A3" s="184" t="s">
        <v>788</v>
      </c>
      <c r="B3" s="199"/>
      <c r="C3" s="199"/>
      <c r="D3" s="187"/>
      <c r="E3" s="187"/>
    </row>
    <row r="4" spans="1:5" ht="25.5" customHeight="1" x14ac:dyDescent="0.25">
      <c r="A4" s="188" t="s">
        <v>735</v>
      </c>
      <c r="B4" s="185"/>
      <c r="C4" s="185"/>
    </row>
    <row r="5" spans="1:5" ht="15.75" customHeight="1" x14ac:dyDescent="0.25">
      <c r="A5" s="60"/>
      <c r="B5" s="61"/>
      <c r="C5" s="61"/>
    </row>
    <row r="6" spans="1:5" ht="21" customHeight="1" x14ac:dyDescent="0.25">
      <c r="A6" s="4" t="s">
        <v>696</v>
      </c>
    </row>
    <row r="7" spans="1:5" ht="26.25" x14ac:dyDescent="0.25">
      <c r="A7" s="40" t="s">
        <v>669</v>
      </c>
      <c r="B7" s="3" t="s">
        <v>109</v>
      </c>
      <c r="C7" s="64" t="s">
        <v>699</v>
      </c>
      <c r="D7" s="76" t="s">
        <v>18</v>
      </c>
      <c r="E7" s="64" t="s">
        <v>19</v>
      </c>
    </row>
    <row r="8" spans="1:5" x14ac:dyDescent="0.25">
      <c r="A8" s="13" t="s">
        <v>638</v>
      </c>
      <c r="B8" s="6" t="s">
        <v>304</v>
      </c>
      <c r="C8" s="122"/>
      <c r="D8" s="122"/>
      <c r="E8" s="122"/>
    </row>
    <row r="9" spans="1:5" x14ac:dyDescent="0.25">
      <c r="A9" s="13" t="s">
        <v>647</v>
      </c>
      <c r="B9" s="6" t="s">
        <v>304</v>
      </c>
      <c r="C9" s="122"/>
      <c r="D9" s="122"/>
      <c r="E9" s="122"/>
    </row>
    <row r="10" spans="1:5" ht="30" x14ac:dyDescent="0.25">
      <c r="A10" s="13" t="s">
        <v>648</v>
      </c>
      <c r="B10" s="6" t="s">
        <v>304</v>
      </c>
      <c r="C10" s="122"/>
      <c r="D10" s="122"/>
      <c r="E10" s="122"/>
    </row>
    <row r="11" spans="1:5" x14ac:dyDescent="0.25">
      <c r="A11" s="13" t="s">
        <v>646</v>
      </c>
      <c r="B11" s="6" t="s">
        <v>304</v>
      </c>
      <c r="C11" s="122"/>
      <c r="D11" s="122"/>
      <c r="E11" s="122"/>
    </row>
    <row r="12" spans="1:5" x14ac:dyDescent="0.25">
      <c r="A12" s="13" t="s">
        <v>645</v>
      </c>
      <c r="B12" s="6" t="s">
        <v>304</v>
      </c>
      <c r="C12" s="122"/>
      <c r="D12" s="122"/>
      <c r="E12" s="122"/>
    </row>
    <row r="13" spans="1:5" x14ac:dyDescent="0.25">
      <c r="A13" s="13" t="s">
        <v>644</v>
      </c>
      <c r="B13" s="6" t="s">
        <v>304</v>
      </c>
      <c r="C13" s="122"/>
      <c r="D13" s="122"/>
      <c r="E13" s="122"/>
    </row>
    <row r="14" spans="1:5" x14ac:dyDescent="0.25">
      <c r="A14" s="13" t="s">
        <v>639</v>
      </c>
      <c r="B14" s="6" t="s">
        <v>304</v>
      </c>
      <c r="C14" s="122"/>
      <c r="D14" s="122"/>
      <c r="E14" s="122"/>
    </row>
    <row r="15" spans="1:5" x14ac:dyDescent="0.25">
      <c r="A15" s="13" t="s">
        <v>640</v>
      </c>
      <c r="B15" s="6" t="s">
        <v>304</v>
      </c>
      <c r="C15" s="122"/>
      <c r="D15" s="122"/>
      <c r="E15" s="122"/>
    </row>
    <row r="16" spans="1:5" x14ac:dyDescent="0.25">
      <c r="A16" s="13" t="s">
        <v>641</v>
      </c>
      <c r="B16" s="6" t="s">
        <v>304</v>
      </c>
      <c r="C16" s="122"/>
      <c r="D16" s="122"/>
      <c r="E16" s="122"/>
    </row>
    <row r="17" spans="1:5" x14ac:dyDescent="0.25">
      <c r="A17" s="13" t="s">
        <v>642</v>
      </c>
      <c r="B17" s="6" t="s">
        <v>304</v>
      </c>
      <c r="C17" s="122"/>
      <c r="D17" s="122"/>
      <c r="E17" s="122"/>
    </row>
    <row r="18" spans="1:5" ht="25.5" x14ac:dyDescent="0.25">
      <c r="A18" s="7" t="s">
        <v>504</v>
      </c>
      <c r="B18" s="8" t="s">
        <v>304</v>
      </c>
      <c r="C18" s="122"/>
      <c r="D18" s="122"/>
      <c r="E18" s="122"/>
    </row>
    <row r="19" spans="1:5" x14ac:dyDescent="0.25">
      <c r="A19" s="13" t="s">
        <v>638</v>
      </c>
      <c r="B19" s="6" t="s">
        <v>305</v>
      </c>
      <c r="C19" s="122"/>
      <c r="D19" s="122"/>
      <c r="E19" s="122"/>
    </row>
    <row r="20" spans="1:5" x14ac:dyDescent="0.25">
      <c r="A20" s="13" t="s">
        <v>647</v>
      </c>
      <c r="B20" s="6" t="s">
        <v>305</v>
      </c>
      <c r="C20" s="122"/>
      <c r="D20" s="122"/>
      <c r="E20" s="122"/>
    </row>
    <row r="21" spans="1:5" ht="30" x14ac:dyDescent="0.25">
      <c r="A21" s="13" t="s">
        <v>648</v>
      </c>
      <c r="B21" s="6" t="s">
        <v>305</v>
      </c>
      <c r="C21" s="122"/>
      <c r="D21" s="122"/>
      <c r="E21" s="122"/>
    </row>
    <row r="22" spans="1:5" x14ac:dyDescent="0.25">
      <c r="A22" s="13" t="s">
        <v>646</v>
      </c>
      <c r="B22" s="6" t="s">
        <v>305</v>
      </c>
      <c r="C22" s="122"/>
      <c r="D22" s="122"/>
      <c r="E22" s="122"/>
    </row>
    <row r="23" spans="1:5" x14ac:dyDescent="0.25">
      <c r="A23" s="13" t="s">
        <v>645</v>
      </c>
      <c r="B23" s="6" t="s">
        <v>305</v>
      </c>
      <c r="C23" s="122"/>
      <c r="D23" s="122"/>
      <c r="E23" s="122"/>
    </row>
    <row r="24" spans="1:5" x14ac:dyDescent="0.25">
      <c r="A24" s="13" t="s">
        <v>644</v>
      </c>
      <c r="B24" s="6" t="s">
        <v>305</v>
      </c>
      <c r="C24" s="122"/>
      <c r="D24" s="122"/>
      <c r="E24" s="122"/>
    </row>
    <row r="25" spans="1:5" x14ac:dyDescent="0.25">
      <c r="A25" s="13" t="s">
        <v>639</v>
      </c>
      <c r="B25" s="6" t="s">
        <v>305</v>
      </c>
      <c r="C25" s="122"/>
      <c r="D25" s="122"/>
      <c r="E25" s="122"/>
    </row>
    <row r="26" spans="1:5" x14ac:dyDescent="0.25">
      <c r="A26" s="13" t="s">
        <v>640</v>
      </c>
      <c r="B26" s="6" t="s">
        <v>305</v>
      </c>
      <c r="C26" s="122"/>
      <c r="D26" s="122"/>
      <c r="E26" s="122"/>
    </row>
    <row r="27" spans="1:5" x14ac:dyDescent="0.25">
      <c r="A27" s="13" t="s">
        <v>641</v>
      </c>
      <c r="B27" s="6" t="s">
        <v>305</v>
      </c>
      <c r="C27" s="122"/>
      <c r="D27" s="122"/>
      <c r="E27" s="122"/>
    </row>
    <row r="28" spans="1:5" x14ac:dyDescent="0.25">
      <c r="A28" s="13" t="s">
        <v>642</v>
      </c>
      <c r="B28" s="6" t="s">
        <v>305</v>
      </c>
      <c r="C28" s="122"/>
      <c r="D28" s="122"/>
      <c r="E28" s="122"/>
    </row>
    <row r="29" spans="1:5" ht="25.5" x14ac:dyDescent="0.25">
      <c r="A29" s="7" t="s">
        <v>561</v>
      </c>
      <c r="B29" s="8" t="s">
        <v>305</v>
      </c>
      <c r="C29" s="122"/>
      <c r="D29" s="122"/>
      <c r="E29" s="122"/>
    </row>
    <row r="30" spans="1:5" x14ac:dyDescent="0.25">
      <c r="A30" s="13" t="s">
        <v>638</v>
      </c>
      <c r="B30" s="6" t="s">
        <v>306</v>
      </c>
      <c r="C30" s="122"/>
      <c r="D30" s="122"/>
      <c r="E30" s="122"/>
    </row>
    <row r="31" spans="1:5" x14ac:dyDescent="0.25">
      <c r="A31" s="13" t="s">
        <v>647</v>
      </c>
      <c r="B31" s="6" t="s">
        <v>306</v>
      </c>
      <c r="C31" s="122"/>
      <c r="D31" s="122"/>
      <c r="E31" s="122">
        <v>1682000</v>
      </c>
    </row>
    <row r="32" spans="1:5" ht="30" x14ac:dyDescent="0.25">
      <c r="A32" s="13" t="s">
        <v>648</v>
      </c>
      <c r="B32" s="6" t="s">
        <v>306</v>
      </c>
      <c r="C32" s="122"/>
      <c r="D32" s="122"/>
      <c r="E32" s="122"/>
    </row>
    <row r="33" spans="1:5" x14ac:dyDescent="0.25">
      <c r="A33" s="13" t="s">
        <v>646</v>
      </c>
      <c r="B33" s="6" t="s">
        <v>306</v>
      </c>
      <c r="C33" s="122"/>
      <c r="D33" s="122"/>
      <c r="E33" s="122"/>
    </row>
    <row r="34" spans="1:5" x14ac:dyDescent="0.25">
      <c r="A34" s="13" t="s">
        <v>645</v>
      </c>
      <c r="B34" s="6" t="s">
        <v>306</v>
      </c>
      <c r="C34" s="122"/>
      <c r="D34" s="122"/>
      <c r="E34" s="122"/>
    </row>
    <row r="35" spans="1:5" x14ac:dyDescent="0.25">
      <c r="A35" s="13" t="s">
        <v>644</v>
      </c>
      <c r="B35" s="6" t="s">
        <v>306</v>
      </c>
      <c r="C35" s="122"/>
      <c r="D35" s="122"/>
      <c r="E35" s="122">
        <v>4099224</v>
      </c>
    </row>
    <row r="36" spans="1:5" x14ac:dyDescent="0.25">
      <c r="A36" s="13" t="s">
        <v>639</v>
      </c>
      <c r="B36" s="6" t="s">
        <v>306</v>
      </c>
      <c r="C36" s="122"/>
      <c r="D36" s="122"/>
      <c r="E36" s="122">
        <v>807194</v>
      </c>
    </row>
    <row r="37" spans="1:5" x14ac:dyDescent="0.25">
      <c r="A37" s="13" t="s">
        <v>640</v>
      </c>
      <c r="B37" s="6" t="s">
        <v>306</v>
      </c>
      <c r="C37" s="122"/>
      <c r="D37" s="122"/>
      <c r="E37" s="122"/>
    </row>
    <row r="38" spans="1:5" x14ac:dyDescent="0.25">
      <c r="A38" s="13" t="s">
        <v>641</v>
      </c>
      <c r="B38" s="6" t="s">
        <v>306</v>
      </c>
      <c r="C38" s="122"/>
      <c r="D38" s="122"/>
      <c r="E38" s="122"/>
    </row>
    <row r="39" spans="1:5" x14ac:dyDescent="0.25">
      <c r="A39" s="13" t="s">
        <v>642</v>
      </c>
      <c r="B39" s="6" t="s">
        <v>306</v>
      </c>
      <c r="C39" s="122"/>
      <c r="D39" s="122"/>
      <c r="E39" s="122"/>
    </row>
    <row r="40" spans="1:5" x14ac:dyDescent="0.25">
      <c r="A40" s="7" t="s">
        <v>560</v>
      </c>
      <c r="B40" s="8" t="s">
        <v>306</v>
      </c>
      <c r="C40" s="105">
        <v>724000</v>
      </c>
      <c r="D40" s="105">
        <v>6588418</v>
      </c>
      <c r="E40" s="105">
        <v>6588418</v>
      </c>
    </row>
    <row r="41" spans="1:5" x14ac:dyDescent="0.25">
      <c r="A41" s="13" t="s">
        <v>638</v>
      </c>
      <c r="B41" s="6" t="s">
        <v>312</v>
      </c>
      <c r="C41" s="122"/>
      <c r="D41" s="122"/>
      <c r="E41" s="122"/>
    </row>
    <row r="42" spans="1:5" x14ac:dyDescent="0.25">
      <c r="A42" s="13" t="s">
        <v>647</v>
      </c>
      <c r="B42" s="6" t="s">
        <v>312</v>
      </c>
      <c r="C42" s="122"/>
      <c r="D42" s="122"/>
      <c r="E42" s="122"/>
    </row>
    <row r="43" spans="1:5" ht="30" x14ac:dyDescent="0.25">
      <c r="A43" s="13" t="s">
        <v>648</v>
      </c>
      <c r="B43" s="6" t="s">
        <v>312</v>
      </c>
      <c r="C43" s="122"/>
      <c r="D43" s="122"/>
      <c r="E43" s="122"/>
    </row>
    <row r="44" spans="1:5" x14ac:dyDescent="0.25">
      <c r="A44" s="13" t="s">
        <v>646</v>
      </c>
      <c r="B44" s="6" t="s">
        <v>312</v>
      </c>
      <c r="C44" s="122"/>
      <c r="D44" s="122"/>
      <c r="E44" s="122"/>
    </row>
    <row r="45" spans="1:5" x14ac:dyDescent="0.25">
      <c r="A45" s="13" t="s">
        <v>645</v>
      </c>
      <c r="B45" s="6" t="s">
        <v>312</v>
      </c>
      <c r="C45" s="122"/>
      <c r="D45" s="122"/>
      <c r="E45" s="122"/>
    </row>
    <row r="46" spans="1:5" x14ac:dyDescent="0.25">
      <c r="A46" s="13" t="s">
        <v>644</v>
      </c>
      <c r="B46" s="6" t="s">
        <v>312</v>
      </c>
      <c r="C46" s="122"/>
      <c r="D46" s="122"/>
      <c r="E46" s="122"/>
    </row>
    <row r="47" spans="1:5" x14ac:dyDescent="0.25">
      <c r="A47" s="13" t="s">
        <v>639</v>
      </c>
      <c r="B47" s="6" t="s">
        <v>312</v>
      </c>
      <c r="C47" s="122"/>
      <c r="D47" s="122"/>
      <c r="E47" s="122"/>
    </row>
    <row r="48" spans="1:5" x14ac:dyDescent="0.25">
      <c r="A48" s="13" t="s">
        <v>640</v>
      </c>
      <c r="B48" s="6" t="s">
        <v>312</v>
      </c>
      <c r="C48" s="122"/>
      <c r="D48" s="122"/>
      <c r="E48" s="122"/>
    </row>
    <row r="49" spans="1:5" x14ac:dyDescent="0.25">
      <c r="A49" s="13" t="s">
        <v>641</v>
      </c>
      <c r="B49" s="6" t="s">
        <v>312</v>
      </c>
      <c r="C49" s="122"/>
      <c r="D49" s="122"/>
      <c r="E49" s="122"/>
    </row>
    <row r="50" spans="1:5" x14ac:dyDescent="0.25">
      <c r="A50" s="13" t="s">
        <v>642</v>
      </c>
      <c r="B50" s="6" t="s">
        <v>312</v>
      </c>
      <c r="C50" s="122"/>
      <c r="D50" s="122"/>
      <c r="E50" s="122"/>
    </row>
    <row r="51" spans="1:5" ht="25.5" x14ac:dyDescent="0.25">
      <c r="A51" s="7" t="s">
        <v>559</v>
      </c>
      <c r="B51" s="8" t="s">
        <v>312</v>
      </c>
      <c r="C51" s="122"/>
      <c r="D51" s="122"/>
      <c r="E51" s="122"/>
    </row>
    <row r="52" spans="1:5" x14ac:dyDescent="0.25">
      <c r="A52" s="13" t="s">
        <v>643</v>
      </c>
      <c r="B52" s="6" t="s">
        <v>313</v>
      </c>
      <c r="C52" s="122"/>
      <c r="D52" s="122"/>
      <c r="E52" s="122"/>
    </row>
    <row r="53" spans="1:5" x14ac:dyDescent="0.25">
      <c r="A53" s="13" t="s">
        <v>647</v>
      </c>
      <c r="B53" s="6" t="s">
        <v>313</v>
      </c>
      <c r="C53" s="122"/>
      <c r="D53" s="122"/>
      <c r="E53" s="122"/>
    </row>
    <row r="54" spans="1:5" ht="30" x14ac:dyDescent="0.25">
      <c r="A54" s="13" t="s">
        <v>648</v>
      </c>
      <c r="B54" s="6" t="s">
        <v>313</v>
      </c>
      <c r="C54" s="122"/>
      <c r="D54" s="122"/>
      <c r="E54" s="122"/>
    </row>
    <row r="55" spans="1:5" x14ac:dyDescent="0.25">
      <c r="A55" s="13" t="s">
        <v>646</v>
      </c>
      <c r="B55" s="6" t="s">
        <v>313</v>
      </c>
      <c r="C55" s="122"/>
      <c r="D55" s="122"/>
      <c r="E55" s="122"/>
    </row>
    <row r="56" spans="1:5" x14ac:dyDescent="0.25">
      <c r="A56" s="13" t="s">
        <v>645</v>
      </c>
      <c r="B56" s="6" t="s">
        <v>313</v>
      </c>
      <c r="C56" s="122"/>
      <c r="D56" s="122"/>
      <c r="E56" s="122"/>
    </row>
    <row r="57" spans="1:5" x14ac:dyDescent="0.25">
      <c r="A57" s="13" t="s">
        <v>644</v>
      </c>
      <c r="B57" s="6" t="s">
        <v>313</v>
      </c>
      <c r="C57" s="122"/>
      <c r="D57" s="122"/>
      <c r="E57" s="122"/>
    </row>
    <row r="58" spans="1:5" x14ac:dyDescent="0.25">
      <c r="A58" s="13" t="s">
        <v>639</v>
      </c>
      <c r="B58" s="6" t="s">
        <v>313</v>
      </c>
      <c r="C58" s="122"/>
      <c r="D58" s="122"/>
      <c r="E58" s="122"/>
    </row>
    <row r="59" spans="1:5" x14ac:dyDescent="0.25">
      <c r="A59" s="13" t="s">
        <v>640</v>
      </c>
      <c r="B59" s="6" t="s">
        <v>313</v>
      </c>
      <c r="C59" s="122"/>
      <c r="D59" s="122"/>
      <c r="E59" s="122"/>
    </row>
    <row r="60" spans="1:5" x14ac:dyDescent="0.25">
      <c r="A60" s="13" t="s">
        <v>641</v>
      </c>
      <c r="B60" s="6" t="s">
        <v>313</v>
      </c>
      <c r="C60" s="122"/>
      <c r="D60" s="122"/>
      <c r="E60" s="122"/>
    </row>
    <row r="61" spans="1:5" x14ac:dyDescent="0.25">
      <c r="A61" s="13" t="s">
        <v>642</v>
      </c>
      <c r="B61" s="6" t="s">
        <v>313</v>
      </c>
      <c r="C61" s="122"/>
      <c r="D61" s="122"/>
      <c r="E61" s="122"/>
    </row>
    <row r="62" spans="1:5" ht="25.5" x14ac:dyDescent="0.25">
      <c r="A62" s="7" t="s">
        <v>562</v>
      </c>
      <c r="B62" s="8" t="s">
        <v>313</v>
      </c>
      <c r="C62" s="122"/>
      <c r="D62" s="122"/>
      <c r="E62" s="122"/>
    </row>
    <row r="63" spans="1:5" x14ac:dyDescent="0.25">
      <c r="A63" s="13" t="s">
        <v>638</v>
      </c>
      <c r="B63" s="6" t="s">
        <v>314</v>
      </c>
      <c r="C63" s="122"/>
      <c r="D63" s="122"/>
      <c r="E63" s="122"/>
    </row>
    <row r="64" spans="1:5" x14ac:dyDescent="0.25">
      <c r="A64" s="13" t="s">
        <v>647</v>
      </c>
      <c r="B64" s="6" t="s">
        <v>314</v>
      </c>
      <c r="C64" s="122"/>
      <c r="D64" s="122"/>
      <c r="E64" s="122"/>
    </row>
    <row r="65" spans="1:5" ht="30" x14ac:dyDescent="0.25">
      <c r="A65" s="13" t="s">
        <v>648</v>
      </c>
      <c r="B65" s="6" t="s">
        <v>314</v>
      </c>
      <c r="C65" s="122"/>
      <c r="D65" s="122"/>
      <c r="E65" s="122"/>
    </row>
    <row r="66" spans="1:5" x14ac:dyDescent="0.25">
      <c r="A66" s="13" t="s">
        <v>646</v>
      </c>
      <c r="B66" s="6" t="s">
        <v>314</v>
      </c>
      <c r="C66" s="122"/>
      <c r="D66" s="122"/>
      <c r="E66" s="122"/>
    </row>
    <row r="67" spans="1:5" x14ac:dyDescent="0.25">
      <c r="A67" s="13" t="s">
        <v>645</v>
      </c>
      <c r="B67" s="6" t="s">
        <v>314</v>
      </c>
      <c r="C67" s="122"/>
      <c r="D67" s="122"/>
      <c r="E67" s="122"/>
    </row>
    <row r="68" spans="1:5" x14ac:dyDescent="0.25">
      <c r="A68" s="13" t="s">
        <v>644</v>
      </c>
      <c r="B68" s="6" t="s">
        <v>314</v>
      </c>
      <c r="C68" s="122"/>
      <c r="D68" s="122"/>
      <c r="E68" s="122"/>
    </row>
    <row r="69" spans="1:5" x14ac:dyDescent="0.25">
      <c r="A69" s="13" t="s">
        <v>639</v>
      </c>
      <c r="B69" s="6" t="s">
        <v>314</v>
      </c>
      <c r="C69" s="122"/>
      <c r="D69" s="122"/>
      <c r="E69" s="122"/>
    </row>
    <row r="70" spans="1:5" x14ac:dyDescent="0.25">
      <c r="A70" s="13" t="s">
        <v>640</v>
      </c>
      <c r="B70" s="6" t="s">
        <v>314</v>
      </c>
      <c r="C70" s="122"/>
      <c r="D70" s="122"/>
      <c r="E70" s="122"/>
    </row>
    <row r="71" spans="1:5" x14ac:dyDescent="0.25">
      <c r="A71" s="13" t="s">
        <v>641</v>
      </c>
      <c r="B71" s="6" t="s">
        <v>314</v>
      </c>
      <c r="C71" s="122"/>
      <c r="D71" s="122"/>
      <c r="E71" s="122"/>
    </row>
    <row r="72" spans="1:5" x14ac:dyDescent="0.25">
      <c r="A72" s="13" t="s">
        <v>642</v>
      </c>
      <c r="B72" s="6" t="s">
        <v>314</v>
      </c>
      <c r="C72" s="122"/>
      <c r="D72" s="122"/>
      <c r="E72" s="122"/>
    </row>
    <row r="73" spans="1:5" x14ac:dyDescent="0.25">
      <c r="A73" s="7" t="s">
        <v>509</v>
      </c>
      <c r="B73" s="8" t="s">
        <v>314</v>
      </c>
      <c r="C73" s="105"/>
      <c r="D73" s="105"/>
      <c r="E73" s="105"/>
    </row>
    <row r="74" spans="1:5" x14ac:dyDescent="0.25">
      <c r="A74" s="13" t="s">
        <v>649</v>
      </c>
      <c r="B74" s="5" t="s">
        <v>364</v>
      </c>
      <c r="C74" s="122"/>
      <c r="D74" s="122"/>
      <c r="E74" s="122"/>
    </row>
    <row r="75" spans="1:5" x14ac:dyDescent="0.25">
      <c r="A75" s="13" t="s">
        <v>650</v>
      </c>
      <c r="B75" s="5" t="s">
        <v>364</v>
      </c>
      <c r="C75" s="122"/>
      <c r="D75" s="122"/>
      <c r="E75" s="122"/>
    </row>
    <row r="76" spans="1:5" x14ac:dyDescent="0.25">
      <c r="A76" s="13" t="s">
        <v>658</v>
      </c>
      <c r="B76" s="5" t="s">
        <v>364</v>
      </c>
      <c r="C76" s="122"/>
      <c r="D76" s="122"/>
      <c r="E76" s="122"/>
    </row>
    <row r="77" spans="1:5" x14ac:dyDescent="0.25">
      <c r="A77" s="5" t="s">
        <v>657</v>
      </c>
      <c r="B77" s="5" t="s">
        <v>364</v>
      </c>
      <c r="C77" s="122"/>
      <c r="D77" s="122"/>
      <c r="E77" s="122"/>
    </row>
    <row r="78" spans="1:5" x14ac:dyDescent="0.25">
      <c r="A78" s="5" t="s">
        <v>656</v>
      </c>
      <c r="B78" s="5" t="s">
        <v>364</v>
      </c>
      <c r="C78" s="122"/>
      <c r="D78" s="122"/>
      <c r="E78" s="122"/>
    </row>
    <row r="79" spans="1:5" x14ac:dyDescent="0.25">
      <c r="A79" s="5" t="s">
        <v>655</v>
      </c>
      <c r="B79" s="5" t="s">
        <v>364</v>
      </c>
      <c r="C79" s="122"/>
      <c r="D79" s="122"/>
      <c r="E79" s="122"/>
    </row>
    <row r="80" spans="1:5" x14ac:dyDescent="0.25">
      <c r="A80" s="13" t="s">
        <v>654</v>
      </c>
      <c r="B80" s="5" t="s">
        <v>364</v>
      </c>
      <c r="C80" s="122"/>
      <c r="D80" s="122"/>
      <c r="E80" s="122"/>
    </row>
    <row r="81" spans="1:5" x14ac:dyDescent="0.25">
      <c r="A81" s="13" t="s">
        <v>659</v>
      </c>
      <c r="B81" s="5" t="s">
        <v>364</v>
      </c>
      <c r="C81" s="122"/>
      <c r="D81" s="122"/>
      <c r="E81" s="122"/>
    </row>
    <row r="82" spans="1:5" x14ac:dyDescent="0.25">
      <c r="A82" s="13" t="s">
        <v>651</v>
      </c>
      <c r="B82" s="5" t="s">
        <v>364</v>
      </c>
      <c r="C82" s="122"/>
      <c r="D82" s="122"/>
      <c r="E82" s="122"/>
    </row>
    <row r="83" spans="1:5" x14ac:dyDescent="0.25">
      <c r="A83" s="13" t="s">
        <v>652</v>
      </c>
      <c r="B83" s="5" t="s">
        <v>364</v>
      </c>
      <c r="C83" s="122"/>
      <c r="D83" s="122"/>
      <c r="E83" s="122"/>
    </row>
    <row r="84" spans="1:5" ht="25.5" x14ac:dyDescent="0.25">
      <c r="A84" s="7" t="s">
        <v>577</v>
      </c>
      <c r="B84" s="8" t="s">
        <v>364</v>
      </c>
      <c r="C84" s="122"/>
      <c r="D84" s="122"/>
      <c r="E84" s="122"/>
    </row>
    <row r="85" spans="1:5" x14ac:dyDescent="0.25">
      <c r="A85" s="13" t="s">
        <v>649</v>
      </c>
      <c r="B85" s="5" t="s">
        <v>700</v>
      </c>
      <c r="C85" s="122"/>
      <c r="D85" s="122"/>
      <c r="E85" s="122"/>
    </row>
    <row r="86" spans="1:5" x14ac:dyDescent="0.25">
      <c r="A86" s="13" t="s">
        <v>650</v>
      </c>
      <c r="B86" s="5" t="s">
        <v>700</v>
      </c>
      <c r="C86" s="122"/>
      <c r="D86" s="122"/>
      <c r="E86" s="122"/>
    </row>
    <row r="87" spans="1:5" x14ac:dyDescent="0.25">
      <c r="A87" s="13" t="s">
        <v>658</v>
      </c>
      <c r="B87" s="5" t="s">
        <v>700</v>
      </c>
      <c r="C87" s="122"/>
      <c r="D87" s="122"/>
      <c r="E87" s="122"/>
    </row>
    <row r="88" spans="1:5" x14ac:dyDescent="0.25">
      <c r="A88" s="5" t="s">
        <v>657</v>
      </c>
      <c r="B88" s="5" t="s">
        <v>700</v>
      </c>
      <c r="C88" s="122"/>
      <c r="D88" s="122"/>
      <c r="E88" s="122"/>
    </row>
    <row r="89" spans="1:5" x14ac:dyDescent="0.25">
      <c r="A89" s="5" t="s">
        <v>656</v>
      </c>
      <c r="B89" s="5" t="s">
        <v>700</v>
      </c>
      <c r="C89" s="122"/>
      <c r="D89" s="122"/>
      <c r="E89" s="122"/>
    </row>
    <row r="90" spans="1:5" x14ac:dyDescent="0.25">
      <c r="A90" s="5" t="s">
        <v>655</v>
      </c>
      <c r="B90" s="5" t="s">
        <v>700</v>
      </c>
      <c r="C90" s="122"/>
      <c r="D90" s="122"/>
      <c r="E90" s="122"/>
    </row>
    <row r="91" spans="1:5" x14ac:dyDescent="0.25">
      <c r="A91" s="13" t="s">
        <v>654</v>
      </c>
      <c r="B91" s="5" t="s">
        <v>700</v>
      </c>
      <c r="C91" s="122"/>
      <c r="D91" s="122"/>
      <c r="E91" s="122">
        <v>5886652</v>
      </c>
    </row>
    <row r="92" spans="1:5" x14ac:dyDescent="0.25">
      <c r="A92" s="13" t="s">
        <v>653</v>
      </c>
      <c r="B92" s="5" t="s">
        <v>700</v>
      </c>
      <c r="C92" s="122"/>
      <c r="D92" s="122"/>
      <c r="E92" s="122"/>
    </row>
    <row r="93" spans="1:5" x14ac:dyDescent="0.25">
      <c r="A93" s="13" t="s">
        <v>651</v>
      </c>
      <c r="B93" s="5" t="s">
        <v>700</v>
      </c>
      <c r="C93" s="122"/>
      <c r="D93" s="122"/>
      <c r="E93" s="122"/>
    </row>
    <row r="94" spans="1:5" x14ac:dyDescent="0.25">
      <c r="A94" s="13" t="s">
        <v>652</v>
      </c>
      <c r="B94" s="5" t="s">
        <v>700</v>
      </c>
      <c r="C94" s="122"/>
      <c r="D94" s="122"/>
      <c r="E94" s="122"/>
    </row>
    <row r="95" spans="1:5" x14ac:dyDescent="0.25">
      <c r="A95" s="15" t="s">
        <v>578</v>
      </c>
      <c r="B95" s="8" t="s">
        <v>700</v>
      </c>
      <c r="C95" s="105">
        <v>850785</v>
      </c>
      <c r="D95" s="105">
        <v>5886652</v>
      </c>
      <c r="E95" s="105">
        <v>5886652</v>
      </c>
    </row>
    <row r="96" spans="1:5" x14ac:dyDescent="0.25">
      <c r="A96" s="13" t="s">
        <v>649</v>
      </c>
      <c r="B96" s="5" t="s">
        <v>368</v>
      </c>
      <c r="C96" s="122"/>
      <c r="D96" s="122"/>
      <c r="E96" s="122"/>
    </row>
    <row r="97" spans="1:5" x14ac:dyDescent="0.25">
      <c r="A97" s="13" t="s">
        <v>650</v>
      </c>
      <c r="B97" s="5" t="s">
        <v>368</v>
      </c>
      <c r="C97" s="122"/>
      <c r="D97" s="122"/>
      <c r="E97" s="122"/>
    </row>
    <row r="98" spans="1:5" x14ac:dyDescent="0.25">
      <c r="A98" s="13" t="s">
        <v>658</v>
      </c>
      <c r="B98" s="5" t="s">
        <v>368</v>
      </c>
      <c r="C98" s="122"/>
      <c r="D98" s="122"/>
      <c r="E98" s="122"/>
    </row>
    <row r="99" spans="1:5" x14ac:dyDescent="0.25">
      <c r="A99" s="5" t="s">
        <v>657</v>
      </c>
      <c r="B99" s="5" t="s">
        <v>368</v>
      </c>
      <c r="C99" s="122"/>
      <c r="D99" s="122"/>
      <c r="E99" s="122"/>
    </row>
    <row r="100" spans="1:5" x14ac:dyDescent="0.25">
      <c r="A100" s="5" t="s">
        <v>656</v>
      </c>
      <c r="B100" s="5" t="s">
        <v>368</v>
      </c>
      <c r="C100" s="122"/>
      <c r="D100" s="122"/>
      <c r="E100" s="122"/>
    </row>
    <row r="101" spans="1:5" x14ac:dyDescent="0.25">
      <c r="A101" s="5" t="s">
        <v>655</v>
      </c>
      <c r="B101" s="5" t="s">
        <v>368</v>
      </c>
      <c r="C101" s="122"/>
      <c r="D101" s="122"/>
      <c r="E101" s="122"/>
    </row>
    <row r="102" spans="1:5" x14ac:dyDescent="0.25">
      <c r="A102" s="13" t="s">
        <v>654</v>
      </c>
      <c r="B102" s="5" t="s">
        <v>368</v>
      </c>
      <c r="C102" s="122"/>
      <c r="D102" s="122"/>
      <c r="E102" s="122"/>
    </row>
    <row r="103" spans="1:5" x14ac:dyDescent="0.25">
      <c r="A103" s="13" t="s">
        <v>659</v>
      </c>
      <c r="B103" s="5" t="s">
        <v>368</v>
      </c>
      <c r="C103" s="122"/>
      <c r="D103" s="122"/>
      <c r="E103" s="122"/>
    </row>
    <row r="104" spans="1:5" x14ac:dyDescent="0.25">
      <c r="A104" s="13" t="s">
        <v>651</v>
      </c>
      <c r="B104" s="5" t="s">
        <v>368</v>
      </c>
      <c r="C104" s="122"/>
      <c r="D104" s="122"/>
      <c r="E104" s="122"/>
    </row>
    <row r="105" spans="1:5" x14ac:dyDescent="0.25">
      <c r="A105" s="13" t="s">
        <v>652</v>
      </c>
      <c r="B105" s="5" t="s">
        <v>368</v>
      </c>
      <c r="C105" s="122"/>
      <c r="D105" s="122"/>
      <c r="E105" s="122"/>
    </row>
    <row r="106" spans="1:5" ht="25.5" x14ac:dyDescent="0.25">
      <c r="A106" s="7" t="s">
        <v>579</v>
      </c>
      <c r="B106" s="8" t="s">
        <v>368</v>
      </c>
      <c r="C106" s="122"/>
      <c r="D106" s="122"/>
      <c r="E106" s="122"/>
    </row>
    <row r="107" spans="1:5" x14ac:dyDescent="0.25">
      <c r="A107" s="13" t="s">
        <v>649</v>
      </c>
      <c r="B107" s="5" t="s">
        <v>369</v>
      </c>
      <c r="C107" s="122"/>
      <c r="D107" s="122"/>
      <c r="E107" s="122"/>
    </row>
    <row r="108" spans="1:5" x14ac:dyDescent="0.25">
      <c r="A108" s="13" t="s">
        <v>650</v>
      </c>
      <c r="B108" s="5" t="s">
        <v>369</v>
      </c>
      <c r="C108" s="122"/>
      <c r="D108" s="122"/>
      <c r="E108" s="122"/>
    </row>
    <row r="109" spans="1:5" x14ac:dyDescent="0.25">
      <c r="A109" s="13" t="s">
        <v>658</v>
      </c>
      <c r="B109" s="5" t="s">
        <v>369</v>
      </c>
      <c r="C109" s="122"/>
      <c r="D109" s="122"/>
      <c r="E109" s="122"/>
    </row>
    <row r="110" spans="1:5" x14ac:dyDescent="0.25">
      <c r="A110" s="5" t="s">
        <v>657</v>
      </c>
      <c r="B110" s="5" t="s">
        <v>369</v>
      </c>
      <c r="C110" s="122"/>
      <c r="D110" s="122"/>
      <c r="E110" s="122"/>
    </row>
    <row r="111" spans="1:5" x14ac:dyDescent="0.25">
      <c r="A111" s="5" t="s">
        <v>656</v>
      </c>
      <c r="B111" s="5" t="s">
        <v>369</v>
      </c>
      <c r="C111" s="122"/>
      <c r="D111" s="122"/>
      <c r="E111" s="122"/>
    </row>
    <row r="112" spans="1:5" x14ac:dyDescent="0.25">
      <c r="A112" s="5" t="s">
        <v>655</v>
      </c>
      <c r="B112" s="5" t="s">
        <v>369</v>
      </c>
      <c r="C112" s="122"/>
      <c r="D112" s="122"/>
      <c r="E112" s="122"/>
    </row>
    <row r="113" spans="1:5" x14ac:dyDescent="0.25">
      <c r="A113" s="13" t="s">
        <v>654</v>
      </c>
      <c r="B113" s="5" t="s">
        <v>369</v>
      </c>
      <c r="C113" s="122"/>
      <c r="D113" s="122"/>
      <c r="E113" s="122"/>
    </row>
    <row r="114" spans="1:5" x14ac:dyDescent="0.25">
      <c r="A114" s="13" t="s">
        <v>653</v>
      </c>
      <c r="B114" s="5" t="s">
        <v>369</v>
      </c>
      <c r="C114" s="122"/>
      <c r="D114" s="122"/>
      <c r="E114" s="122"/>
    </row>
    <row r="115" spans="1:5" x14ac:dyDescent="0.25">
      <c r="A115" s="13" t="s">
        <v>651</v>
      </c>
      <c r="B115" s="5" t="s">
        <v>369</v>
      </c>
      <c r="C115" s="122"/>
      <c r="D115" s="122"/>
      <c r="E115" s="122"/>
    </row>
    <row r="116" spans="1:5" x14ac:dyDescent="0.25">
      <c r="A116" s="13" t="s">
        <v>652</v>
      </c>
      <c r="B116" s="5" t="s">
        <v>369</v>
      </c>
      <c r="C116" s="122"/>
      <c r="D116" s="122"/>
      <c r="E116" s="122"/>
    </row>
    <row r="117" spans="1:5" x14ac:dyDescent="0.25">
      <c r="A117" s="15" t="s">
        <v>580</v>
      </c>
      <c r="B117" s="8" t="s">
        <v>369</v>
      </c>
      <c r="C117" s="122"/>
      <c r="D117" s="122"/>
      <c r="E117" s="122"/>
    </row>
  </sheetData>
  <mergeCells count="3">
    <mergeCell ref="A4:C4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4"/>
  <sheetViews>
    <sheetView workbookViewId="0">
      <selection activeCell="M16" sqref="M16"/>
    </sheetView>
  </sheetViews>
  <sheetFormatPr defaultRowHeight="15" x14ac:dyDescent="0.25"/>
  <cols>
    <col min="1" max="1" width="65" customWidth="1"/>
    <col min="3" max="3" width="13.28515625" customWidth="1"/>
    <col min="4" max="4" width="11.7109375" customWidth="1"/>
    <col min="5" max="5" width="12.7109375" customWidth="1"/>
  </cols>
  <sheetData>
    <row r="1" spans="1:5" x14ac:dyDescent="0.25">
      <c r="A1" s="207" t="s">
        <v>808</v>
      </c>
      <c r="B1" s="207"/>
      <c r="C1" s="207"/>
      <c r="D1" s="207"/>
      <c r="E1" s="207"/>
    </row>
    <row r="3" spans="1:5" ht="24" customHeight="1" x14ac:dyDescent="0.25">
      <c r="A3" s="184" t="s">
        <v>788</v>
      </c>
      <c r="B3" s="199"/>
      <c r="C3" s="199"/>
      <c r="D3" s="187"/>
      <c r="E3" s="187"/>
    </row>
    <row r="4" spans="1:5" ht="26.25" customHeight="1" x14ac:dyDescent="0.25">
      <c r="A4" s="188" t="s">
        <v>736</v>
      </c>
      <c r="B4" s="185"/>
      <c r="C4" s="185"/>
      <c r="D4" s="187"/>
      <c r="E4" s="187"/>
    </row>
    <row r="6" spans="1:5" ht="25.5" x14ac:dyDescent="0.25">
      <c r="A6" s="151" t="s">
        <v>669</v>
      </c>
      <c r="B6" s="3" t="s">
        <v>109</v>
      </c>
      <c r="C6" s="152" t="s">
        <v>699</v>
      </c>
      <c r="D6" s="150" t="s">
        <v>18</v>
      </c>
      <c r="E6" s="152" t="s">
        <v>19</v>
      </c>
    </row>
    <row r="7" spans="1:5" x14ac:dyDescent="0.25">
      <c r="A7" s="5" t="s">
        <v>563</v>
      </c>
      <c r="B7" s="5" t="s">
        <v>321</v>
      </c>
      <c r="C7" s="28"/>
      <c r="D7" s="28"/>
      <c r="E7" s="28"/>
    </row>
    <row r="8" spans="1:5" x14ac:dyDescent="0.25">
      <c r="A8" s="5" t="s">
        <v>564</v>
      </c>
      <c r="B8" s="5" t="s">
        <v>321</v>
      </c>
      <c r="C8" s="28"/>
      <c r="D8" s="28"/>
      <c r="E8" s="28"/>
    </row>
    <row r="9" spans="1:5" x14ac:dyDescent="0.25">
      <c r="A9" s="5" t="s">
        <v>565</v>
      </c>
      <c r="B9" s="5" t="s">
        <v>321</v>
      </c>
      <c r="C9" s="99">
        <v>418000</v>
      </c>
      <c r="D9" s="99">
        <v>373711</v>
      </c>
      <c r="E9" s="99">
        <v>373711</v>
      </c>
    </row>
    <row r="10" spans="1:5" x14ac:dyDescent="0.25">
      <c r="A10" s="5" t="s">
        <v>566</v>
      </c>
      <c r="B10" s="5" t="s">
        <v>321</v>
      </c>
      <c r="C10" s="28"/>
      <c r="D10" s="28"/>
      <c r="E10" s="28"/>
    </row>
    <row r="11" spans="1:5" x14ac:dyDescent="0.25">
      <c r="A11" s="7" t="s">
        <v>514</v>
      </c>
      <c r="B11" s="8" t="s">
        <v>321</v>
      </c>
      <c r="C11" s="99">
        <v>418000</v>
      </c>
      <c r="D11" s="99">
        <v>373711</v>
      </c>
      <c r="E11" s="99">
        <v>373711</v>
      </c>
    </row>
    <row r="12" spans="1:5" x14ac:dyDescent="0.25">
      <c r="A12" s="5" t="s">
        <v>515</v>
      </c>
      <c r="B12" s="6" t="s">
        <v>322</v>
      </c>
      <c r="C12" s="99">
        <v>1547000</v>
      </c>
      <c r="D12" s="99">
        <v>3269189</v>
      </c>
      <c r="E12" s="99">
        <v>3269189</v>
      </c>
    </row>
    <row r="13" spans="1:5" ht="27" x14ac:dyDescent="0.25">
      <c r="A13" s="46" t="s">
        <v>323</v>
      </c>
      <c r="B13" s="46" t="s">
        <v>322</v>
      </c>
      <c r="C13" s="99">
        <v>1547000</v>
      </c>
      <c r="D13" s="99">
        <v>3269189</v>
      </c>
      <c r="E13" s="99">
        <v>3269189</v>
      </c>
    </row>
    <row r="14" spans="1:5" ht="27" x14ac:dyDescent="0.25">
      <c r="A14" s="46" t="s">
        <v>324</v>
      </c>
      <c r="B14" s="46" t="s">
        <v>322</v>
      </c>
      <c r="C14" s="99">
        <v>0</v>
      </c>
      <c r="D14" s="99">
        <v>0</v>
      </c>
      <c r="E14" s="99">
        <v>0</v>
      </c>
    </row>
    <row r="15" spans="1:5" x14ac:dyDescent="0.25">
      <c r="A15" s="5" t="s">
        <v>517</v>
      </c>
      <c r="B15" s="6" t="s">
        <v>328</v>
      </c>
      <c r="C15" s="99">
        <v>875000</v>
      </c>
      <c r="D15" s="99">
        <v>1064075</v>
      </c>
      <c r="E15" s="99">
        <v>1064075</v>
      </c>
    </row>
    <row r="16" spans="1:5" ht="27" x14ac:dyDescent="0.25">
      <c r="A16" s="46" t="s">
        <v>329</v>
      </c>
      <c r="B16" s="46" t="s">
        <v>328</v>
      </c>
      <c r="C16" s="99"/>
      <c r="D16" s="99"/>
      <c r="E16" s="99"/>
    </row>
    <row r="17" spans="1:5" ht="27" x14ac:dyDescent="0.25">
      <c r="A17" s="46" t="s">
        <v>330</v>
      </c>
      <c r="B17" s="46" t="s">
        <v>328</v>
      </c>
      <c r="C17" s="99">
        <v>875000</v>
      </c>
      <c r="D17" s="99">
        <v>1064075</v>
      </c>
      <c r="E17" s="99">
        <v>1064075</v>
      </c>
    </row>
    <row r="18" spans="1:5" x14ac:dyDescent="0.25">
      <c r="A18" s="46" t="s">
        <v>331</v>
      </c>
      <c r="B18" s="46" t="s">
        <v>328</v>
      </c>
      <c r="C18" s="99"/>
      <c r="D18" s="99"/>
      <c r="E18" s="99"/>
    </row>
    <row r="19" spans="1:5" x14ac:dyDescent="0.25">
      <c r="A19" s="46" t="s">
        <v>332</v>
      </c>
      <c r="B19" s="46" t="s">
        <v>328</v>
      </c>
      <c r="C19" s="99"/>
      <c r="D19" s="99"/>
      <c r="E19" s="99"/>
    </row>
    <row r="20" spans="1:5" x14ac:dyDescent="0.25">
      <c r="A20" s="5" t="s">
        <v>567</v>
      </c>
      <c r="B20" s="6" t="s">
        <v>333</v>
      </c>
      <c r="C20" s="99">
        <v>261000</v>
      </c>
      <c r="D20" s="99">
        <v>0</v>
      </c>
      <c r="E20" s="99">
        <v>0</v>
      </c>
    </row>
    <row r="21" spans="1:5" x14ac:dyDescent="0.25">
      <c r="A21" s="46" t="s">
        <v>334</v>
      </c>
      <c r="B21" s="46" t="s">
        <v>333</v>
      </c>
      <c r="C21" s="99"/>
      <c r="D21" s="99"/>
      <c r="E21" s="99"/>
    </row>
    <row r="22" spans="1:5" x14ac:dyDescent="0.25">
      <c r="A22" s="46" t="s">
        <v>335</v>
      </c>
      <c r="B22" s="46" t="s">
        <v>333</v>
      </c>
      <c r="C22" s="99"/>
      <c r="D22" s="99"/>
      <c r="E22" s="99"/>
    </row>
    <row r="23" spans="1:5" x14ac:dyDescent="0.25">
      <c r="A23" s="7" t="s">
        <v>546</v>
      </c>
      <c r="B23" s="8" t="s">
        <v>336</v>
      </c>
      <c r="C23" s="99">
        <v>2683000</v>
      </c>
      <c r="D23" s="99">
        <v>4333264</v>
      </c>
      <c r="E23" s="99">
        <v>4333264</v>
      </c>
    </row>
    <row r="24" spans="1:5" x14ac:dyDescent="0.25">
      <c r="A24" s="5" t="s">
        <v>568</v>
      </c>
      <c r="B24" s="5" t="s">
        <v>337</v>
      </c>
      <c r="C24" s="99"/>
      <c r="D24" s="99"/>
      <c r="E24" s="99"/>
    </row>
    <row r="25" spans="1:5" x14ac:dyDescent="0.25">
      <c r="A25" s="5" t="s">
        <v>569</v>
      </c>
      <c r="B25" s="5" t="s">
        <v>337</v>
      </c>
      <c r="C25" s="99"/>
      <c r="D25" s="99"/>
      <c r="E25" s="99"/>
    </row>
    <row r="26" spans="1:5" x14ac:dyDescent="0.25">
      <c r="A26" s="5" t="s">
        <v>570</v>
      </c>
      <c r="B26" s="5" t="s">
        <v>337</v>
      </c>
      <c r="C26" s="99"/>
      <c r="D26" s="99"/>
      <c r="E26" s="99"/>
    </row>
    <row r="27" spans="1:5" x14ac:dyDescent="0.25">
      <c r="A27" s="5" t="s">
        <v>571</v>
      </c>
      <c r="B27" s="5" t="s">
        <v>337</v>
      </c>
      <c r="C27" s="99"/>
      <c r="D27" s="99"/>
      <c r="E27" s="99"/>
    </row>
    <row r="28" spans="1:5" x14ac:dyDescent="0.25">
      <c r="A28" s="5" t="s">
        <v>572</v>
      </c>
      <c r="B28" s="5" t="s">
        <v>337</v>
      </c>
      <c r="C28" s="99"/>
      <c r="D28" s="99"/>
      <c r="E28" s="99"/>
    </row>
    <row r="29" spans="1:5" x14ac:dyDescent="0.25">
      <c r="A29" s="5" t="s">
        <v>573</v>
      </c>
      <c r="B29" s="5" t="s">
        <v>337</v>
      </c>
      <c r="C29" s="99"/>
      <c r="D29" s="99"/>
      <c r="E29" s="99"/>
    </row>
    <row r="30" spans="1:5" x14ac:dyDescent="0.25">
      <c r="A30" s="5" t="s">
        <v>574</v>
      </c>
      <c r="B30" s="5" t="s">
        <v>337</v>
      </c>
      <c r="C30" s="99"/>
      <c r="D30" s="99"/>
      <c r="E30" s="99"/>
    </row>
    <row r="31" spans="1:5" x14ac:dyDescent="0.25">
      <c r="A31" s="5" t="s">
        <v>575</v>
      </c>
      <c r="B31" s="5" t="s">
        <v>337</v>
      </c>
      <c r="C31" s="99"/>
      <c r="D31" s="99"/>
      <c r="E31" s="99"/>
    </row>
    <row r="32" spans="1:5" ht="45" x14ac:dyDescent="0.25">
      <c r="A32" s="5" t="s">
        <v>576</v>
      </c>
      <c r="B32" s="5" t="s">
        <v>337</v>
      </c>
      <c r="C32" s="99"/>
      <c r="D32" s="99"/>
      <c r="E32" s="99"/>
    </row>
    <row r="33" spans="1:5" x14ac:dyDescent="0.25">
      <c r="A33" s="5" t="s">
        <v>702</v>
      </c>
      <c r="B33" s="5" t="s">
        <v>337</v>
      </c>
      <c r="C33" s="99">
        <v>30000</v>
      </c>
      <c r="D33" s="99">
        <v>74983</v>
      </c>
      <c r="E33" s="99">
        <v>74983</v>
      </c>
    </row>
    <row r="34" spans="1:5" x14ac:dyDescent="0.25">
      <c r="A34" s="7" t="s">
        <v>519</v>
      </c>
      <c r="B34" s="8" t="s">
        <v>337</v>
      </c>
      <c r="C34" s="100">
        <v>3131000</v>
      </c>
      <c r="D34" s="100">
        <v>4781958</v>
      </c>
      <c r="E34" s="100">
        <v>4781958</v>
      </c>
    </row>
  </sheetData>
  <mergeCells count="3">
    <mergeCell ref="A3:E3"/>
    <mergeCell ref="A4:E4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8" fitToHeight="2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82"/>
  <sheetViews>
    <sheetView workbookViewId="0">
      <selection activeCell="F8" sqref="F8"/>
    </sheetView>
  </sheetViews>
  <sheetFormatPr defaultRowHeight="15" x14ac:dyDescent="0.25"/>
  <cols>
    <col min="1" max="1" width="68.7109375" customWidth="1"/>
    <col min="2" max="2" width="18.5703125" customWidth="1"/>
  </cols>
  <sheetData>
    <row r="1" spans="1:3" x14ac:dyDescent="0.25">
      <c r="A1" s="207" t="s">
        <v>809</v>
      </c>
      <c r="B1" s="207"/>
    </row>
    <row r="3" spans="1:3" x14ac:dyDescent="0.25">
      <c r="A3" s="213" t="s">
        <v>789</v>
      </c>
      <c r="B3" s="187"/>
    </row>
    <row r="4" spans="1:3" x14ac:dyDescent="0.25">
      <c r="A4" s="188" t="s">
        <v>737</v>
      </c>
      <c r="B4" s="187"/>
    </row>
    <row r="7" spans="1:3" ht="15.75" x14ac:dyDescent="0.25">
      <c r="A7" s="64" t="s">
        <v>669</v>
      </c>
      <c r="B7" s="98" t="s">
        <v>7</v>
      </c>
      <c r="C7" s="4"/>
    </row>
    <row r="8" spans="1:3" x14ac:dyDescent="0.25">
      <c r="A8" s="153" t="s">
        <v>71</v>
      </c>
      <c r="B8" s="99">
        <v>40149211</v>
      </c>
    </row>
    <row r="9" spans="1:3" x14ac:dyDescent="0.25">
      <c r="A9" s="153" t="s">
        <v>72</v>
      </c>
      <c r="B9" s="99">
        <v>30148038</v>
      </c>
    </row>
    <row r="10" spans="1:3" x14ac:dyDescent="0.25">
      <c r="A10" s="154" t="s">
        <v>73</v>
      </c>
      <c r="B10" s="100">
        <v>10001173</v>
      </c>
    </row>
    <row r="11" spans="1:3" x14ac:dyDescent="0.25">
      <c r="A11" s="153" t="s">
        <v>74</v>
      </c>
      <c r="B11" s="99">
        <v>4779385</v>
      </c>
    </row>
    <row r="12" spans="1:3" x14ac:dyDescent="0.25">
      <c r="A12" s="153" t="s">
        <v>75</v>
      </c>
      <c r="B12" s="99">
        <v>755846</v>
      </c>
    </row>
    <row r="13" spans="1:3" x14ac:dyDescent="0.25">
      <c r="A13" s="154" t="s">
        <v>76</v>
      </c>
      <c r="B13" s="100">
        <v>4023539</v>
      </c>
    </row>
    <row r="14" spans="1:3" x14ac:dyDescent="0.25">
      <c r="A14" s="154" t="s">
        <v>77</v>
      </c>
      <c r="B14" s="100">
        <v>14024712</v>
      </c>
    </row>
    <row r="15" spans="1:3" x14ac:dyDescent="0.25">
      <c r="A15" s="153" t="s">
        <v>78</v>
      </c>
      <c r="B15" s="99">
        <v>0</v>
      </c>
    </row>
    <row r="16" spans="1:3" x14ac:dyDescent="0.25">
      <c r="A16" s="153" t="s">
        <v>79</v>
      </c>
      <c r="B16" s="99">
        <v>0</v>
      </c>
    </row>
    <row r="17" spans="1:3" x14ac:dyDescent="0.25">
      <c r="A17" s="154" t="s">
        <v>80</v>
      </c>
      <c r="B17" s="100">
        <v>0</v>
      </c>
    </row>
    <row r="18" spans="1:3" x14ac:dyDescent="0.25">
      <c r="A18" s="153" t="s">
        <v>81</v>
      </c>
      <c r="B18" s="99">
        <v>0</v>
      </c>
    </row>
    <row r="19" spans="1:3" x14ac:dyDescent="0.25">
      <c r="A19" s="153" t="s">
        <v>82</v>
      </c>
      <c r="B19" s="99">
        <v>0</v>
      </c>
    </row>
    <row r="20" spans="1:3" x14ac:dyDescent="0.25">
      <c r="A20" s="154" t="s">
        <v>83</v>
      </c>
      <c r="B20" s="100">
        <v>0</v>
      </c>
    </row>
    <row r="21" spans="1:3" x14ac:dyDescent="0.25">
      <c r="A21" s="154" t="s">
        <v>84</v>
      </c>
      <c r="B21" s="100">
        <v>0</v>
      </c>
    </row>
    <row r="22" spans="1:3" x14ac:dyDescent="0.25">
      <c r="A22" s="154" t="s">
        <v>85</v>
      </c>
      <c r="B22" s="100">
        <v>14024712</v>
      </c>
    </row>
    <row r="23" spans="1:3" x14ac:dyDescent="0.25">
      <c r="A23" s="154" t="s">
        <v>86</v>
      </c>
      <c r="B23" s="100">
        <v>0</v>
      </c>
    </row>
    <row r="24" spans="1:3" x14ac:dyDescent="0.25">
      <c r="A24" s="154" t="s">
        <v>87</v>
      </c>
      <c r="B24" s="100">
        <v>14024712</v>
      </c>
    </row>
    <row r="25" spans="1:3" x14ac:dyDescent="0.25">
      <c r="A25" s="154" t="s">
        <v>793</v>
      </c>
      <c r="B25" s="100">
        <v>0</v>
      </c>
    </row>
    <row r="26" spans="1:3" x14ac:dyDescent="0.25">
      <c r="A26" s="154" t="s">
        <v>88</v>
      </c>
      <c r="B26" s="100">
        <v>0</v>
      </c>
    </row>
    <row r="27" spans="1:3" ht="27" customHeight="1" x14ac:dyDescent="0.25">
      <c r="A27" s="4"/>
    </row>
    <row r="28" spans="1:3" x14ac:dyDescent="0.25">
      <c r="A28" s="4"/>
    </row>
    <row r="29" spans="1:3" x14ac:dyDescent="0.25">
      <c r="A29" s="4"/>
    </row>
    <row r="30" spans="1:3" x14ac:dyDescent="0.25">
      <c r="A30" s="4"/>
    </row>
    <row r="31" spans="1:3" x14ac:dyDescent="0.25">
      <c r="A31" s="4"/>
    </row>
    <row r="32" spans="1:3" x14ac:dyDescent="0.25">
      <c r="A32" s="4"/>
      <c r="B32" s="4"/>
      <c r="C32" s="4"/>
    </row>
    <row r="33" spans="1:3" x14ac:dyDescent="0.25">
      <c r="A33" s="4"/>
      <c r="B33" s="4"/>
      <c r="C33" s="4"/>
    </row>
    <row r="34" spans="1:3" x14ac:dyDescent="0.25">
      <c r="A34" s="4"/>
      <c r="B34" s="4"/>
      <c r="C34" s="4"/>
    </row>
    <row r="35" spans="1:3" x14ac:dyDescent="0.25">
      <c r="A35" s="4"/>
      <c r="B35" s="4"/>
      <c r="C35" s="4"/>
    </row>
    <row r="36" spans="1:3" x14ac:dyDescent="0.25">
      <c r="A36" s="4"/>
      <c r="B36" s="4"/>
      <c r="C36" s="4"/>
    </row>
    <row r="37" spans="1:3" x14ac:dyDescent="0.25">
      <c r="A37" s="4"/>
      <c r="B37" s="4"/>
      <c r="C37" s="4"/>
    </row>
    <row r="38" spans="1:3" x14ac:dyDescent="0.25">
      <c r="A38" s="4"/>
      <c r="B38" s="4"/>
      <c r="C38" s="4"/>
    </row>
    <row r="39" spans="1:3" x14ac:dyDescent="0.25">
      <c r="A39" s="4"/>
      <c r="B39" s="4"/>
      <c r="C39" s="4"/>
    </row>
    <row r="40" spans="1:3" x14ac:dyDescent="0.25">
      <c r="A40" s="4"/>
      <c r="B40" s="4"/>
      <c r="C40" s="4"/>
    </row>
    <row r="41" spans="1:3" x14ac:dyDescent="0.25">
      <c r="A41" s="4"/>
      <c r="B41" s="4"/>
      <c r="C41" s="4"/>
    </row>
    <row r="42" spans="1:3" x14ac:dyDescent="0.25">
      <c r="A42" s="4"/>
      <c r="B42" s="4"/>
      <c r="C42" s="4"/>
    </row>
    <row r="43" spans="1:3" x14ac:dyDescent="0.25">
      <c r="A43" s="4"/>
      <c r="B43" s="4"/>
      <c r="C43" s="4"/>
    </row>
    <row r="44" spans="1:3" x14ac:dyDescent="0.25">
      <c r="A44" s="4"/>
      <c r="B44" s="4"/>
      <c r="C44" s="4"/>
    </row>
    <row r="45" spans="1:3" x14ac:dyDescent="0.25">
      <c r="A45" s="4"/>
      <c r="B45" s="4"/>
      <c r="C45" s="4"/>
    </row>
    <row r="46" spans="1:3" x14ac:dyDescent="0.25">
      <c r="A46" s="4"/>
      <c r="B46" s="4"/>
      <c r="C46" s="4"/>
    </row>
    <row r="47" spans="1:3" x14ac:dyDescent="0.25">
      <c r="A47" s="4"/>
      <c r="B47" s="4"/>
      <c r="C47" s="4"/>
    </row>
    <row r="48" spans="1:3" x14ac:dyDescent="0.25">
      <c r="A48" s="4"/>
      <c r="B48" s="4"/>
      <c r="C48" s="4"/>
    </row>
    <row r="49" spans="1:3" x14ac:dyDescent="0.25">
      <c r="A49" s="4"/>
      <c r="B49" s="4"/>
      <c r="C49" s="4"/>
    </row>
    <row r="50" spans="1:3" x14ac:dyDescent="0.25">
      <c r="A50" s="4"/>
      <c r="B50" s="4"/>
      <c r="C50" s="4"/>
    </row>
    <row r="51" spans="1:3" x14ac:dyDescent="0.25">
      <c r="A51" s="4"/>
      <c r="B51" s="4"/>
      <c r="C51" s="4"/>
    </row>
    <row r="52" spans="1:3" x14ac:dyDescent="0.25">
      <c r="A52" s="4"/>
      <c r="B52" s="4"/>
      <c r="C52" s="4"/>
    </row>
    <row r="53" spans="1:3" x14ac:dyDescent="0.25">
      <c r="A53" s="4"/>
      <c r="B53" s="4"/>
      <c r="C53" s="4"/>
    </row>
    <row r="54" spans="1:3" x14ac:dyDescent="0.25">
      <c r="A54" s="4"/>
      <c r="B54" s="4"/>
      <c r="C54" s="4"/>
    </row>
    <row r="55" spans="1:3" x14ac:dyDescent="0.25">
      <c r="A55" s="4"/>
      <c r="B55" s="4"/>
      <c r="C55" s="4"/>
    </row>
    <row r="56" spans="1:3" x14ac:dyDescent="0.25">
      <c r="A56" s="4"/>
      <c r="B56" s="4"/>
      <c r="C56" s="4"/>
    </row>
    <row r="57" spans="1:3" x14ac:dyDescent="0.25">
      <c r="A57" s="4"/>
      <c r="B57" s="4"/>
      <c r="C57" s="4"/>
    </row>
    <row r="58" spans="1:3" x14ac:dyDescent="0.25">
      <c r="A58" s="4"/>
      <c r="B58" s="4"/>
      <c r="C58" s="4"/>
    </row>
    <row r="59" spans="1:3" x14ac:dyDescent="0.25">
      <c r="A59" s="4"/>
      <c r="B59" s="4"/>
      <c r="C59" s="4"/>
    </row>
    <row r="60" spans="1:3" x14ac:dyDescent="0.25">
      <c r="A60" s="4"/>
      <c r="B60" s="4"/>
      <c r="C60" s="4"/>
    </row>
    <row r="61" spans="1:3" x14ac:dyDescent="0.25">
      <c r="A61" s="4"/>
      <c r="B61" s="4"/>
      <c r="C61" s="4"/>
    </row>
    <row r="62" spans="1:3" x14ac:dyDescent="0.25">
      <c r="A62" s="4"/>
      <c r="B62" s="4"/>
      <c r="C62" s="4"/>
    </row>
    <row r="63" spans="1:3" x14ac:dyDescent="0.25">
      <c r="A63" s="4"/>
      <c r="B63" s="4"/>
      <c r="C63" s="4"/>
    </row>
    <row r="64" spans="1:3" x14ac:dyDescent="0.25">
      <c r="A64" s="4"/>
      <c r="B64" s="4"/>
      <c r="C64" s="4"/>
    </row>
    <row r="65" spans="1:3" x14ac:dyDescent="0.25">
      <c r="A65" s="4"/>
      <c r="B65" s="4"/>
      <c r="C65" s="4"/>
    </row>
    <row r="66" spans="1:3" x14ac:dyDescent="0.25">
      <c r="A66" s="4"/>
      <c r="B66" s="4"/>
      <c r="C66" s="4"/>
    </row>
    <row r="67" spans="1:3" x14ac:dyDescent="0.25">
      <c r="A67" s="4"/>
      <c r="B67" s="4"/>
      <c r="C67" s="4"/>
    </row>
    <row r="68" spans="1:3" x14ac:dyDescent="0.25">
      <c r="A68" s="4"/>
      <c r="B68" s="4"/>
      <c r="C68" s="4"/>
    </row>
    <row r="69" spans="1:3" x14ac:dyDescent="0.25">
      <c r="A69" s="4"/>
      <c r="B69" s="4"/>
      <c r="C69" s="4"/>
    </row>
    <row r="70" spans="1:3" x14ac:dyDescent="0.25">
      <c r="A70" s="4"/>
      <c r="B70" s="4"/>
      <c r="C70" s="4"/>
    </row>
    <row r="71" spans="1:3" x14ac:dyDescent="0.25">
      <c r="A71" s="4"/>
      <c r="B71" s="4"/>
      <c r="C71" s="4"/>
    </row>
    <row r="72" spans="1:3" x14ac:dyDescent="0.25">
      <c r="A72" s="4"/>
      <c r="B72" s="4"/>
      <c r="C72" s="4"/>
    </row>
    <row r="73" spans="1:3" x14ac:dyDescent="0.25">
      <c r="A73" s="4"/>
      <c r="B73" s="4"/>
      <c r="C73" s="4"/>
    </row>
    <row r="74" spans="1:3" x14ac:dyDescent="0.25">
      <c r="A74" s="4"/>
      <c r="B74" s="4"/>
      <c r="C74" s="4"/>
    </row>
    <row r="75" spans="1:3" x14ac:dyDescent="0.25">
      <c r="A75" s="4"/>
      <c r="B75" s="4"/>
      <c r="C75" s="4"/>
    </row>
    <row r="76" spans="1:3" x14ac:dyDescent="0.25">
      <c r="A76" s="4"/>
      <c r="B76" s="4"/>
      <c r="C76" s="4"/>
    </row>
    <row r="77" spans="1:3" x14ac:dyDescent="0.25">
      <c r="A77" s="4"/>
      <c r="B77" s="4"/>
      <c r="C77" s="4"/>
    </row>
    <row r="78" spans="1:3" x14ac:dyDescent="0.25">
      <c r="A78" s="4"/>
      <c r="B78" s="4"/>
      <c r="C78" s="4"/>
    </row>
    <row r="79" spans="1:3" x14ac:dyDescent="0.25">
      <c r="A79" s="4"/>
      <c r="B79" s="4"/>
      <c r="C79" s="4"/>
    </row>
    <row r="80" spans="1:3" x14ac:dyDescent="0.25">
      <c r="A80" s="4"/>
      <c r="B80" s="4"/>
      <c r="C80" s="4"/>
    </row>
    <row r="81" spans="1:3" x14ac:dyDescent="0.25">
      <c r="A81" s="4"/>
      <c r="B81" s="4"/>
      <c r="C81" s="4"/>
    </row>
    <row r="82" spans="1:3" x14ac:dyDescent="0.25">
      <c r="A82" s="4"/>
      <c r="B82" s="4"/>
      <c r="C82" s="4"/>
    </row>
  </sheetData>
  <mergeCells count="3">
    <mergeCell ref="A4:B4"/>
    <mergeCell ref="A3:B3"/>
    <mergeCell ref="A1:B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51"/>
  <sheetViews>
    <sheetView workbookViewId="0">
      <selection activeCell="H11" sqref="H11"/>
    </sheetView>
  </sheetViews>
  <sheetFormatPr defaultRowHeight="15" x14ac:dyDescent="0.25"/>
  <cols>
    <col min="1" max="1" width="65" customWidth="1"/>
    <col min="2" max="2" width="12.28515625" customWidth="1"/>
    <col min="3" max="3" width="14.42578125" customWidth="1"/>
    <col min="4" max="4" width="14.28515625" customWidth="1"/>
  </cols>
  <sheetData>
    <row r="1" spans="1:4" x14ac:dyDescent="0.25">
      <c r="A1" s="207" t="s">
        <v>810</v>
      </c>
      <c r="B1" s="207"/>
      <c r="C1" s="207"/>
      <c r="D1" s="207"/>
    </row>
    <row r="3" spans="1:4" ht="21" customHeight="1" x14ac:dyDescent="0.25">
      <c r="A3" s="213" t="s">
        <v>788</v>
      </c>
      <c r="B3" s="214"/>
      <c r="C3" s="214"/>
      <c r="D3" s="214"/>
    </row>
    <row r="4" spans="1:4" ht="21" customHeight="1" x14ac:dyDescent="0.25">
      <c r="A4" s="188" t="s">
        <v>738</v>
      </c>
      <c r="B4" s="214"/>
      <c r="C4" s="214"/>
      <c r="D4" s="214"/>
    </row>
    <row r="5" spans="1:4" ht="18" x14ac:dyDescent="0.25">
      <c r="A5" s="60"/>
      <c r="B5" s="97"/>
      <c r="C5" s="97"/>
      <c r="D5" s="97"/>
    </row>
    <row r="6" spans="1:4" x14ac:dyDescent="0.25">
      <c r="A6" s="4" t="s">
        <v>70</v>
      </c>
      <c r="B6" s="4"/>
      <c r="C6" s="4"/>
      <c r="D6" s="4"/>
    </row>
    <row r="7" spans="1:4" ht="38.25" x14ac:dyDescent="0.25">
      <c r="A7" s="40" t="s">
        <v>669</v>
      </c>
      <c r="B7" s="96" t="s">
        <v>741</v>
      </c>
      <c r="C7" s="96" t="s">
        <v>66</v>
      </c>
      <c r="D7" s="96" t="s">
        <v>742</v>
      </c>
    </row>
    <row r="8" spans="1:4" x14ac:dyDescent="0.25">
      <c r="A8" s="153" t="s">
        <v>744</v>
      </c>
      <c r="B8" s="99">
        <v>5475712</v>
      </c>
      <c r="C8" s="99">
        <v>0</v>
      </c>
      <c r="D8" s="99">
        <v>21906135</v>
      </c>
    </row>
    <row r="9" spans="1:4" ht="25.5" x14ac:dyDescent="0.25">
      <c r="A9" s="153" t="s">
        <v>745</v>
      </c>
      <c r="B9" s="99">
        <v>0</v>
      </c>
      <c r="C9" s="99">
        <v>0</v>
      </c>
      <c r="D9" s="99">
        <v>0</v>
      </c>
    </row>
    <row r="10" spans="1:4" x14ac:dyDescent="0.25">
      <c r="A10" s="153" t="s">
        <v>746</v>
      </c>
      <c r="B10" s="99">
        <v>254452</v>
      </c>
      <c r="C10" s="99">
        <v>0</v>
      </c>
      <c r="D10" s="99">
        <v>875400</v>
      </c>
    </row>
    <row r="11" spans="1:4" x14ac:dyDescent="0.25">
      <c r="A11" s="154" t="s">
        <v>747</v>
      </c>
      <c r="B11" s="100">
        <v>5730164</v>
      </c>
      <c r="C11" s="100">
        <v>0</v>
      </c>
      <c r="D11" s="100">
        <v>22781535</v>
      </c>
    </row>
    <row r="12" spans="1:4" x14ac:dyDescent="0.25">
      <c r="A12" s="153" t="s">
        <v>748</v>
      </c>
      <c r="B12" s="99">
        <v>0</v>
      </c>
      <c r="C12" s="99">
        <v>0</v>
      </c>
      <c r="D12" s="99">
        <v>0</v>
      </c>
    </row>
    <row r="13" spans="1:4" x14ac:dyDescent="0.25">
      <c r="A13" s="153" t="s">
        <v>749</v>
      </c>
      <c r="B13" s="99">
        <v>0</v>
      </c>
      <c r="C13" s="99">
        <v>0</v>
      </c>
      <c r="D13" s="99">
        <v>0</v>
      </c>
    </row>
    <row r="14" spans="1:4" x14ac:dyDescent="0.25">
      <c r="A14" s="154" t="s">
        <v>750</v>
      </c>
      <c r="B14" s="100">
        <v>0</v>
      </c>
      <c r="C14" s="100">
        <v>0</v>
      </c>
      <c r="D14" s="100">
        <v>0</v>
      </c>
    </row>
    <row r="15" spans="1:4" x14ac:dyDescent="0.25">
      <c r="A15" s="153" t="s">
        <v>751</v>
      </c>
      <c r="B15" s="99">
        <v>18713820</v>
      </c>
      <c r="C15" s="99">
        <v>0</v>
      </c>
      <c r="D15" s="99">
        <v>21303231</v>
      </c>
    </row>
    <row r="16" spans="1:4" x14ac:dyDescent="0.25">
      <c r="A16" s="153" t="s">
        <v>752</v>
      </c>
      <c r="B16" s="99">
        <v>6282010</v>
      </c>
      <c r="C16" s="99">
        <v>0</v>
      </c>
      <c r="D16" s="99">
        <v>12180358</v>
      </c>
    </row>
    <row r="17" spans="1:4" x14ac:dyDescent="0.25">
      <c r="A17" s="153" t="s">
        <v>743</v>
      </c>
      <c r="B17" s="99">
        <v>0</v>
      </c>
      <c r="C17" s="99">
        <v>0</v>
      </c>
      <c r="D17" s="99">
        <v>0</v>
      </c>
    </row>
    <row r="18" spans="1:4" x14ac:dyDescent="0.25">
      <c r="A18" s="153" t="s">
        <v>753</v>
      </c>
      <c r="B18" s="99">
        <v>1558142</v>
      </c>
      <c r="C18" s="99">
        <v>0</v>
      </c>
      <c r="D18" s="99">
        <v>6350662</v>
      </c>
    </row>
    <row r="19" spans="1:4" x14ac:dyDescent="0.25">
      <c r="A19" s="154" t="s">
        <v>754</v>
      </c>
      <c r="B19" s="100">
        <v>26553972</v>
      </c>
      <c r="C19" s="100">
        <v>0</v>
      </c>
      <c r="D19" s="100">
        <v>39834251</v>
      </c>
    </row>
    <row r="20" spans="1:4" x14ac:dyDescent="0.25">
      <c r="A20" s="153" t="s">
        <v>755</v>
      </c>
      <c r="B20" s="99">
        <v>1327796</v>
      </c>
      <c r="C20" s="99">
        <v>0</v>
      </c>
      <c r="D20" s="99">
        <v>2088020</v>
      </c>
    </row>
    <row r="21" spans="1:4" x14ac:dyDescent="0.25">
      <c r="A21" s="153" t="s">
        <v>756</v>
      </c>
      <c r="B21" s="99">
        <v>3724934</v>
      </c>
      <c r="C21" s="99">
        <v>0</v>
      </c>
      <c r="D21" s="99">
        <v>5286403</v>
      </c>
    </row>
    <row r="22" spans="1:4" x14ac:dyDescent="0.25">
      <c r="A22" s="153" t="s">
        <v>757</v>
      </c>
      <c r="B22" s="99">
        <v>0</v>
      </c>
      <c r="C22" s="99">
        <v>0</v>
      </c>
      <c r="D22" s="99">
        <v>0</v>
      </c>
    </row>
    <row r="23" spans="1:4" x14ac:dyDescent="0.25">
      <c r="A23" s="153" t="s">
        <v>758</v>
      </c>
      <c r="B23" s="99">
        <v>0</v>
      </c>
      <c r="C23" s="99">
        <v>0</v>
      </c>
      <c r="D23" s="99">
        <v>0</v>
      </c>
    </row>
    <row r="24" spans="1:4" x14ac:dyDescent="0.25">
      <c r="A24" s="154" t="s">
        <v>759</v>
      </c>
      <c r="B24" s="100">
        <v>5052730</v>
      </c>
      <c r="C24" s="100">
        <v>0</v>
      </c>
      <c r="D24" s="100">
        <v>7374423</v>
      </c>
    </row>
    <row r="25" spans="1:4" x14ac:dyDescent="0.25">
      <c r="A25" s="153" t="s">
        <v>760</v>
      </c>
      <c r="B25" s="99">
        <v>7586635</v>
      </c>
      <c r="C25" s="99">
        <v>0</v>
      </c>
      <c r="D25" s="99">
        <v>8245126</v>
      </c>
    </row>
    <row r="26" spans="1:4" x14ac:dyDescent="0.25">
      <c r="A26" s="153" t="s">
        <v>761</v>
      </c>
      <c r="B26" s="99">
        <v>1288860</v>
      </c>
      <c r="C26" s="99">
        <v>0</v>
      </c>
      <c r="D26" s="99">
        <v>2926669</v>
      </c>
    </row>
    <row r="27" spans="1:4" x14ac:dyDescent="0.25">
      <c r="A27" s="153" t="s">
        <v>762</v>
      </c>
      <c r="B27" s="99">
        <v>1930655</v>
      </c>
      <c r="C27" s="99">
        <v>0</v>
      </c>
      <c r="D27" s="99">
        <v>2155241</v>
      </c>
    </row>
    <row r="28" spans="1:4" x14ac:dyDescent="0.25">
      <c r="A28" s="154" t="s">
        <v>763</v>
      </c>
      <c r="B28" s="100">
        <v>10806150</v>
      </c>
      <c r="C28" s="100">
        <v>0</v>
      </c>
      <c r="D28" s="100">
        <v>13327036</v>
      </c>
    </row>
    <row r="29" spans="1:4" x14ac:dyDescent="0.25">
      <c r="A29" s="154" t="s">
        <v>764</v>
      </c>
      <c r="B29" s="100">
        <v>19456197</v>
      </c>
      <c r="C29" s="100">
        <v>0</v>
      </c>
      <c r="D29" s="100">
        <v>16661385</v>
      </c>
    </row>
    <row r="30" spans="1:4" x14ac:dyDescent="0.25">
      <c r="A30" s="154" t="s">
        <v>765</v>
      </c>
      <c r="B30" s="100">
        <v>13117694</v>
      </c>
      <c r="C30" s="100">
        <v>0</v>
      </c>
      <c r="D30" s="100">
        <v>29139931</v>
      </c>
    </row>
    <row r="31" spans="1:4" x14ac:dyDescent="0.25">
      <c r="A31" s="154" t="s">
        <v>766</v>
      </c>
      <c r="B31" s="100">
        <v>-16148635</v>
      </c>
      <c r="C31" s="100">
        <v>0</v>
      </c>
      <c r="D31" s="100">
        <v>-3886989</v>
      </c>
    </row>
    <row r="32" spans="1:4" x14ac:dyDescent="0.25">
      <c r="A32" s="153" t="s">
        <v>767</v>
      </c>
      <c r="B32" s="99">
        <v>0</v>
      </c>
      <c r="C32" s="99">
        <v>0</v>
      </c>
      <c r="D32" s="99">
        <v>0</v>
      </c>
    </row>
    <row r="33" spans="1:4" ht="25.5" x14ac:dyDescent="0.25">
      <c r="A33" s="153" t="s">
        <v>768</v>
      </c>
      <c r="B33" s="99">
        <v>0</v>
      </c>
      <c r="C33" s="99">
        <v>0</v>
      </c>
      <c r="D33" s="99">
        <v>0</v>
      </c>
    </row>
    <row r="34" spans="1:4" ht="25.5" x14ac:dyDescent="0.25">
      <c r="A34" s="153" t="s">
        <v>769</v>
      </c>
      <c r="B34" s="99">
        <v>0</v>
      </c>
      <c r="C34" s="99">
        <v>0</v>
      </c>
      <c r="D34" s="99">
        <v>0</v>
      </c>
    </row>
    <row r="35" spans="1:4" ht="25.5" x14ac:dyDescent="0.25">
      <c r="A35" s="153" t="s">
        <v>770</v>
      </c>
      <c r="B35" s="99">
        <v>665</v>
      </c>
      <c r="C35" s="99">
        <v>0</v>
      </c>
      <c r="D35" s="99">
        <v>112</v>
      </c>
    </row>
    <row r="36" spans="1:4" x14ac:dyDescent="0.25">
      <c r="A36" s="153" t="s">
        <v>771</v>
      </c>
      <c r="B36" s="99">
        <v>0</v>
      </c>
      <c r="C36" s="99">
        <v>0</v>
      </c>
      <c r="D36" s="99">
        <v>0</v>
      </c>
    </row>
    <row r="37" spans="1:4" ht="25.5" x14ac:dyDescent="0.25">
      <c r="A37" s="153" t="s">
        <v>772</v>
      </c>
      <c r="B37" s="99">
        <v>0</v>
      </c>
      <c r="C37" s="99">
        <v>0</v>
      </c>
      <c r="D37" s="99">
        <v>0</v>
      </c>
    </row>
    <row r="38" spans="1:4" ht="38.25" x14ac:dyDescent="0.25">
      <c r="A38" s="153" t="s">
        <v>773</v>
      </c>
      <c r="B38" s="99">
        <v>0</v>
      </c>
      <c r="C38" s="99">
        <v>0</v>
      </c>
      <c r="D38" s="99">
        <v>0</v>
      </c>
    </row>
    <row r="39" spans="1:4" ht="25.5" x14ac:dyDescent="0.25">
      <c r="A39" s="154" t="s">
        <v>774</v>
      </c>
      <c r="B39" s="100">
        <v>665</v>
      </c>
      <c r="C39" s="100">
        <v>0</v>
      </c>
      <c r="D39" s="100">
        <v>112</v>
      </c>
    </row>
    <row r="40" spans="1:4" x14ac:dyDescent="0.25">
      <c r="A40" s="153" t="s">
        <v>775</v>
      </c>
      <c r="B40" s="99">
        <v>0</v>
      </c>
      <c r="C40" s="99">
        <v>0</v>
      </c>
      <c r="D40" s="99">
        <v>0</v>
      </c>
    </row>
    <row r="41" spans="1:4" ht="25.5" x14ac:dyDescent="0.25">
      <c r="A41" s="153" t="s">
        <v>776</v>
      </c>
      <c r="B41" s="99">
        <v>0</v>
      </c>
      <c r="C41" s="99">
        <v>0</v>
      </c>
      <c r="D41" s="99">
        <v>0</v>
      </c>
    </row>
    <row r="42" spans="1:4" x14ac:dyDescent="0.25">
      <c r="A42" s="153" t="s">
        <v>777</v>
      </c>
      <c r="B42" s="99">
        <v>0</v>
      </c>
      <c r="C42" s="99">
        <v>0</v>
      </c>
      <c r="D42" s="99">
        <v>0</v>
      </c>
    </row>
    <row r="43" spans="1:4" ht="25.5" x14ac:dyDescent="0.25">
      <c r="A43" s="153" t="s">
        <v>778</v>
      </c>
      <c r="B43" s="99">
        <v>0</v>
      </c>
      <c r="C43" s="99">
        <v>0</v>
      </c>
      <c r="D43" s="99">
        <v>0</v>
      </c>
    </row>
    <row r="44" spans="1:4" x14ac:dyDescent="0.25">
      <c r="A44" s="153" t="s">
        <v>779</v>
      </c>
      <c r="B44" s="99">
        <v>0</v>
      </c>
      <c r="C44" s="99">
        <v>0</v>
      </c>
      <c r="D44" s="99">
        <v>0</v>
      </c>
    </row>
    <row r="45" spans="1:4" x14ac:dyDescent="0.25">
      <c r="A45" s="153" t="s">
        <v>780</v>
      </c>
      <c r="B45" s="99">
        <v>0</v>
      </c>
      <c r="C45" s="99">
        <v>0</v>
      </c>
      <c r="D45" s="99">
        <v>0</v>
      </c>
    </row>
    <row r="46" spans="1:4" x14ac:dyDescent="0.25">
      <c r="A46" s="153" t="s">
        <v>781</v>
      </c>
      <c r="B46" s="99">
        <v>534</v>
      </c>
      <c r="C46" s="99">
        <v>0</v>
      </c>
      <c r="D46" s="99">
        <v>0</v>
      </c>
    </row>
    <row r="47" spans="1:4" ht="25.5" x14ac:dyDescent="0.25">
      <c r="A47" s="153" t="s">
        <v>782</v>
      </c>
      <c r="B47" s="99">
        <v>0</v>
      </c>
      <c r="C47" s="99">
        <v>0</v>
      </c>
      <c r="D47" s="99">
        <v>0</v>
      </c>
    </row>
    <row r="48" spans="1:4" ht="38.25" x14ac:dyDescent="0.25">
      <c r="A48" s="153" t="s">
        <v>783</v>
      </c>
      <c r="B48" s="99">
        <v>0</v>
      </c>
      <c r="C48" s="99">
        <v>0</v>
      </c>
      <c r="D48" s="99">
        <v>0</v>
      </c>
    </row>
    <row r="49" spans="1:4" x14ac:dyDescent="0.25">
      <c r="A49" s="154" t="s">
        <v>784</v>
      </c>
      <c r="B49" s="100">
        <v>534</v>
      </c>
      <c r="C49" s="100">
        <v>0</v>
      </c>
      <c r="D49" s="100">
        <v>0</v>
      </c>
    </row>
    <row r="50" spans="1:4" x14ac:dyDescent="0.25">
      <c r="A50" s="154" t="s">
        <v>785</v>
      </c>
      <c r="B50" s="100">
        <v>131</v>
      </c>
      <c r="C50" s="100">
        <v>0</v>
      </c>
      <c r="D50" s="100">
        <v>112</v>
      </c>
    </row>
    <row r="51" spans="1:4" x14ac:dyDescent="0.25">
      <c r="A51" s="154" t="s">
        <v>786</v>
      </c>
      <c r="B51" s="100">
        <v>-16148504</v>
      </c>
      <c r="C51" s="100">
        <v>0</v>
      </c>
      <c r="D51" s="100">
        <v>-3886877</v>
      </c>
    </row>
  </sheetData>
  <mergeCells count="3">
    <mergeCell ref="A3:D3"/>
    <mergeCell ref="A4:D4"/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0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63"/>
  <sheetViews>
    <sheetView tabSelected="1" workbookViewId="0">
      <selection activeCell="K8" sqref="K8"/>
    </sheetView>
  </sheetViews>
  <sheetFormatPr defaultRowHeight="15" x14ac:dyDescent="0.25"/>
  <cols>
    <col min="1" max="1" width="65.5703125" customWidth="1"/>
    <col min="2" max="2" width="14.42578125" bestFit="1" customWidth="1"/>
    <col min="3" max="3" width="18.85546875" customWidth="1"/>
    <col min="4" max="4" width="17" customWidth="1"/>
    <col min="5" max="5" width="16" customWidth="1"/>
    <col min="6" max="6" width="19.7109375" customWidth="1"/>
  </cols>
  <sheetData>
    <row r="1" spans="1:6" x14ac:dyDescent="0.25">
      <c r="B1" s="215" t="s">
        <v>811</v>
      </c>
      <c r="C1" s="215"/>
      <c r="D1" s="215"/>
      <c r="E1" s="215"/>
      <c r="F1" s="215"/>
    </row>
    <row r="3" spans="1:6" ht="27" customHeight="1" x14ac:dyDescent="0.25">
      <c r="A3" s="213" t="s">
        <v>788</v>
      </c>
      <c r="B3" s="213"/>
      <c r="C3" s="213"/>
      <c r="D3" s="213"/>
      <c r="E3" s="213"/>
      <c r="F3" s="213"/>
    </row>
    <row r="4" spans="1:6" ht="25.5" customHeight="1" x14ac:dyDescent="0.25">
      <c r="A4" s="188" t="s">
        <v>739</v>
      </c>
      <c r="B4" s="188"/>
      <c r="C4" s="188"/>
      <c r="D4" s="188"/>
      <c r="E4" s="188"/>
      <c r="F4" s="188"/>
    </row>
    <row r="6" spans="1:6" ht="15.75" thickBot="1" x14ac:dyDescent="0.3">
      <c r="A6" s="118" t="s">
        <v>70</v>
      </c>
      <c r="B6" s="118"/>
      <c r="C6" s="118"/>
      <c r="D6" s="118"/>
      <c r="E6" s="118"/>
      <c r="F6" s="118"/>
    </row>
    <row r="7" spans="1:6" ht="63.75" x14ac:dyDescent="0.25">
      <c r="A7" s="117" t="s">
        <v>669</v>
      </c>
      <c r="B7" s="116" t="s">
        <v>724</v>
      </c>
      <c r="C7" s="116" t="s">
        <v>723</v>
      </c>
      <c r="D7" s="116" t="s">
        <v>722</v>
      </c>
      <c r="E7" s="115" t="s">
        <v>721</v>
      </c>
      <c r="F7" s="114" t="s">
        <v>720</v>
      </c>
    </row>
    <row r="8" spans="1:6" x14ac:dyDescent="0.25">
      <c r="A8" s="112" t="s">
        <v>65</v>
      </c>
      <c r="B8" s="106">
        <f>SUM(B26+B41+B55+B56+B61+B62+B63)</f>
        <v>129438104</v>
      </c>
      <c r="C8" s="106">
        <f>SUM(C26+C41+C55+C56+C61+C62+C63)</f>
        <v>0</v>
      </c>
      <c r="D8" s="106">
        <f>SUM(D26+D41+D55+D56+D61+D62+D63)</f>
        <v>343324184</v>
      </c>
      <c r="E8" s="106">
        <f>SUM(E26+E41+E55+E56+E61+E62+E63)</f>
        <v>19172161</v>
      </c>
      <c r="F8" s="106">
        <f t="shared" ref="F8:F39" si="0">SUM(B8:E8)</f>
        <v>491934449</v>
      </c>
    </row>
    <row r="9" spans="1:6" x14ac:dyDescent="0.25">
      <c r="A9" s="113" t="s">
        <v>21</v>
      </c>
      <c r="B9" s="80"/>
      <c r="C9" s="80"/>
      <c r="D9" s="80"/>
      <c r="E9" s="80"/>
      <c r="F9" s="106">
        <f t="shared" si="0"/>
        <v>0</v>
      </c>
    </row>
    <row r="10" spans="1:6" x14ac:dyDescent="0.25">
      <c r="A10" s="113" t="s">
        <v>22</v>
      </c>
      <c r="B10" s="80"/>
      <c r="C10" s="80"/>
      <c r="D10" s="80"/>
      <c r="E10" s="80"/>
      <c r="F10" s="106">
        <f t="shared" si="0"/>
        <v>0</v>
      </c>
    </row>
    <row r="11" spans="1:6" x14ac:dyDescent="0.25">
      <c r="A11" s="113" t="s">
        <v>23</v>
      </c>
      <c r="B11" s="80"/>
      <c r="C11" s="80"/>
      <c r="D11" s="80"/>
      <c r="E11" s="80"/>
      <c r="F11" s="106">
        <f t="shared" si="0"/>
        <v>0</v>
      </c>
    </row>
    <row r="12" spans="1:6" x14ac:dyDescent="0.25">
      <c r="A12" s="112" t="s">
        <v>50</v>
      </c>
      <c r="B12" s="81">
        <f>SUM(B9:B11)</f>
        <v>0</v>
      </c>
      <c r="C12" s="81">
        <f>SUM(C9:C11)</f>
        <v>0</v>
      </c>
      <c r="D12" s="81">
        <f>SUM(D9:D11)</f>
        <v>0</v>
      </c>
      <c r="E12" s="81">
        <f>SUM(E9:E11)</f>
        <v>0</v>
      </c>
      <c r="F12" s="106">
        <f t="shared" si="0"/>
        <v>0</v>
      </c>
    </row>
    <row r="13" spans="1:6" x14ac:dyDescent="0.25">
      <c r="A13" s="113" t="s">
        <v>24</v>
      </c>
      <c r="B13" s="80">
        <v>129438104</v>
      </c>
      <c r="C13" s="80"/>
      <c r="D13" s="80">
        <v>338874926</v>
      </c>
      <c r="E13" s="80">
        <v>4417550</v>
      </c>
      <c r="F13" s="106">
        <f t="shared" si="0"/>
        <v>472730580</v>
      </c>
    </row>
    <row r="14" spans="1:6" x14ac:dyDescent="0.25">
      <c r="A14" s="113" t="s">
        <v>25</v>
      </c>
      <c r="B14" s="80">
        <v>0</v>
      </c>
      <c r="C14" s="80"/>
      <c r="D14" s="80">
        <v>4449258</v>
      </c>
      <c r="E14" s="80">
        <v>237740</v>
      </c>
      <c r="F14" s="106">
        <f t="shared" si="0"/>
        <v>4686998</v>
      </c>
    </row>
    <row r="15" spans="1:6" x14ac:dyDescent="0.25">
      <c r="A15" s="113" t="s">
        <v>26</v>
      </c>
      <c r="B15" s="80"/>
      <c r="C15" s="80"/>
      <c r="D15" s="80"/>
      <c r="E15" s="80"/>
      <c r="F15" s="106">
        <f t="shared" si="0"/>
        <v>0</v>
      </c>
    </row>
    <row r="16" spans="1:6" x14ac:dyDescent="0.25">
      <c r="A16" s="113" t="s">
        <v>27</v>
      </c>
      <c r="B16" s="80"/>
      <c r="C16" s="80"/>
      <c r="D16" s="80"/>
      <c r="E16" s="80"/>
      <c r="F16" s="106">
        <f t="shared" si="0"/>
        <v>0</v>
      </c>
    </row>
    <row r="17" spans="1:6" x14ac:dyDescent="0.25">
      <c r="A17" s="113" t="s">
        <v>28</v>
      </c>
      <c r="B17" s="80"/>
      <c r="C17" s="80"/>
      <c r="D17" s="80"/>
      <c r="E17" s="80"/>
      <c r="F17" s="106">
        <f t="shared" si="0"/>
        <v>0</v>
      </c>
    </row>
    <row r="18" spans="1:6" x14ac:dyDescent="0.25">
      <c r="A18" s="112" t="s">
        <v>51</v>
      </c>
      <c r="B18" s="81">
        <f>SUM(B13:B17)</f>
        <v>129438104</v>
      </c>
      <c r="C18" s="81">
        <f>SUM(C13:C17)</f>
        <v>0</v>
      </c>
      <c r="D18" s="81">
        <f>SUM(D13:D17)</f>
        <v>343324184</v>
      </c>
      <c r="E18" s="81">
        <f>SUM(E13:E17)</f>
        <v>4655290</v>
      </c>
      <c r="F18" s="106">
        <f t="shared" si="0"/>
        <v>477417578</v>
      </c>
    </row>
    <row r="19" spans="1:6" x14ac:dyDescent="0.25">
      <c r="A19" s="113" t="s">
        <v>47</v>
      </c>
      <c r="B19" s="80">
        <v>0</v>
      </c>
      <c r="C19" s="80"/>
      <c r="D19" s="80"/>
      <c r="E19" s="80">
        <v>420660</v>
      </c>
      <c r="F19" s="106">
        <f t="shared" si="0"/>
        <v>420660</v>
      </c>
    </row>
    <row r="20" spans="1:6" x14ac:dyDescent="0.25">
      <c r="A20" s="113" t="s">
        <v>48</v>
      </c>
      <c r="B20" s="80"/>
      <c r="C20" s="80"/>
      <c r="D20" s="80"/>
      <c r="E20" s="80"/>
      <c r="F20" s="106">
        <f t="shared" si="0"/>
        <v>0</v>
      </c>
    </row>
    <row r="21" spans="1:6" x14ac:dyDescent="0.25">
      <c r="A21" s="113" t="s">
        <v>29</v>
      </c>
      <c r="B21" s="80"/>
      <c r="C21" s="80"/>
      <c r="D21" s="80"/>
      <c r="E21" s="80"/>
      <c r="F21" s="106">
        <f t="shared" si="0"/>
        <v>0</v>
      </c>
    </row>
    <row r="22" spans="1:6" x14ac:dyDescent="0.25">
      <c r="A22" s="112" t="s">
        <v>49</v>
      </c>
      <c r="B22" s="81">
        <f>SUM(B19:B21)</f>
        <v>0</v>
      </c>
      <c r="C22" s="81">
        <f>SUM(C19:C21)</f>
        <v>0</v>
      </c>
      <c r="D22" s="81">
        <f>SUM(D19:D21)</f>
        <v>0</v>
      </c>
      <c r="E22" s="81">
        <f>SUM(E19:E21)</f>
        <v>420660</v>
      </c>
      <c r="F22" s="106">
        <f t="shared" si="0"/>
        <v>420660</v>
      </c>
    </row>
    <row r="23" spans="1:6" x14ac:dyDescent="0.25">
      <c r="A23" s="113" t="s">
        <v>30</v>
      </c>
      <c r="B23" s="80"/>
      <c r="C23" s="80"/>
      <c r="D23" s="80"/>
      <c r="E23" s="80"/>
      <c r="F23" s="106">
        <f t="shared" si="0"/>
        <v>0</v>
      </c>
    </row>
    <row r="24" spans="1:6" ht="30" x14ac:dyDescent="0.25">
      <c r="A24" s="113" t="s">
        <v>31</v>
      </c>
      <c r="B24" s="80"/>
      <c r="C24" s="80"/>
      <c r="D24" s="80"/>
      <c r="E24" s="80"/>
      <c r="F24" s="106">
        <f t="shared" si="0"/>
        <v>0</v>
      </c>
    </row>
    <row r="25" spans="1:6" x14ac:dyDescent="0.25">
      <c r="A25" s="112" t="s">
        <v>67</v>
      </c>
      <c r="B25" s="81">
        <f>SUM(B23:B24)</f>
        <v>0</v>
      </c>
      <c r="C25" s="81">
        <f>SUM(C23:C24)</f>
        <v>0</v>
      </c>
      <c r="D25" s="81">
        <f>SUM(D23:D24)</f>
        <v>0</v>
      </c>
      <c r="E25" s="81">
        <f>SUM(E23:E24)</f>
        <v>0</v>
      </c>
      <c r="F25" s="106">
        <f t="shared" si="0"/>
        <v>0</v>
      </c>
    </row>
    <row r="26" spans="1:6" ht="25.5" x14ac:dyDescent="0.25">
      <c r="A26" s="112" t="s">
        <v>52</v>
      </c>
      <c r="B26" s="81">
        <f>SUM(B25,B22,B18,B12)</f>
        <v>129438104</v>
      </c>
      <c r="C26" s="81">
        <f>SUM(C25,C22,C18,C12)</f>
        <v>0</v>
      </c>
      <c r="D26" s="81">
        <f>SUM(D25,D22,D18,D12)</f>
        <v>343324184</v>
      </c>
      <c r="E26" s="81">
        <f>SUM(E25,E22,E18,E12)</f>
        <v>5075950</v>
      </c>
      <c r="F26" s="155">
        <f t="shared" si="0"/>
        <v>477838238</v>
      </c>
    </row>
    <row r="27" spans="1:6" x14ac:dyDescent="0.25">
      <c r="A27" s="113" t="s">
        <v>32</v>
      </c>
      <c r="B27" s="80"/>
      <c r="C27" s="80"/>
      <c r="D27" s="80"/>
      <c r="E27" s="80"/>
      <c r="F27" s="106">
        <f t="shared" si="0"/>
        <v>0</v>
      </c>
    </row>
    <row r="28" spans="1:6" x14ac:dyDescent="0.25">
      <c r="A28" s="113" t="s">
        <v>33</v>
      </c>
      <c r="B28" s="80"/>
      <c r="C28" s="80"/>
      <c r="D28" s="80"/>
      <c r="E28" s="80"/>
      <c r="F28" s="106">
        <f t="shared" si="0"/>
        <v>0</v>
      </c>
    </row>
    <row r="29" spans="1:6" x14ac:dyDescent="0.25">
      <c r="A29" s="113" t="s">
        <v>34</v>
      </c>
      <c r="B29" s="80"/>
      <c r="C29" s="80"/>
      <c r="D29" s="80"/>
      <c r="E29" s="80"/>
      <c r="F29" s="106">
        <f t="shared" si="0"/>
        <v>0</v>
      </c>
    </row>
    <row r="30" spans="1:6" ht="30" x14ac:dyDescent="0.25">
      <c r="A30" s="113" t="s">
        <v>35</v>
      </c>
      <c r="B30" s="80"/>
      <c r="C30" s="80"/>
      <c r="D30" s="80"/>
      <c r="E30" s="80"/>
      <c r="F30" s="106">
        <f t="shared" si="0"/>
        <v>0</v>
      </c>
    </row>
    <row r="31" spans="1:6" x14ac:dyDescent="0.25">
      <c r="A31" s="113" t="s">
        <v>36</v>
      </c>
      <c r="B31" s="80"/>
      <c r="C31" s="80"/>
      <c r="D31" s="80"/>
      <c r="E31" s="80"/>
      <c r="F31" s="106">
        <f t="shared" si="0"/>
        <v>0</v>
      </c>
    </row>
    <row r="32" spans="1:6" x14ac:dyDescent="0.25">
      <c r="A32" s="112" t="s">
        <v>68</v>
      </c>
      <c r="B32" s="81">
        <f>SUM(B27:B31)</f>
        <v>0</v>
      </c>
      <c r="C32" s="81">
        <f>SUM(C27:C31)</f>
        <v>0</v>
      </c>
      <c r="D32" s="81">
        <f>SUM(D27:D31)</f>
        <v>0</v>
      </c>
      <c r="E32" s="81">
        <f>SUM(E27:E31)</f>
        <v>0</v>
      </c>
      <c r="F32" s="106">
        <f t="shared" si="0"/>
        <v>0</v>
      </c>
    </row>
    <row r="33" spans="1:6" x14ac:dyDescent="0.25">
      <c r="A33" s="113" t="s">
        <v>37</v>
      </c>
      <c r="B33" s="80"/>
      <c r="C33" s="80"/>
      <c r="D33" s="80"/>
      <c r="E33" s="80"/>
      <c r="F33" s="106">
        <f t="shared" si="0"/>
        <v>0</v>
      </c>
    </row>
    <row r="34" spans="1:6" x14ac:dyDescent="0.25">
      <c r="A34" s="113" t="s">
        <v>53</v>
      </c>
      <c r="B34" s="80"/>
      <c r="C34" s="80"/>
      <c r="D34" s="80"/>
      <c r="E34" s="80"/>
      <c r="F34" s="106">
        <f t="shared" si="0"/>
        <v>0</v>
      </c>
    </row>
    <row r="35" spans="1:6" x14ac:dyDescent="0.25">
      <c r="A35" s="113" t="s">
        <v>38</v>
      </c>
      <c r="B35" s="80"/>
      <c r="C35" s="80"/>
      <c r="D35" s="80"/>
      <c r="E35" s="80"/>
      <c r="F35" s="106">
        <f t="shared" si="0"/>
        <v>0</v>
      </c>
    </row>
    <row r="36" spans="1:6" x14ac:dyDescent="0.25">
      <c r="A36" s="113" t="s">
        <v>39</v>
      </c>
      <c r="B36" s="80"/>
      <c r="C36" s="80"/>
      <c r="D36" s="80"/>
      <c r="E36" s="80"/>
      <c r="F36" s="106">
        <f t="shared" si="0"/>
        <v>0</v>
      </c>
    </row>
    <row r="37" spans="1:6" x14ac:dyDescent="0.25">
      <c r="A37" s="113" t="s">
        <v>40</v>
      </c>
      <c r="B37" s="80"/>
      <c r="C37" s="80"/>
      <c r="D37" s="80"/>
      <c r="E37" s="80"/>
      <c r="F37" s="106">
        <f t="shared" si="0"/>
        <v>0</v>
      </c>
    </row>
    <row r="38" spans="1:6" x14ac:dyDescent="0.25">
      <c r="A38" s="113" t="s">
        <v>41</v>
      </c>
      <c r="B38" s="80"/>
      <c r="C38" s="80"/>
      <c r="D38" s="80"/>
      <c r="E38" s="80"/>
      <c r="F38" s="106">
        <f t="shared" si="0"/>
        <v>0</v>
      </c>
    </row>
    <row r="39" spans="1:6" x14ac:dyDescent="0.25">
      <c r="A39" s="113" t="s">
        <v>42</v>
      </c>
      <c r="B39" s="80"/>
      <c r="C39" s="80"/>
      <c r="D39" s="80"/>
      <c r="E39" s="80"/>
      <c r="F39" s="106">
        <f t="shared" si="0"/>
        <v>0</v>
      </c>
    </row>
    <row r="40" spans="1:6" x14ac:dyDescent="0.25">
      <c r="A40" s="112" t="s">
        <v>54</v>
      </c>
      <c r="B40" s="81">
        <f>SUM(B33:B39)</f>
        <v>0</v>
      </c>
      <c r="C40" s="81">
        <f>SUM(C33:C39)</f>
        <v>0</v>
      </c>
      <c r="D40" s="81">
        <f>SUM(D33:D39)</f>
        <v>0</v>
      </c>
      <c r="E40" s="81">
        <f>SUM(E33:E39)</f>
        <v>0</v>
      </c>
      <c r="F40" s="106">
        <f t="shared" ref="F40:F63" si="1">SUM(B40:E40)</f>
        <v>0</v>
      </c>
    </row>
    <row r="41" spans="1:6" x14ac:dyDescent="0.25">
      <c r="A41" s="112" t="s">
        <v>69</v>
      </c>
      <c r="B41" s="81">
        <f>SUM(B40,B32)</f>
        <v>0</v>
      </c>
      <c r="C41" s="81">
        <f>SUM(C40,C32)</f>
        <v>0</v>
      </c>
      <c r="D41" s="81">
        <f>SUM(D40,D32)</f>
        <v>0</v>
      </c>
      <c r="E41" s="81">
        <f>SUM(E40,E32)</f>
        <v>0</v>
      </c>
      <c r="F41" s="106">
        <f t="shared" si="1"/>
        <v>0</v>
      </c>
    </row>
    <row r="42" spans="1:6" x14ac:dyDescent="0.25">
      <c r="A42" s="113" t="s">
        <v>719</v>
      </c>
      <c r="B42" s="81"/>
      <c r="C42" s="81"/>
      <c r="D42" s="81"/>
      <c r="E42" s="81"/>
      <c r="F42" s="106">
        <f t="shared" si="1"/>
        <v>0</v>
      </c>
    </row>
    <row r="43" spans="1:6" x14ac:dyDescent="0.25">
      <c r="A43" s="113" t="s">
        <v>718</v>
      </c>
      <c r="B43" s="81"/>
      <c r="C43" s="81"/>
      <c r="D43" s="81"/>
      <c r="E43" s="81"/>
      <c r="F43" s="106">
        <f t="shared" si="1"/>
        <v>0</v>
      </c>
    </row>
    <row r="44" spans="1:6" x14ac:dyDescent="0.25">
      <c r="A44" s="112" t="s">
        <v>43</v>
      </c>
      <c r="B44" s="80">
        <f>SUM(B42:B43)</f>
        <v>0</v>
      </c>
      <c r="C44" s="80">
        <f>SUM(C42:C43)</f>
        <v>0</v>
      </c>
      <c r="D44" s="80">
        <f>SUM(D42:D43)</f>
        <v>0</v>
      </c>
      <c r="E44" s="80">
        <f>SUM(E42:E43)</f>
        <v>0</v>
      </c>
      <c r="F44" s="106">
        <f t="shared" si="1"/>
        <v>0</v>
      </c>
    </row>
    <row r="45" spans="1:6" x14ac:dyDescent="0.25">
      <c r="A45" s="113" t="s">
        <v>717</v>
      </c>
      <c r="B45" s="80"/>
      <c r="C45" s="80"/>
      <c r="D45" s="80"/>
      <c r="E45" s="80">
        <v>2990</v>
      </c>
      <c r="F45" s="106">
        <f t="shared" si="1"/>
        <v>2990</v>
      </c>
    </row>
    <row r="46" spans="1:6" x14ac:dyDescent="0.25">
      <c r="A46" s="113" t="s">
        <v>716</v>
      </c>
      <c r="B46" s="80"/>
      <c r="C46" s="80"/>
      <c r="D46" s="80"/>
      <c r="E46" s="80"/>
      <c r="F46" s="106">
        <f t="shared" si="1"/>
        <v>0</v>
      </c>
    </row>
    <row r="47" spans="1:6" x14ac:dyDescent="0.25">
      <c r="A47" s="113" t="s">
        <v>715</v>
      </c>
      <c r="B47" s="80"/>
      <c r="C47" s="80"/>
      <c r="D47" s="80"/>
      <c r="E47" s="80"/>
      <c r="F47" s="106">
        <f t="shared" si="1"/>
        <v>0</v>
      </c>
    </row>
    <row r="48" spans="1:6" x14ac:dyDescent="0.25">
      <c r="A48" s="112" t="s">
        <v>44</v>
      </c>
      <c r="B48" s="80">
        <f>SUM(B45:B47)</f>
        <v>0</v>
      </c>
      <c r="C48" s="80">
        <f>SUM(C45:C47)</f>
        <v>0</v>
      </c>
      <c r="D48" s="80">
        <f>SUM(D45:D47)</f>
        <v>0</v>
      </c>
      <c r="E48" s="80">
        <f>SUM(E45:E47)</f>
        <v>2990</v>
      </c>
      <c r="F48" s="106">
        <f t="shared" si="1"/>
        <v>2990</v>
      </c>
    </row>
    <row r="49" spans="1:6" x14ac:dyDescent="0.25">
      <c r="A49" s="113" t="s">
        <v>714</v>
      </c>
      <c r="B49" s="80"/>
      <c r="C49" s="80"/>
      <c r="D49" s="80"/>
      <c r="E49" s="80">
        <v>14093221</v>
      </c>
      <c r="F49" s="106">
        <f t="shared" si="1"/>
        <v>14093221</v>
      </c>
    </row>
    <row r="50" spans="1:6" x14ac:dyDescent="0.25">
      <c r="A50" s="113" t="s">
        <v>713</v>
      </c>
      <c r="B50" s="80"/>
      <c r="C50" s="80"/>
      <c r="D50" s="80"/>
      <c r="E50" s="80"/>
      <c r="F50" s="106">
        <f t="shared" si="1"/>
        <v>0</v>
      </c>
    </row>
    <row r="51" spans="1:6" x14ac:dyDescent="0.25">
      <c r="A51" s="112" t="s">
        <v>45</v>
      </c>
      <c r="B51" s="80">
        <f>SUM(B49:B50)</f>
        <v>0</v>
      </c>
      <c r="C51" s="80">
        <f>SUM(C49:C50)</f>
        <v>0</v>
      </c>
      <c r="D51" s="80">
        <f>SUM(D49:D50)</f>
        <v>0</v>
      </c>
      <c r="E51" s="80">
        <f>SUM(E49:E50)</f>
        <v>14093221</v>
      </c>
      <c r="F51" s="106">
        <f t="shared" si="1"/>
        <v>14093221</v>
      </c>
    </row>
    <row r="52" spans="1:6" x14ac:dyDescent="0.25">
      <c r="A52" s="113" t="s">
        <v>712</v>
      </c>
      <c r="B52" s="80"/>
      <c r="C52" s="80"/>
      <c r="D52" s="80"/>
      <c r="E52" s="80"/>
      <c r="F52" s="106">
        <f t="shared" si="1"/>
        <v>0</v>
      </c>
    </row>
    <row r="53" spans="1:6" x14ac:dyDescent="0.25">
      <c r="A53" s="113" t="s">
        <v>711</v>
      </c>
      <c r="B53" s="80"/>
      <c r="C53" s="80"/>
      <c r="D53" s="80"/>
      <c r="E53" s="80"/>
      <c r="F53" s="106">
        <f t="shared" si="1"/>
        <v>0</v>
      </c>
    </row>
    <row r="54" spans="1:6" x14ac:dyDescent="0.25">
      <c r="A54" s="112" t="s">
        <v>46</v>
      </c>
      <c r="B54" s="80">
        <f>SUM(B52:B53)</f>
        <v>0</v>
      </c>
      <c r="C54" s="80">
        <f>SUM(C52:C53)</f>
        <v>0</v>
      </c>
      <c r="D54" s="80">
        <f>SUM(D52:D53)</f>
        <v>0</v>
      </c>
      <c r="E54" s="80">
        <f>SUM(E52:E53)</f>
        <v>0</v>
      </c>
      <c r="F54" s="106">
        <f t="shared" si="1"/>
        <v>0</v>
      </c>
    </row>
    <row r="55" spans="1:6" x14ac:dyDescent="0.25">
      <c r="A55" s="112" t="s">
        <v>55</v>
      </c>
      <c r="B55" s="81">
        <f>SUM(B54,B51,B48,B44)</f>
        <v>0</v>
      </c>
      <c r="C55" s="81">
        <f>SUM(C54,C51,C48,C44)</f>
        <v>0</v>
      </c>
      <c r="D55" s="81">
        <f>SUM(D54,D51,D48,D44)</f>
        <v>0</v>
      </c>
      <c r="E55" s="81">
        <f>SUM(E54,E51,E48,E44)</f>
        <v>14096211</v>
      </c>
      <c r="F55" s="106">
        <f t="shared" si="1"/>
        <v>14096211</v>
      </c>
    </row>
    <row r="56" spans="1:6" x14ac:dyDescent="0.25">
      <c r="A56" s="110" t="s">
        <v>710</v>
      </c>
      <c r="B56" s="109"/>
      <c r="C56" s="109"/>
      <c r="D56" s="109"/>
      <c r="E56" s="109"/>
      <c r="F56" s="106">
        <f t="shared" si="1"/>
        <v>0</v>
      </c>
    </row>
    <row r="57" spans="1:6" ht="15.75" x14ac:dyDescent="0.3">
      <c r="A57" s="111" t="s">
        <v>709</v>
      </c>
      <c r="B57" s="109"/>
      <c r="C57" s="109"/>
      <c r="D57" s="109"/>
      <c r="E57" s="109"/>
      <c r="F57" s="106">
        <f t="shared" si="1"/>
        <v>0</v>
      </c>
    </row>
    <row r="58" spans="1:6" ht="15.75" x14ac:dyDescent="0.3">
      <c r="A58" s="111" t="s">
        <v>708</v>
      </c>
      <c r="B58" s="109"/>
      <c r="C58" s="109"/>
      <c r="D58" s="109"/>
      <c r="E58" s="109"/>
      <c r="F58" s="106">
        <f t="shared" si="1"/>
        <v>0</v>
      </c>
    </row>
    <row r="59" spans="1:6" ht="15.75" x14ac:dyDescent="0.3">
      <c r="A59" s="111" t="s">
        <v>707</v>
      </c>
      <c r="B59" s="109"/>
      <c r="C59" s="109"/>
      <c r="D59" s="109"/>
      <c r="E59" s="109"/>
      <c r="F59" s="106">
        <f t="shared" si="1"/>
        <v>0</v>
      </c>
    </row>
    <row r="60" spans="1:6" ht="15.75" x14ac:dyDescent="0.3">
      <c r="A60" s="111" t="s">
        <v>706</v>
      </c>
      <c r="B60" s="109"/>
      <c r="C60" s="109"/>
      <c r="D60" s="109"/>
      <c r="E60" s="109"/>
      <c r="F60" s="106">
        <f t="shared" si="1"/>
        <v>0</v>
      </c>
    </row>
    <row r="61" spans="1:6" x14ac:dyDescent="0.25">
      <c r="A61" s="110" t="s">
        <v>705</v>
      </c>
      <c r="B61" s="109">
        <f>SUM(B57:B60)</f>
        <v>0</v>
      </c>
      <c r="C61" s="109">
        <f>SUM(C57:C60)</f>
        <v>0</v>
      </c>
      <c r="D61" s="109">
        <f>SUM(D57:D60)</f>
        <v>0</v>
      </c>
      <c r="E61" s="109">
        <f>SUM(E57:E60)</f>
        <v>0</v>
      </c>
      <c r="F61" s="106">
        <f t="shared" si="1"/>
        <v>0</v>
      </c>
    </row>
    <row r="62" spans="1:6" x14ac:dyDescent="0.25">
      <c r="A62" s="110" t="s">
        <v>704</v>
      </c>
      <c r="B62" s="109"/>
      <c r="C62" s="109"/>
      <c r="D62" s="109"/>
      <c r="E62" s="109"/>
      <c r="F62" s="106">
        <f t="shared" si="1"/>
        <v>0</v>
      </c>
    </row>
    <row r="63" spans="1:6" ht="15.75" thickBot="1" x14ac:dyDescent="0.3">
      <c r="A63" s="108" t="s">
        <v>703</v>
      </c>
      <c r="B63" s="107"/>
      <c r="C63" s="107"/>
      <c r="D63" s="107"/>
      <c r="E63" s="107"/>
      <c r="F63" s="106">
        <f t="shared" si="1"/>
        <v>0</v>
      </c>
    </row>
  </sheetData>
  <mergeCells count="3">
    <mergeCell ref="A3:F3"/>
    <mergeCell ref="A4:F4"/>
    <mergeCell ref="B1:F1"/>
  </mergeCells>
  <pageMargins left="0.70866141732283472" right="0.70866141732283472" top="0.74803149606299213" bottom="0.74803149606299213" header="0.31496062992125984" footer="0.31496062992125984"/>
  <pageSetup paperSize="9" scale="57" fitToHeight="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AE173"/>
  <sheetViews>
    <sheetView workbookViewId="0">
      <selection activeCell="I6" sqref="I6"/>
    </sheetView>
  </sheetViews>
  <sheetFormatPr defaultRowHeight="15" x14ac:dyDescent="0.25"/>
  <cols>
    <col min="1" max="1" width="83.42578125" customWidth="1"/>
    <col min="3" max="3" width="11.28515625" bestFit="1" customWidth="1"/>
    <col min="4" max="4" width="12" bestFit="1" customWidth="1"/>
    <col min="5" max="5" width="11.28515625" bestFit="1" customWidth="1"/>
    <col min="6" max="7" width="10.28515625" customWidth="1"/>
    <col min="8" max="8" width="12" customWidth="1"/>
    <col min="9" max="9" width="12.85546875" customWidth="1"/>
    <col min="10" max="10" width="13.42578125" customWidth="1"/>
    <col min="11" max="11" width="11.5703125" customWidth="1"/>
    <col min="12" max="12" width="11.28515625" bestFit="1" customWidth="1"/>
    <col min="13" max="13" width="12" customWidth="1"/>
    <col min="14" max="14" width="11.28515625" bestFit="1" customWidth="1"/>
  </cols>
  <sheetData>
    <row r="2" spans="1:14" x14ac:dyDescent="0.25">
      <c r="J2" t="s">
        <v>795</v>
      </c>
    </row>
    <row r="3" spans="1:14" ht="21" customHeight="1" x14ac:dyDescent="0.25">
      <c r="A3" s="184" t="s">
        <v>788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6"/>
      <c r="M3" s="187"/>
      <c r="N3" s="187"/>
    </row>
    <row r="4" spans="1:14" ht="18.75" customHeight="1" x14ac:dyDescent="0.25">
      <c r="A4" s="188" t="s">
        <v>725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6"/>
      <c r="M4" s="187"/>
      <c r="N4" s="187"/>
    </row>
    <row r="5" spans="1:14" ht="18" x14ac:dyDescent="0.25">
      <c r="A5" s="41"/>
    </row>
    <row r="6" spans="1:14" x14ac:dyDescent="0.25">
      <c r="A6" s="77" t="s">
        <v>696</v>
      </c>
    </row>
    <row r="7" spans="1:14" ht="25.5" customHeight="1" x14ac:dyDescent="0.25">
      <c r="A7" s="194" t="s">
        <v>108</v>
      </c>
      <c r="B7" s="196" t="s">
        <v>109</v>
      </c>
      <c r="C7" s="189" t="s">
        <v>614</v>
      </c>
      <c r="D7" s="190"/>
      <c r="E7" s="191"/>
      <c r="F7" s="189" t="s">
        <v>615</v>
      </c>
      <c r="G7" s="190"/>
      <c r="H7" s="191"/>
      <c r="I7" s="189" t="s">
        <v>616</v>
      </c>
      <c r="J7" s="190"/>
      <c r="K7" s="191"/>
      <c r="L7" s="192" t="s">
        <v>697</v>
      </c>
      <c r="M7" s="193"/>
      <c r="N7" s="193"/>
    </row>
    <row r="8" spans="1:14" ht="25.5" x14ac:dyDescent="0.25">
      <c r="A8" s="195"/>
      <c r="B8" s="197"/>
      <c r="C8" s="3" t="s">
        <v>699</v>
      </c>
      <c r="D8" s="3" t="s">
        <v>18</v>
      </c>
      <c r="E8" s="76" t="s">
        <v>19</v>
      </c>
      <c r="F8" s="3" t="s">
        <v>699</v>
      </c>
      <c r="G8" s="3" t="s">
        <v>18</v>
      </c>
      <c r="H8" s="76" t="s">
        <v>19</v>
      </c>
      <c r="I8" s="3" t="s">
        <v>699</v>
      </c>
      <c r="J8" s="3" t="s">
        <v>18</v>
      </c>
      <c r="K8" s="76" t="s">
        <v>19</v>
      </c>
      <c r="L8" s="3" t="s">
        <v>699</v>
      </c>
      <c r="M8" s="3" t="s">
        <v>18</v>
      </c>
      <c r="N8" s="76" t="s">
        <v>19</v>
      </c>
    </row>
    <row r="9" spans="1:14" x14ac:dyDescent="0.25">
      <c r="A9" s="29" t="s">
        <v>110</v>
      </c>
      <c r="B9" s="30" t="s">
        <v>111</v>
      </c>
      <c r="C9" s="119">
        <v>5229240</v>
      </c>
      <c r="D9" s="169">
        <v>8189035</v>
      </c>
      <c r="E9" s="99">
        <v>8189035</v>
      </c>
      <c r="F9" s="124"/>
      <c r="G9" s="124"/>
      <c r="H9" s="124"/>
      <c r="I9" s="124"/>
      <c r="J9" s="124"/>
      <c r="K9" s="124"/>
      <c r="L9" s="119">
        <v>5229240</v>
      </c>
      <c r="M9" s="169">
        <v>8189035</v>
      </c>
      <c r="N9" s="99">
        <v>8189035</v>
      </c>
    </row>
    <row r="10" spans="1:14" x14ac:dyDescent="0.25">
      <c r="A10" s="29" t="s">
        <v>112</v>
      </c>
      <c r="B10" s="31" t="s">
        <v>113</v>
      </c>
      <c r="C10" s="119">
        <v>0</v>
      </c>
      <c r="D10" s="169">
        <v>81922</v>
      </c>
      <c r="E10" s="99">
        <v>81922</v>
      </c>
      <c r="F10" s="124"/>
      <c r="G10" s="124"/>
      <c r="H10" s="124"/>
      <c r="I10" s="124"/>
      <c r="J10" s="124"/>
      <c r="K10" s="124"/>
      <c r="L10" s="119">
        <v>0</v>
      </c>
      <c r="M10" s="169">
        <v>81922</v>
      </c>
      <c r="N10" s="99">
        <v>81922</v>
      </c>
    </row>
    <row r="11" spans="1:14" x14ac:dyDescent="0.25">
      <c r="A11" s="29" t="s">
        <v>114</v>
      </c>
      <c r="B11" s="31" t="s">
        <v>115</v>
      </c>
      <c r="C11" s="119">
        <v>0</v>
      </c>
      <c r="D11" s="169">
        <v>0</v>
      </c>
      <c r="E11" s="99">
        <v>0</v>
      </c>
      <c r="F11" s="124"/>
      <c r="G11" s="124"/>
      <c r="H11" s="124"/>
      <c r="I11" s="124"/>
      <c r="J11" s="124"/>
      <c r="K11" s="124"/>
      <c r="L11" s="119">
        <v>0</v>
      </c>
      <c r="M11" s="169">
        <v>0</v>
      </c>
      <c r="N11" s="99">
        <v>0</v>
      </c>
    </row>
    <row r="12" spans="1:14" x14ac:dyDescent="0.25">
      <c r="A12" s="32" t="s">
        <v>116</v>
      </c>
      <c r="B12" s="31" t="s">
        <v>117</v>
      </c>
      <c r="C12" s="119">
        <v>0</v>
      </c>
      <c r="D12" s="169">
        <v>0</v>
      </c>
      <c r="E12" s="99">
        <v>0</v>
      </c>
      <c r="F12" s="124"/>
      <c r="G12" s="124"/>
      <c r="H12" s="124"/>
      <c r="I12" s="124"/>
      <c r="J12" s="124"/>
      <c r="K12" s="124"/>
      <c r="L12" s="119">
        <v>0</v>
      </c>
      <c r="M12" s="169">
        <v>0</v>
      </c>
      <c r="N12" s="99">
        <v>0</v>
      </c>
    </row>
    <row r="13" spans="1:14" x14ac:dyDescent="0.25">
      <c r="A13" s="32" t="s">
        <v>118</v>
      </c>
      <c r="B13" s="31" t="s">
        <v>119</v>
      </c>
      <c r="C13" s="119">
        <v>0</v>
      </c>
      <c r="D13" s="169">
        <v>0</v>
      </c>
      <c r="E13" s="99">
        <v>0</v>
      </c>
      <c r="F13" s="124"/>
      <c r="G13" s="124"/>
      <c r="H13" s="124"/>
      <c r="I13" s="124"/>
      <c r="J13" s="124"/>
      <c r="K13" s="124"/>
      <c r="L13" s="119">
        <v>0</v>
      </c>
      <c r="M13" s="169">
        <v>0</v>
      </c>
      <c r="N13" s="99">
        <v>0</v>
      </c>
    </row>
    <row r="14" spans="1:14" x14ac:dyDescent="0.25">
      <c r="A14" s="32" t="s">
        <v>120</v>
      </c>
      <c r="B14" s="31" t="s">
        <v>121</v>
      </c>
      <c r="C14" s="119">
        <v>0</v>
      </c>
      <c r="D14" s="169">
        <v>0</v>
      </c>
      <c r="E14" s="99">
        <v>0</v>
      </c>
      <c r="F14" s="124"/>
      <c r="G14" s="124"/>
      <c r="H14" s="124"/>
      <c r="I14" s="124"/>
      <c r="J14" s="124"/>
      <c r="K14" s="124"/>
      <c r="L14" s="119">
        <v>0</v>
      </c>
      <c r="M14" s="169">
        <v>0</v>
      </c>
      <c r="N14" s="99">
        <v>0</v>
      </c>
    </row>
    <row r="15" spans="1:14" x14ac:dyDescent="0.25">
      <c r="A15" s="32" t="s">
        <v>122</v>
      </c>
      <c r="B15" s="31" t="s">
        <v>123</v>
      </c>
      <c r="C15" s="119">
        <v>120000</v>
      </c>
      <c r="D15" s="169">
        <v>120000</v>
      </c>
      <c r="E15" s="99">
        <v>120000</v>
      </c>
      <c r="F15" s="124"/>
      <c r="G15" s="124"/>
      <c r="H15" s="124"/>
      <c r="I15" s="124"/>
      <c r="J15" s="124"/>
      <c r="K15" s="124"/>
      <c r="L15" s="119">
        <v>120000</v>
      </c>
      <c r="M15" s="169">
        <v>120000</v>
      </c>
      <c r="N15" s="99">
        <v>120000</v>
      </c>
    </row>
    <row r="16" spans="1:14" x14ac:dyDescent="0.25">
      <c r="A16" s="32" t="s">
        <v>124</v>
      </c>
      <c r="B16" s="31" t="s">
        <v>125</v>
      </c>
      <c r="C16" s="119">
        <v>0</v>
      </c>
      <c r="D16" s="169">
        <v>0</v>
      </c>
      <c r="E16" s="99">
        <v>0</v>
      </c>
      <c r="F16" s="124"/>
      <c r="G16" s="124"/>
      <c r="H16" s="124"/>
      <c r="I16" s="124"/>
      <c r="J16" s="124"/>
      <c r="K16" s="124"/>
      <c r="L16" s="119">
        <v>0</v>
      </c>
      <c r="M16" s="169">
        <v>0</v>
      </c>
      <c r="N16" s="99">
        <v>0</v>
      </c>
    </row>
    <row r="17" spans="1:14" x14ac:dyDescent="0.25">
      <c r="A17" s="5" t="s">
        <v>126</v>
      </c>
      <c r="B17" s="31" t="s">
        <v>127</v>
      </c>
      <c r="C17" s="119">
        <v>0</v>
      </c>
      <c r="D17" s="169">
        <v>0</v>
      </c>
      <c r="E17" s="99">
        <v>0</v>
      </c>
      <c r="F17" s="124"/>
      <c r="G17" s="124"/>
      <c r="H17" s="124"/>
      <c r="I17" s="124"/>
      <c r="J17" s="124"/>
      <c r="K17" s="124"/>
      <c r="L17" s="119">
        <v>0</v>
      </c>
      <c r="M17" s="169">
        <v>0</v>
      </c>
      <c r="N17" s="99">
        <v>0</v>
      </c>
    </row>
    <row r="18" spans="1:14" x14ac:dyDescent="0.25">
      <c r="A18" s="5" t="s">
        <v>128</v>
      </c>
      <c r="B18" s="31" t="s">
        <v>129</v>
      </c>
      <c r="C18" s="119">
        <v>0</v>
      </c>
      <c r="D18" s="169">
        <v>0</v>
      </c>
      <c r="E18" s="99">
        <v>0</v>
      </c>
      <c r="F18" s="124"/>
      <c r="G18" s="124"/>
      <c r="H18" s="124"/>
      <c r="I18" s="124"/>
      <c r="J18" s="124"/>
      <c r="K18" s="124"/>
      <c r="L18" s="119">
        <v>0</v>
      </c>
      <c r="M18" s="169">
        <v>0</v>
      </c>
      <c r="N18" s="99">
        <v>0</v>
      </c>
    </row>
    <row r="19" spans="1:14" x14ac:dyDescent="0.25">
      <c r="A19" s="5" t="s">
        <v>130</v>
      </c>
      <c r="B19" s="31" t="s">
        <v>131</v>
      </c>
      <c r="C19" s="119">
        <v>0</v>
      </c>
      <c r="D19" s="169">
        <v>0</v>
      </c>
      <c r="E19" s="99">
        <v>0</v>
      </c>
      <c r="F19" s="124"/>
      <c r="G19" s="124"/>
      <c r="H19" s="124"/>
      <c r="I19" s="124"/>
      <c r="J19" s="124"/>
      <c r="K19" s="124"/>
      <c r="L19" s="119">
        <v>0</v>
      </c>
      <c r="M19" s="169">
        <v>0</v>
      </c>
      <c r="N19" s="99">
        <v>0</v>
      </c>
    </row>
    <row r="20" spans="1:14" x14ac:dyDescent="0.25">
      <c r="A20" s="5" t="s">
        <v>132</v>
      </c>
      <c r="B20" s="31" t="s">
        <v>133</v>
      </c>
      <c r="C20" s="119">
        <v>0</v>
      </c>
      <c r="D20" s="169">
        <v>0</v>
      </c>
      <c r="E20" s="99">
        <v>0</v>
      </c>
      <c r="F20" s="124"/>
      <c r="G20" s="124"/>
      <c r="H20" s="124"/>
      <c r="I20" s="124"/>
      <c r="J20" s="124"/>
      <c r="K20" s="124"/>
      <c r="L20" s="119">
        <v>0</v>
      </c>
      <c r="M20" s="169">
        <v>0</v>
      </c>
      <c r="N20" s="99">
        <v>0</v>
      </c>
    </row>
    <row r="21" spans="1:14" x14ac:dyDescent="0.25">
      <c r="A21" s="5" t="s">
        <v>470</v>
      </c>
      <c r="B21" s="31" t="s">
        <v>134</v>
      </c>
      <c r="C21" s="119">
        <v>0</v>
      </c>
      <c r="D21" s="169">
        <v>0</v>
      </c>
      <c r="E21" s="99">
        <v>0</v>
      </c>
      <c r="F21" s="124"/>
      <c r="G21" s="124"/>
      <c r="H21" s="124"/>
      <c r="I21" s="124"/>
      <c r="J21" s="124"/>
      <c r="K21" s="124"/>
      <c r="L21" s="119">
        <v>0</v>
      </c>
      <c r="M21" s="169">
        <v>0</v>
      </c>
      <c r="N21" s="99">
        <v>0</v>
      </c>
    </row>
    <row r="22" spans="1:14" x14ac:dyDescent="0.25">
      <c r="A22" s="33" t="s">
        <v>409</v>
      </c>
      <c r="B22" s="34" t="s">
        <v>135</v>
      </c>
      <c r="C22" s="119">
        <v>5349240</v>
      </c>
      <c r="D22" s="169">
        <v>8390957</v>
      </c>
      <c r="E22" s="99">
        <v>8390957</v>
      </c>
      <c r="F22" s="125"/>
      <c r="G22" s="125"/>
      <c r="H22" s="125"/>
      <c r="I22" s="125"/>
      <c r="J22" s="125"/>
      <c r="K22" s="125"/>
      <c r="L22" s="119">
        <v>5349240</v>
      </c>
      <c r="M22" s="169">
        <v>8390957</v>
      </c>
      <c r="N22" s="99">
        <v>8390957</v>
      </c>
    </row>
    <row r="23" spans="1:14" x14ac:dyDescent="0.25">
      <c r="A23" s="5" t="s">
        <v>136</v>
      </c>
      <c r="B23" s="31" t="s">
        <v>137</v>
      </c>
      <c r="C23" s="119">
        <v>859395</v>
      </c>
      <c r="D23" s="169">
        <v>1834840</v>
      </c>
      <c r="E23" s="99">
        <v>1834840</v>
      </c>
      <c r="F23" s="124"/>
      <c r="G23" s="124"/>
      <c r="H23" s="124"/>
      <c r="I23" s="124"/>
      <c r="J23" s="124"/>
      <c r="K23" s="124"/>
      <c r="L23" s="119">
        <v>859395</v>
      </c>
      <c r="M23" s="169">
        <v>1834840</v>
      </c>
      <c r="N23" s="99">
        <v>1834840</v>
      </c>
    </row>
    <row r="24" spans="1:14" ht="33.75" customHeight="1" x14ac:dyDescent="0.25">
      <c r="A24" s="5" t="s">
        <v>138</v>
      </c>
      <c r="B24" s="31" t="s">
        <v>139</v>
      </c>
      <c r="C24" s="119">
        <v>0</v>
      </c>
      <c r="D24" s="169">
        <v>0</v>
      </c>
      <c r="E24" s="99">
        <v>0</v>
      </c>
      <c r="F24" s="124"/>
      <c r="G24" s="124"/>
      <c r="H24" s="124"/>
      <c r="I24" s="124"/>
      <c r="J24" s="124"/>
      <c r="K24" s="124"/>
      <c r="L24" s="119">
        <v>0</v>
      </c>
      <c r="M24" s="169">
        <v>0</v>
      </c>
      <c r="N24" s="99">
        <v>0</v>
      </c>
    </row>
    <row r="25" spans="1:14" x14ac:dyDescent="0.25">
      <c r="A25" s="6" t="s">
        <v>140</v>
      </c>
      <c r="B25" s="31" t="s">
        <v>141</v>
      </c>
      <c r="C25" s="119">
        <v>300000</v>
      </c>
      <c r="D25" s="169">
        <v>569287</v>
      </c>
      <c r="E25" s="99">
        <v>569287</v>
      </c>
      <c r="F25" s="124"/>
      <c r="G25" s="124"/>
      <c r="H25" s="124"/>
      <c r="I25" s="124"/>
      <c r="J25" s="124"/>
      <c r="K25" s="124"/>
      <c r="L25" s="119">
        <v>300000</v>
      </c>
      <c r="M25" s="169">
        <v>569287</v>
      </c>
      <c r="N25" s="99">
        <v>569287</v>
      </c>
    </row>
    <row r="26" spans="1:14" x14ac:dyDescent="0.25">
      <c r="A26" s="7" t="s">
        <v>410</v>
      </c>
      <c r="B26" s="34" t="s">
        <v>142</v>
      </c>
      <c r="C26" s="119">
        <v>1159395</v>
      </c>
      <c r="D26" s="169">
        <v>2404127</v>
      </c>
      <c r="E26" s="99">
        <v>2404127</v>
      </c>
      <c r="F26" s="124"/>
      <c r="G26" s="124"/>
      <c r="H26" s="124"/>
      <c r="I26" s="124"/>
      <c r="J26" s="124"/>
      <c r="K26" s="124"/>
      <c r="L26" s="119">
        <v>1159395</v>
      </c>
      <c r="M26" s="169">
        <v>2404127</v>
      </c>
      <c r="N26" s="99">
        <v>2404127</v>
      </c>
    </row>
    <row r="27" spans="1:14" x14ac:dyDescent="0.25">
      <c r="A27" s="44" t="s">
        <v>500</v>
      </c>
      <c r="B27" s="45" t="s">
        <v>143</v>
      </c>
      <c r="C27" s="120">
        <v>6508635</v>
      </c>
      <c r="D27" s="170">
        <v>10795084</v>
      </c>
      <c r="E27" s="100">
        <v>10795084</v>
      </c>
      <c r="F27" s="124"/>
      <c r="G27" s="124"/>
      <c r="H27" s="124"/>
      <c r="I27" s="124"/>
      <c r="J27" s="124"/>
      <c r="K27" s="124"/>
      <c r="L27" s="120">
        <v>6508635</v>
      </c>
      <c r="M27" s="170">
        <v>10795084</v>
      </c>
      <c r="N27" s="100">
        <v>10795084</v>
      </c>
    </row>
    <row r="28" spans="1:14" x14ac:dyDescent="0.25">
      <c r="A28" s="38" t="s">
        <v>471</v>
      </c>
      <c r="B28" s="45" t="s">
        <v>144</v>
      </c>
      <c r="C28" s="120">
        <v>1467225</v>
      </c>
      <c r="D28" s="170">
        <v>2073112</v>
      </c>
      <c r="E28" s="100">
        <v>2073112</v>
      </c>
      <c r="F28" s="124"/>
      <c r="G28" s="124"/>
      <c r="H28" s="124"/>
      <c r="I28" s="124"/>
      <c r="J28" s="124"/>
      <c r="K28" s="124"/>
      <c r="L28" s="120">
        <v>1467225</v>
      </c>
      <c r="M28" s="170">
        <v>2073112</v>
      </c>
      <c r="N28" s="100">
        <v>2073112</v>
      </c>
    </row>
    <row r="29" spans="1:14" x14ac:dyDescent="0.25">
      <c r="A29" s="5" t="s">
        <v>145</v>
      </c>
      <c r="B29" s="31" t="s">
        <v>146</v>
      </c>
      <c r="C29" s="119">
        <v>30000</v>
      </c>
      <c r="D29" s="169">
        <v>170325</v>
      </c>
      <c r="E29" s="99">
        <v>170325</v>
      </c>
      <c r="F29" s="124"/>
      <c r="G29" s="124"/>
      <c r="H29" s="124"/>
      <c r="I29" s="124"/>
      <c r="J29" s="124"/>
      <c r="K29" s="124"/>
      <c r="L29" s="119">
        <v>30000</v>
      </c>
      <c r="M29" s="169">
        <v>170325</v>
      </c>
      <c r="N29" s="99">
        <v>170325</v>
      </c>
    </row>
    <row r="30" spans="1:14" x14ac:dyDescent="0.25">
      <c r="A30" s="5" t="s">
        <v>147</v>
      </c>
      <c r="B30" s="31" t="s">
        <v>148</v>
      </c>
      <c r="C30" s="119">
        <v>1330000</v>
      </c>
      <c r="D30" s="169">
        <v>1917695</v>
      </c>
      <c r="E30" s="99">
        <v>1914243</v>
      </c>
      <c r="F30" s="124"/>
      <c r="G30" s="124"/>
      <c r="H30" s="124"/>
      <c r="I30" s="124"/>
      <c r="J30" s="124"/>
      <c r="K30" s="124"/>
      <c r="L30" s="119">
        <v>1330000</v>
      </c>
      <c r="M30" s="169">
        <v>1917695</v>
      </c>
      <c r="N30" s="99">
        <v>1914243</v>
      </c>
    </row>
    <row r="31" spans="1:14" x14ac:dyDescent="0.25">
      <c r="A31" s="5" t="s">
        <v>149</v>
      </c>
      <c r="B31" s="31" t="s">
        <v>150</v>
      </c>
      <c r="C31" s="119">
        <v>0</v>
      </c>
      <c r="D31" s="169">
        <v>0</v>
      </c>
      <c r="E31" s="99">
        <v>0</v>
      </c>
      <c r="F31" s="124"/>
      <c r="G31" s="124"/>
      <c r="H31" s="124"/>
      <c r="I31" s="124"/>
      <c r="J31" s="124"/>
      <c r="K31" s="124"/>
      <c r="L31" s="119">
        <v>0</v>
      </c>
      <c r="M31" s="169">
        <v>0</v>
      </c>
      <c r="N31" s="99">
        <v>0</v>
      </c>
    </row>
    <row r="32" spans="1:14" x14ac:dyDescent="0.25">
      <c r="A32" s="7" t="s">
        <v>411</v>
      </c>
      <c r="B32" s="34" t="s">
        <v>151</v>
      </c>
      <c r="C32" s="119">
        <v>1360000</v>
      </c>
      <c r="D32" s="169">
        <v>2088020</v>
      </c>
      <c r="E32" s="99">
        <v>2084568</v>
      </c>
      <c r="F32" s="124"/>
      <c r="G32" s="124"/>
      <c r="H32" s="124"/>
      <c r="I32" s="124"/>
      <c r="J32" s="124"/>
      <c r="K32" s="124"/>
      <c r="L32" s="119">
        <v>1360000</v>
      </c>
      <c r="M32" s="169">
        <v>2088020</v>
      </c>
      <c r="N32" s="99">
        <v>2084568</v>
      </c>
    </row>
    <row r="33" spans="1:14" x14ac:dyDescent="0.25">
      <c r="A33" s="5" t="s">
        <v>152</v>
      </c>
      <c r="B33" s="31" t="s">
        <v>153</v>
      </c>
      <c r="C33" s="119">
        <v>0</v>
      </c>
      <c r="D33" s="169">
        <v>49990</v>
      </c>
      <c r="E33" s="99">
        <v>49990</v>
      </c>
      <c r="F33" s="124"/>
      <c r="G33" s="124"/>
      <c r="H33" s="124"/>
      <c r="I33" s="124"/>
      <c r="J33" s="124"/>
      <c r="K33" s="124"/>
      <c r="L33" s="119">
        <v>0</v>
      </c>
      <c r="M33" s="169">
        <v>49990</v>
      </c>
      <c r="N33" s="99">
        <v>49990</v>
      </c>
    </row>
    <row r="34" spans="1:14" x14ac:dyDescent="0.25">
      <c r="A34" s="5" t="s">
        <v>154</v>
      </c>
      <c r="B34" s="31" t="s">
        <v>155</v>
      </c>
      <c r="C34" s="119">
        <v>204000</v>
      </c>
      <c r="D34" s="169">
        <v>190344</v>
      </c>
      <c r="E34" s="99">
        <v>190344</v>
      </c>
      <c r="F34" s="124"/>
      <c r="G34" s="124"/>
      <c r="H34" s="124"/>
      <c r="I34" s="124"/>
      <c r="J34" s="124"/>
      <c r="K34" s="124"/>
      <c r="L34" s="119">
        <v>204000</v>
      </c>
      <c r="M34" s="169">
        <v>190344</v>
      </c>
      <c r="N34" s="99">
        <v>190344</v>
      </c>
    </row>
    <row r="35" spans="1:14" ht="15" customHeight="1" x14ac:dyDescent="0.25">
      <c r="A35" s="7" t="s">
        <v>501</v>
      </c>
      <c r="B35" s="34" t="s">
        <v>156</v>
      </c>
      <c r="C35" s="119">
        <v>204000</v>
      </c>
      <c r="D35" s="169">
        <v>240334</v>
      </c>
      <c r="E35" s="99">
        <v>240334</v>
      </c>
      <c r="F35" s="124"/>
      <c r="G35" s="124"/>
      <c r="H35" s="124"/>
      <c r="I35" s="124"/>
      <c r="J35" s="124"/>
      <c r="K35" s="124"/>
      <c r="L35" s="119">
        <v>204000</v>
      </c>
      <c r="M35" s="169">
        <v>240334</v>
      </c>
      <c r="N35" s="99">
        <v>240334</v>
      </c>
    </row>
    <row r="36" spans="1:14" x14ac:dyDescent="0.25">
      <c r="A36" s="5" t="s">
        <v>157</v>
      </c>
      <c r="B36" s="31" t="s">
        <v>158</v>
      </c>
      <c r="C36" s="119">
        <v>2020000</v>
      </c>
      <c r="D36" s="169">
        <v>1975458</v>
      </c>
      <c r="E36" s="99">
        <v>1892406</v>
      </c>
      <c r="F36" s="124"/>
      <c r="G36" s="124"/>
      <c r="H36" s="124"/>
      <c r="I36" s="124"/>
      <c r="J36" s="124"/>
      <c r="K36" s="124"/>
      <c r="L36" s="119">
        <v>2020000</v>
      </c>
      <c r="M36" s="169">
        <v>1975458</v>
      </c>
      <c r="N36" s="99">
        <v>1892406</v>
      </c>
    </row>
    <row r="37" spans="1:14" x14ac:dyDescent="0.25">
      <c r="A37" s="5" t="s">
        <v>159</v>
      </c>
      <c r="B37" s="31" t="s">
        <v>160</v>
      </c>
      <c r="C37" s="119">
        <v>0</v>
      </c>
      <c r="D37" s="169">
        <v>0</v>
      </c>
      <c r="E37" s="99">
        <v>0</v>
      </c>
      <c r="F37" s="124"/>
      <c r="G37" s="124"/>
      <c r="H37" s="124"/>
      <c r="I37" s="124"/>
      <c r="J37" s="124"/>
      <c r="K37" s="124"/>
      <c r="L37" s="119">
        <v>0</v>
      </c>
      <c r="M37" s="169">
        <v>0</v>
      </c>
      <c r="N37" s="99">
        <v>0</v>
      </c>
    </row>
    <row r="38" spans="1:14" x14ac:dyDescent="0.25">
      <c r="A38" s="5" t="s">
        <v>472</v>
      </c>
      <c r="B38" s="31" t="s">
        <v>161</v>
      </c>
      <c r="C38" s="119">
        <v>0</v>
      </c>
      <c r="D38" s="169">
        <v>0</v>
      </c>
      <c r="E38" s="99">
        <v>0</v>
      </c>
      <c r="F38" s="124"/>
      <c r="G38" s="124"/>
      <c r="H38" s="124"/>
      <c r="I38" s="124"/>
      <c r="J38" s="124"/>
      <c r="K38" s="124"/>
      <c r="L38" s="119">
        <v>0</v>
      </c>
      <c r="M38" s="169">
        <v>0</v>
      </c>
      <c r="N38" s="99">
        <v>0</v>
      </c>
    </row>
    <row r="39" spans="1:14" x14ac:dyDescent="0.25">
      <c r="A39" s="5" t="s">
        <v>162</v>
      </c>
      <c r="B39" s="31" t="s">
        <v>163</v>
      </c>
      <c r="C39" s="119">
        <v>2732913</v>
      </c>
      <c r="D39" s="169">
        <v>473041</v>
      </c>
      <c r="E39" s="99">
        <v>151836</v>
      </c>
      <c r="F39" s="124"/>
      <c r="G39" s="124"/>
      <c r="H39" s="124"/>
      <c r="I39" s="124"/>
      <c r="J39" s="124"/>
      <c r="K39" s="124"/>
      <c r="L39" s="119">
        <v>2732913</v>
      </c>
      <c r="M39" s="169">
        <v>473041</v>
      </c>
      <c r="N39" s="99">
        <v>151836</v>
      </c>
    </row>
    <row r="40" spans="1:14" x14ac:dyDescent="0.25">
      <c r="A40" s="10" t="s">
        <v>473</v>
      </c>
      <c r="B40" s="31" t="s">
        <v>164</v>
      </c>
      <c r="C40" s="119">
        <v>0</v>
      </c>
      <c r="D40" s="169">
        <v>0</v>
      </c>
      <c r="E40" s="99">
        <v>0</v>
      </c>
      <c r="F40" s="124"/>
      <c r="G40" s="124"/>
      <c r="H40" s="124"/>
      <c r="I40" s="124"/>
      <c r="J40" s="124"/>
      <c r="K40" s="124"/>
      <c r="L40" s="119">
        <v>0</v>
      </c>
      <c r="M40" s="169">
        <v>0</v>
      </c>
      <c r="N40" s="99">
        <v>0</v>
      </c>
    </row>
    <row r="41" spans="1:14" x14ac:dyDescent="0.25">
      <c r="A41" s="6" t="s">
        <v>165</v>
      </c>
      <c r="B41" s="31" t="s">
        <v>166</v>
      </c>
      <c r="C41" s="119">
        <v>256000</v>
      </c>
      <c r="D41" s="169">
        <v>1014002</v>
      </c>
      <c r="E41" s="99">
        <v>1014002</v>
      </c>
      <c r="F41" s="124"/>
      <c r="G41" s="124"/>
      <c r="H41" s="124"/>
      <c r="I41" s="124"/>
      <c r="J41" s="124"/>
      <c r="K41" s="124"/>
      <c r="L41" s="119">
        <v>256000</v>
      </c>
      <c r="M41" s="169">
        <v>1014002</v>
      </c>
      <c r="N41" s="99">
        <v>1014002</v>
      </c>
    </row>
    <row r="42" spans="1:14" x14ac:dyDescent="0.25">
      <c r="A42" s="5" t="s">
        <v>474</v>
      </c>
      <c r="B42" s="31" t="s">
        <v>167</v>
      </c>
      <c r="C42" s="119">
        <v>1411000</v>
      </c>
      <c r="D42" s="169">
        <v>1666620</v>
      </c>
      <c r="E42" s="99">
        <v>1666620</v>
      </c>
      <c r="F42" s="124"/>
      <c r="G42" s="124"/>
      <c r="H42" s="124"/>
      <c r="I42" s="124"/>
      <c r="J42" s="124"/>
      <c r="K42" s="124"/>
      <c r="L42" s="119">
        <v>1411000</v>
      </c>
      <c r="M42" s="169">
        <v>1666620</v>
      </c>
      <c r="N42" s="99">
        <v>1666620</v>
      </c>
    </row>
    <row r="43" spans="1:14" x14ac:dyDescent="0.25">
      <c r="A43" s="7" t="s">
        <v>412</v>
      </c>
      <c r="B43" s="34" t="s">
        <v>168</v>
      </c>
      <c r="C43" s="119">
        <v>6419913</v>
      </c>
      <c r="D43" s="169">
        <v>5129121</v>
      </c>
      <c r="E43" s="99">
        <v>4724864</v>
      </c>
      <c r="F43" s="124"/>
      <c r="G43" s="124"/>
      <c r="H43" s="124"/>
      <c r="I43" s="124"/>
      <c r="J43" s="124"/>
      <c r="K43" s="124"/>
      <c r="L43" s="119">
        <v>6419913</v>
      </c>
      <c r="M43" s="169">
        <v>5129121</v>
      </c>
      <c r="N43" s="99">
        <v>4724864</v>
      </c>
    </row>
    <row r="44" spans="1:14" x14ac:dyDescent="0.25">
      <c r="A44" s="5" t="s">
        <v>169</v>
      </c>
      <c r="B44" s="31" t="s">
        <v>170</v>
      </c>
      <c r="C44" s="119">
        <v>0</v>
      </c>
      <c r="D44" s="169">
        <v>0</v>
      </c>
      <c r="E44" s="99">
        <v>0</v>
      </c>
      <c r="F44" s="124"/>
      <c r="G44" s="124"/>
      <c r="H44" s="124"/>
      <c r="I44" s="124"/>
      <c r="J44" s="124"/>
      <c r="K44" s="124"/>
      <c r="L44" s="119">
        <v>0</v>
      </c>
      <c r="M44" s="169">
        <v>0</v>
      </c>
      <c r="N44" s="99">
        <v>0</v>
      </c>
    </row>
    <row r="45" spans="1:14" x14ac:dyDescent="0.25">
      <c r="A45" s="5" t="s">
        <v>171</v>
      </c>
      <c r="B45" s="31" t="s">
        <v>172</v>
      </c>
      <c r="C45" s="119">
        <v>0</v>
      </c>
      <c r="D45" s="169">
        <v>0</v>
      </c>
      <c r="E45" s="99">
        <v>0</v>
      </c>
      <c r="F45" s="124"/>
      <c r="G45" s="124"/>
      <c r="H45" s="124"/>
      <c r="I45" s="124"/>
      <c r="J45" s="124"/>
      <c r="K45" s="124"/>
      <c r="L45" s="119">
        <v>0</v>
      </c>
      <c r="M45" s="169">
        <v>0</v>
      </c>
      <c r="N45" s="99">
        <v>0</v>
      </c>
    </row>
    <row r="46" spans="1:14" x14ac:dyDescent="0.25">
      <c r="A46" s="7" t="s">
        <v>413</v>
      </c>
      <c r="B46" s="34" t="s">
        <v>173</v>
      </c>
      <c r="C46" s="119">
        <v>0</v>
      </c>
      <c r="D46" s="169">
        <v>0</v>
      </c>
      <c r="E46" s="99">
        <v>0</v>
      </c>
      <c r="F46" s="124"/>
      <c r="G46" s="124"/>
      <c r="H46" s="124"/>
      <c r="I46" s="124"/>
      <c r="J46" s="124"/>
      <c r="K46" s="124"/>
      <c r="L46" s="119">
        <v>0</v>
      </c>
      <c r="M46" s="169">
        <v>0</v>
      </c>
      <c r="N46" s="99">
        <v>0</v>
      </c>
    </row>
    <row r="47" spans="1:14" x14ac:dyDescent="0.25">
      <c r="A47" s="5" t="s">
        <v>174</v>
      </c>
      <c r="B47" s="31" t="s">
        <v>175</v>
      </c>
      <c r="C47" s="119">
        <v>1893937</v>
      </c>
      <c r="D47" s="169">
        <v>1718777</v>
      </c>
      <c r="E47" s="99">
        <v>1608697</v>
      </c>
      <c r="F47" s="124"/>
      <c r="G47" s="124"/>
      <c r="H47" s="124"/>
      <c r="I47" s="124"/>
      <c r="J47" s="124"/>
      <c r="K47" s="124"/>
      <c r="L47" s="119">
        <v>1893937</v>
      </c>
      <c r="M47" s="169">
        <v>1718777</v>
      </c>
      <c r="N47" s="99">
        <v>1608697</v>
      </c>
    </row>
    <row r="48" spans="1:14" x14ac:dyDescent="0.25">
      <c r="A48" s="5" t="s">
        <v>176</v>
      </c>
      <c r="B48" s="31" t="s">
        <v>177</v>
      </c>
      <c r="C48" s="119">
        <v>0</v>
      </c>
      <c r="D48" s="169">
        <v>0</v>
      </c>
      <c r="E48" s="99">
        <v>0</v>
      </c>
      <c r="F48" s="124"/>
      <c r="G48" s="124"/>
      <c r="H48" s="124"/>
      <c r="I48" s="124"/>
      <c r="J48" s="124"/>
      <c r="K48" s="124"/>
      <c r="L48" s="119">
        <v>0</v>
      </c>
      <c r="M48" s="169">
        <v>0</v>
      </c>
      <c r="N48" s="99">
        <v>0</v>
      </c>
    </row>
    <row r="49" spans="1:14" x14ac:dyDescent="0.25">
      <c r="A49" s="5" t="s">
        <v>475</v>
      </c>
      <c r="B49" s="31" t="s">
        <v>178</v>
      </c>
      <c r="C49" s="119">
        <v>0</v>
      </c>
      <c r="D49" s="169">
        <v>0</v>
      </c>
      <c r="E49" s="99">
        <v>0</v>
      </c>
      <c r="F49" s="124"/>
      <c r="G49" s="124"/>
      <c r="H49" s="124"/>
      <c r="I49" s="124"/>
      <c r="J49" s="124"/>
      <c r="K49" s="124"/>
      <c r="L49" s="119">
        <v>0</v>
      </c>
      <c r="M49" s="169">
        <v>0</v>
      </c>
      <c r="N49" s="99">
        <v>0</v>
      </c>
    </row>
    <row r="50" spans="1:14" x14ac:dyDescent="0.25">
      <c r="A50" s="5" t="s">
        <v>476</v>
      </c>
      <c r="B50" s="31" t="s">
        <v>179</v>
      </c>
      <c r="C50" s="119">
        <v>0</v>
      </c>
      <c r="D50" s="169">
        <v>0</v>
      </c>
      <c r="E50" s="99">
        <v>0</v>
      </c>
      <c r="F50" s="124"/>
      <c r="G50" s="124"/>
      <c r="H50" s="124"/>
      <c r="I50" s="124"/>
      <c r="J50" s="124"/>
      <c r="K50" s="124"/>
      <c r="L50" s="119">
        <v>0</v>
      </c>
      <c r="M50" s="169">
        <v>0</v>
      </c>
      <c r="N50" s="99">
        <v>0</v>
      </c>
    </row>
    <row r="51" spans="1:14" x14ac:dyDescent="0.25">
      <c r="A51" s="5" t="s">
        <v>180</v>
      </c>
      <c r="B51" s="31" t="s">
        <v>181</v>
      </c>
      <c r="C51" s="119">
        <v>2000000</v>
      </c>
      <c r="D51" s="169">
        <v>167828</v>
      </c>
      <c r="E51" s="99">
        <v>167828</v>
      </c>
      <c r="F51" s="124"/>
      <c r="G51" s="124"/>
      <c r="H51" s="124"/>
      <c r="I51" s="124"/>
      <c r="J51" s="124"/>
      <c r="K51" s="124"/>
      <c r="L51" s="119">
        <v>2000000</v>
      </c>
      <c r="M51" s="169">
        <v>167828</v>
      </c>
      <c r="N51" s="99">
        <v>167828</v>
      </c>
    </row>
    <row r="52" spans="1:14" x14ac:dyDescent="0.25">
      <c r="A52" s="7" t="s">
        <v>414</v>
      </c>
      <c r="B52" s="34" t="s">
        <v>182</v>
      </c>
      <c r="C52" s="119">
        <v>3893937</v>
      </c>
      <c r="D52" s="169">
        <v>1886605</v>
      </c>
      <c r="E52" s="99">
        <v>1776525</v>
      </c>
      <c r="F52" s="124"/>
      <c r="G52" s="124"/>
      <c r="H52" s="124"/>
      <c r="I52" s="124"/>
      <c r="J52" s="124"/>
      <c r="K52" s="124"/>
      <c r="L52" s="119">
        <v>3893937</v>
      </c>
      <c r="M52" s="169">
        <v>1886605</v>
      </c>
      <c r="N52" s="99">
        <v>1776525</v>
      </c>
    </row>
    <row r="53" spans="1:14" x14ac:dyDescent="0.25">
      <c r="A53" s="38" t="s">
        <v>415</v>
      </c>
      <c r="B53" s="45" t="s">
        <v>183</v>
      </c>
      <c r="C53" s="120">
        <v>11877850</v>
      </c>
      <c r="D53" s="170">
        <v>9344080</v>
      </c>
      <c r="E53" s="100">
        <v>8826291</v>
      </c>
      <c r="F53" s="124"/>
      <c r="G53" s="124"/>
      <c r="H53" s="124"/>
      <c r="I53" s="124"/>
      <c r="J53" s="124"/>
      <c r="K53" s="124"/>
      <c r="L53" s="120">
        <v>11877850</v>
      </c>
      <c r="M53" s="170">
        <v>9344080</v>
      </c>
      <c r="N53" s="100">
        <v>8826291</v>
      </c>
    </row>
    <row r="54" spans="1:14" x14ac:dyDescent="0.25">
      <c r="A54" s="13" t="s">
        <v>184</v>
      </c>
      <c r="B54" s="31" t="s">
        <v>185</v>
      </c>
      <c r="C54" s="119">
        <v>0</v>
      </c>
      <c r="D54" s="169">
        <v>0</v>
      </c>
      <c r="E54" s="99">
        <v>0</v>
      </c>
      <c r="F54" s="124"/>
      <c r="G54" s="124"/>
      <c r="H54" s="124"/>
      <c r="I54" s="124"/>
      <c r="J54" s="124"/>
      <c r="K54" s="124"/>
      <c r="L54" s="119">
        <v>0</v>
      </c>
      <c r="M54" s="169">
        <v>0</v>
      </c>
      <c r="N54" s="99">
        <v>0</v>
      </c>
    </row>
    <row r="55" spans="1:14" x14ac:dyDescent="0.25">
      <c r="A55" s="13" t="s">
        <v>416</v>
      </c>
      <c r="B55" s="31" t="s">
        <v>186</v>
      </c>
      <c r="C55" s="119">
        <v>0</v>
      </c>
      <c r="D55" s="169">
        <v>132000</v>
      </c>
      <c r="E55" s="99">
        <v>132000</v>
      </c>
      <c r="F55" s="124"/>
      <c r="G55" s="124"/>
      <c r="H55" s="124"/>
      <c r="I55" s="124"/>
      <c r="J55" s="124"/>
      <c r="K55" s="124"/>
      <c r="L55" s="119">
        <v>0</v>
      </c>
      <c r="M55" s="169">
        <v>132000</v>
      </c>
      <c r="N55" s="99">
        <v>132000</v>
      </c>
    </row>
    <row r="56" spans="1:14" x14ac:dyDescent="0.25">
      <c r="A56" s="17" t="s">
        <v>477</v>
      </c>
      <c r="B56" s="31" t="s">
        <v>187</v>
      </c>
      <c r="C56" s="119">
        <v>0</v>
      </c>
      <c r="D56" s="169">
        <v>0</v>
      </c>
      <c r="E56" s="99">
        <v>0</v>
      </c>
      <c r="F56" s="124"/>
      <c r="G56" s="124"/>
      <c r="H56" s="124"/>
      <c r="I56" s="124"/>
      <c r="J56" s="124"/>
      <c r="K56" s="124"/>
      <c r="L56" s="119">
        <v>0</v>
      </c>
      <c r="M56" s="169">
        <v>0</v>
      </c>
      <c r="N56" s="99">
        <v>0</v>
      </c>
    </row>
    <row r="57" spans="1:14" x14ac:dyDescent="0.25">
      <c r="A57" s="17" t="s">
        <v>478</v>
      </c>
      <c r="B57" s="31" t="s">
        <v>188</v>
      </c>
      <c r="C57" s="119">
        <v>0</v>
      </c>
      <c r="D57" s="169">
        <v>0</v>
      </c>
      <c r="E57" s="99">
        <v>0</v>
      </c>
      <c r="F57" s="124"/>
      <c r="G57" s="124"/>
      <c r="H57" s="124"/>
      <c r="I57" s="124"/>
      <c r="J57" s="124"/>
      <c r="K57" s="124"/>
      <c r="L57" s="119">
        <v>0</v>
      </c>
      <c r="M57" s="169">
        <v>0</v>
      </c>
      <c r="N57" s="99">
        <v>0</v>
      </c>
    </row>
    <row r="58" spans="1:14" x14ac:dyDescent="0.25">
      <c r="A58" s="17" t="s">
        <v>479</v>
      </c>
      <c r="B58" s="31" t="s">
        <v>189</v>
      </c>
      <c r="C58" s="119">
        <v>0</v>
      </c>
      <c r="D58" s="169">
        <v>0</v>
      </c>
      <c r="E58" s="99">
        <v>0</v>
      </c>
      <c r="F58" s="124"/>
      <c r="G58" s="124"/>
      <c r="H58" s="124"/>
      <c r="I58" s="124"/>
      <c r="J58" s="124"/>
      <c r="K58" s="124"/>
      <c r="L58" s="119">
        <v>0</v>
      </c>
      <c r="M58" s="169">
        <v>0</v>
      </c>
      <c r="N58" s="99">
        <v>0</v>
      </c>
    </row>
    <row r="59" spans="1:14" x14ac:dyDescent="0.25">
      <c r="A59" s="13" t="s">
        <v>480</v>
      </c>
      <c r="B59" s="31" t="s">
        <v>190</v>
      </c>
      <c r="C59" s="119">
        <v>0</v>
      </c>
      <c r="D59" s="169">
        <v>0</v>
      </c>
      <c r="E59" s="99">
        <v>0</v>
      </c>
      <c r="F59" s="124"/>
      <c r="G59" s="124"/>
      <c r="H59" s="124"/>
      <c r="I59" s="124"/>
      <c r="J59" s="124"/>
      <c r="K59" s="124"/>
      <c r="L59" s="119">
        <v>0</v>
      </c>
      <c r="M59" s="169">
        <v>0</v>
      </c>
      <c r="N59" s="99">
        <v>0</v>
      </c>
    </row>
    <row r="60" spans="1:14" x14ac:dyDescent="0.25">
      <c r="A60" s="13" t="s">
        <v>481</v>
      </c>
      <c r="B60" s="31" t="s">
        <v>191</v>
      </c>
      <c r="C60" s="119">
        <v>300000</v>
      </c>
      <c r="D60" s="169">
        <v>0</v>
      </c>
      <c r="E60" s="99">
        <v>0</v>
      </c>
      <c r="F60" s="124"/>
      <c r="G60" s="124"/>
      <c r="H60" s="124"/>
      <c r="I60" s="124"/>
      <c r="J60" s="124"/>
      <c r="K60" s="124"/>
      <c r="L60" s="119">
        <v>300000</v>
      </c>
      <c r="M60" s="169">
        <v>0</v>
      </c>
      <c r="N60" s="99">
        <v>0</v>
      </c>
    </row>
    <row r="61" spans="1:14" x14ac:dyDescent="0.25">
      <c r="A61" s="13" t="s">
        <v>482</v>
      </c>
      <c r="B61" s="31" t="s">
        <v>192</v>
      </c>
      <c r="C61" s="119">
        <v>2052000</v>
      </c>
      <c r="D61" s="169">
        <v>1530000</v>
      </c>
      <c r="E61" s="99">
        <v>1530000</v>
      </c>
      <c r="F61" s="126"/>
      <c r="G61" s="126"/>
      <c r="H61" s="124"/>
      <c r="I61" s="124"/>
      <c r="J61" s="124"/>
      <c r="K61" s="124"/>
      <c r="L61" s="119">
        <v>2052000</v>
      </c>
      <c r="M61" s="169">
        <v>1530000</v>
      </c>
      <c r="N61" s="99">
        <v>1530000</v>
      </c>
    </row>
    <row r="62" spans="1:14" x14ac:dyDescent="0.25">
      <c r="A62" s="42" t="s">
        <v>444</v>
      </c>
      <c r="B62" s="45" t="s">
        <v>193</v>
      </c>
      <c r="C62" s="120">
        <v>2352000</v>
      </c>
      <c r="D62" s="170">
        <v>1662000</v>
      </c>
      <c r="E62" s="100">
        <v>1662000</v>
      </c>
      <c r="F62" s="124"/>
      <c r="G62" s="124"/>
      <c r="H62" s="124"/>
      <c r="I62" s="124"/>
      <c r="J62" s="124"/>
      <c r="K62" s="124"/>
      <c r="L62" s="120">
        <v>2352000</v>
      </c>
      <c r="M62" s="170">
        <v>1662000</v>
      </c>
      <c r="N62" s="100">
        <v>1662000</v>
      </c>
    </row>
    <row r="63" spans="1:14" x14ac:dyDescent="0.25">
      <c r="A63" s="12" t="s">
        <v>483</v>
      </c>
      <c r="B63" s="31" t="s">
        <v>194</v>
      </c>
      <c r="C63" s="119">
        <v>0</v>
      </c>
      <c r="D63" s="169">
        <v>0</v>
      </c>
      <c r="E63" s="99">
        <v>0</v>
      </c>
      <c r="F63" s="124"/>
      <c r="G63" s="124"/>
      <c r="H63" s="124"/>
      <c r="I63" s="124"/>
      <c r="J63" s="124"/>
      <c r="K63" s="124"/>
      <c r="L63" s="119">
        <v>0</v>
      </c>
      <c r="M63" s="169">
        <v>0</v>
      </c>
      <c r="N63" s="99">
        <v>0</v>
      </c>
    </row>
    <row r="64" spans="1:14" x14ac:dyDescent="0.25">
      <c r="A64" s="12" t="s">
        <v>195</v>
      </c>
      <c r="B64" s="31" t="s">
        <v>196</v>
      </c>
      <c r="C64" s="119">
        <v>0</v>
      </c>
      <c r="D64" s="169">
        <v>0</v>
      </c>
      <c r="E64" s="99">
        <v>0</v>
      </c>
      <c r="F64" s="124"/>
      <c r="G64" s="124"/>
      <c r="H64" s="124"/>
      <c r="I64" s="124"/>
      <c r="J64" s="124"/>
      <c r="K64" s="124"/>
      <c r="L64" s="119">
        <v>0</v>
      </c>
      <c r="M64" s="169">
        <v>0</v>
      </c>
      <c r="N64" s="99">
        <v>0</v>
      </c>
    </row>
    <row r="65" spans="1:14" ht="30" x14ac:dyDescent="0.25">
      <c r="A65" s="12" t="s">
        <v>197</v>
      </c>
      <c r="B65" s="31" t="s">
        <v>198</v>
      </c>
      <c r="C65" s="119">
        <v>0</v>
      </c>
      <c r="D65" s="169">
        <v>0</v>
      </c>
      <c r="E65" s="99">
        <v>0</v>
      </c>
      <c r="F65" s="124"/>
      <c r="G65" s="124"/>
      <c r="H65" s="124"/>
      <c r="I65" s="124"/>
      <c r="J65" s="124"/>
      <c r="K65" s="124"/>
      <c r="L65" s="119">
        <v>0</v>
      </c>
      <c r="M65" s="169">
        <v>0</v>
      </c>
      <c r="N65" s="99">
        <v>0</v>
      </c>
    </row>
    <row r="66" spans="1:14" ht="30" x14ac:dyDescent="0.25">
      <c r="A66" s="12" t="s">
        <v>445</v>
      </c>
      <c r="B66" s="31" t="s">
        <v>199</v>
      </c>
      <c r="C66" s="119">
        <v>0</v>
      </c>
      <c r="D66" s="169">
        <v>0</v>
      </c>
      <c r="E66" s="99">
        <v>0</v>
      </c>
      <c r="F66" s="124"/>
      <c r="G66" s="124"/>
      <c r="H66" s="124"/>
      <c r="I66" s="124"/>
      <c r="J66" s="124"/>
      <c r="K66" s="124"/>
      <c r="L66" s="119">
        <v>0</v>
      </c>
      <c r="M66" s="169">
        <v>0</v>
      </c>
      <c r="N66" s="99">
        <v>0</v>
      </c>
    </row>
    <row r="67" spans="1:14" ht="30" x14ac:dyDescent="0.25">
      <c r="A67" s="12" t="s">
        <v>484</v>
      </c>
      <c r="B67" s="31" t="s">
        <v>200</v>
      </c>
      <c r="C67" s="119">
        <v>0</v>
      </c>
      <c r="D67" s="169">
        <v>0</v>
      </c>
      <c r="E67" s="99">
        <v>0</v>
      </c>
      <c r="F67" s="124"/>
      <c r="G67" s="124"/>
      <c r="H67" s="124"/>
      <c r="I67" s="124"/>
      <c r="J67" s="124"/>
      <c r="K67" s="124"/>
      <c r="L67" s="119">
        <v>0</v>
      </c>
      <c r="M67" s="169">
        <v>0</v>
      </c>
      <c r="N67" s="99">
        <v>0</v>
      </c>
    </row>
    <row r="68" spans="1:14" x14ac:dyDescent="0.25">
      <c r="A68" s="12" t="s">
        <v>447</v>
      </c>
      <c r="B68" s="31" t="s">
        <v>201</v>
      </c>
      <c r="C68" s="119">
        <v>1581400</v>
      </c>
      <c r="D68" s="169">
        <v>556747</v>
      </c>
      <c r="E68" s="99">
        <v>556747</v>
      </c>
      <c r="F68" s="99"/>
      <c r="G68" s="99"/>
      <c r="H68" s="99"/>
      <c r="I68" s="124"/>
      <c r="J68" s="124"/>
      <c r="K68" s="124"/>
      <c r="L68" s="119">
        <v>1581400</v>
      </c>
      <c r="M68" s="169">
        <v>556747</v>
      </c>
      <c r="N68" s="99">
        <v>556747</v>
      </c>
    </row>
    <row r="69" spans="1:14" ht="30" x14ac:dyDescent="0.25">
      <c r="A69" s="12" t="s">
        <v>485</v>
      </c>
      <c r="B69" s="31" t="s">
        <v>202</v>
      </c>
      <c r="C69" s="119">
        <v>0</v>
      </c>
      <c r="D69" s="169">
        <v>0</v>
      </c>
      <c r="E69" s="99">
        <v>0</v>
      </c>
      <c r="F69" s="124"/>
      <c r="G69" s="124"/>
      <c r="H69" s="124"/>
      <c r="I69" s="124"/>
      <c r="J69" s="124"/>
      <c r="K69" s="124"/>
      <c r="L69" s="119">
        <v>0</v>
      </c>
      <c r="M69" s="169">
        <v>0</v>
      </c>
      <c r="N69" s="99">
        <v>0</v>
      </c>
    </row>
    <row r="70" spans="1:14" ht="30" x14ac:dyDescent="0.25">
      <c r="A70" s="12" t="s">
        <v>486</v>
      </c>
      <c r="B70" s="31" t="s">
        <v>203</v>
      </c>
      <c r="C70" s="119">
        <v>0</v>
      </c>
      <c r="D70" s="169">
        <v>0</v>
      </c>
      <c r="E70" s="99">
        <v>0</v>
      </c>
      <c r="F70" s="124"/>
      <c r="G70" s="124"/>
      <c r="H70" s="124"/>
      <c r="I70" s="124"/>
      <c r="J70" s="124"/>
      <c r="K70" s="124"/>
      <c r="L70" s="119">
        <v>0</v>
      </c>
      <c r="M70" s="169">
        <v>0</v>
      </c>
      <c r="N70" s="99">
        <v>0</v>
      </c>
    </row>
    <row r="71" spans="1:14" x14ac:dyDescent="0.25">
      <c r="A71" s="12" t="s">
        <v>204</v>
      </c>
      <c r="B71" s="31" t="s">
        <v>205</v>
      </c>
      <c r="C71" s="119">
        <v>0</v>
      </c>
      <c r="D71" s="169">
        <v>0</v>
      </c>
      <c r="E71" s="99">
        <v>0</v>
      </c>
      <c r="F71" s="124"/>
      <c r="G71" s="124"/>
      <c r="H71" s="124"/>
      <c r="I71" s="124"/>
      <c r="J71" s="124"/>
      <c r="K71" s="124"/>
      <c r="L71" s="119">
        <v>0</v>
      </c>
      <c r="M71" s="169">
        <v>0</v>
      </c>
      <c r="N71" s="99">
        <v>0</v>
      </c>
    </row>
    <row r="72" spans="1:14" x14ac:dyDescent="0.25">
      <c r="A72" s="20" t="s">
        <v>206</v>
      </c>
      <c r="B72" s="31" t="s">
        <v>207</v>
      </c>
      <c r="C72" s="119">
        <v>0</v>
      </c>
      <c r="D72" s="169">
        <v>0</v>
      </c>
      <c r="E72" s="99">
        <v>0</v>
      </c>
      <c r="F72" s="124"/>
      <c r="G72" s="124"/>
      <c r="H72" s="124"/>
      <c r="I72" s="124"/>
      <c r="J72" s="124"/>
      <c r="K72" s="124"/>
      <c r="L72" s="119">
        <v>0</v>
      </c>
      <c r="M72" s="169">
        <v>0</v>
      </c>
      <c r="N72" s="99">
        <v>0</v>
      </c>
    </row>
    <row r="73" spans="1:14" x14ac:dyDescent="0.25">
      <c r="A73" s="12" t="s">
        <v>487</v>
      </c>
      <c r="B73" s="31" t="s">
        <v>208</v>
      </c>
      <c r="C73" s="119">
        <v>0</v>
      </c>
      <c r="D73" s="169">
        <v>0</v>
      </c>
      <c r="E73" s="99">
        <v>0</v>
      </c>
      <c r="F73" s="99">
        <v>571200</v>
      </c>
      <c r="G73" s="99">
        <v>625000</v>
      </c>
      <c r="H73" s="99">
        <v>625000</v>
      </c>
      <c r="I73" s="124"/>
      <c r="J73" s="124"/>
      <c r="K73" s="124"/>
      <c r="L73" s="119">
        <v>571200</v>
      </c>
      <c r="M73" s="169">
        <v>625000</v>
      </c>
      <c r="N73" s="99">
        <v>625000</v>
      </c>
    </row>
    <row r="74" spans="1:14" x14ac:dyDescent="0.25">
      <c r="A74" s="20" t="s">
        <v>667</v>
      </c>
      <c r="B74" s="31" t="s">
        <v>740</v>
      </c>
      <c r="C74" s="119">
        <v>1879090</v>
      </c>
      <c r="D74" s="169">
        <v>13606043</v>
      </c>
      <c r="E74" s="99">
        <v>0</v>
      </c>
      <c r="F74" s="124"/>
      <c r="G74" s="124"/>
      <c r="H74" s="124"/>
      <c r="I74" s="124"/>
      <c r="J74" s="124"/>
      <c r="K74" s="124"/>
      <c r="L74" s="119">
        <v>1879090</v>
      </c>
      <c r="M74" s="169">
        <v>13606043</v>
      </c>
      <c r="N74" s="99">
        <v>0</v>
      </c>
    </row>
    <row r="75" spans="1:14" x14ac:dyDescent="0.25">
      <c r="A75" s="42" t="s">
        <v>450</v>
      </c>
      <c r="B75" s="45" t="s">
        <v>209</v>
      </c>
      <c r="C75" s="120">
        <f>SUM(C63:C74)</f>
        <v>3460490</v>
      </c>
      <c r="D75" s="120">
        <f t="shared" ref="D75:E75" si="0">SUM(D63:D74)</f>
        <v>14162790</v>
      </c>
      <c r="E75" s="120">
        <f t="shared" si="0"/>
        <v>556747</v>
      </c>
      <c r="F75" s="125">
        <v>571200</v>
      </c>
      <c r="G75" s="125">
        <v>625000</v>
      </c>
      <c r="H75" s="125">
        <v>625000</v>
      </c>
      <c r="I75" s="124"/>
      <c r="J75" s="124"/>
      <c r="K75" s="124"/>
      <c r="L75" s="120">
        <v>4031690</v>
      </c>
      <c r="M75" s="170">
        <v>14787790</v>
      </c>
      <c r="N75" s="100">
        <v>1181747</v>
      </c>
    </row>
    <row r="76" spans="1:14" ht="15.75" x14ac:dyDescent="0.25">
      <c r="A76" s="131" t="s">
        <v>613</v>
      </c>
      <c r="B76" s="132"/>
      <c r="C76" s="119">
        <v>0</v>
      </c>
      <c r="D76" s="169">
        <v>0</v>
      </c>
      <c r="E76" s="99">
        <v>0</v>
      </c>
      <c r="F76" s="130"/>
      <c r="G76" s="130"/>
      <c r="H76" s="130"/>
      <c r="I76" s="130"/>
      <c r="J76" s="130"/>
      <c r="K76" s="130"/>
      <c r="L76" s="119">
        <v>0</v>
      </c>
      <c r="M76" s="169">
        <v>0</v>
      </c>
      <c r="N76" s="99">
        <v>0</v>
      </c>
    </row>
    <row r="77" spans="1:14" x14ac:dyDescent="0.25">
      <c r="A77" s="35" t="s">
        <v>210</v>
      </c>
      <c r="B77" s="31" t="s">
        <v>211</v>
      </c>
      <c r="C77" s="119">
        <v>0</v>
      </c>
      <c r="D77" s="169">
        <v>0</v>
      </c>
      <c r="E77" s="99">
        <v>0</v>
      </c>
      <c r="F77" s="124"/>
      <c r="G77" s="124"/>
      <c r="H77" s="124"/>
      <c r="I77" s="130"/>
      <c r="J77" s="130"/>
      <c r="K77" s="130"/>
      <c r="L77" s="119">
        <v>0</v>
      </c>
      <c r="M77" s="169">
        <v>0</v>
      </c>
      <c r="N77" s="99">
        <v>0</v>
      </c>
    </row>
    <row r="78" spans="1:14" x14ac:dyDescent="0.25">
      <c r="A78" s="35" t="s">
        <v>488</v>
      </c>
      <c r="B78" s="31" t="s">
        <v>212</v>
      </c>
      <c r="C78" s="119">
        <v>0</v>
      </c>
      <c r="D78" s="169">
        <v>0</v>
      </c>
      <c r="E78" s="99">
        <v>0</v>
      </c>
      <c r="F78" s="124"/>
      <c r="G78" s="124"/>
      <c r="H78" s="124"/>
      <c r="I78" s="124"/>
      <c r="J78" s="124"/>
      <c r="K78" s="124"/>
      <c r="L78" s="119">
        <v>0</v>
      </c>
      <c r="M78" s="169">
        <v>0</v>
      </c>
      <c r="N78" s="99">
        <v>0</v>
      </c>
    </row>
    <row r="79" spans="1:14" x14ac:dyDescent="0.25">
      <c r="A79" s="35" t="s">
        <v>213</v>
      </c>
      <c r="B79" s="31" t="s">
        <v>214</v>
      </c>
      <c r="C79" s="119">
        <v>0</v>
      </c>
      <c r="D79" s="169">
        <v>0</v>
      </c>
      <c r="E79" s="99">
        <v>0</v>
      </c>
      <c r="F79" s="124"/>
      <c r="G79" s="124"/>
      <c r="H79" s="124"/>
      <c r="I79" s="124"/>
      <c r="J79" s="124"/>
      <c r="K79" s="124"/>
      <c r="L79" s="119">
        <v>0</v>
      </c>
      <c r="M79" s="169">
        <v>0</v>
      </c>
      <c r="N79" s="99">
        <v>0</v>
      </c>
    </row>
    <row r="80" spans="1:14" x14ac:dyDescent="0.25">
      <c r="A80" s="35" t="s">
        <v>215</v>
      </c>
      <c r="B80" s="31" t="s">
        <v>216</v>
      </c>
      <c r="C80" s="119">
        <v>0</v>
      </c>
      <c r="D80" s="169">
        <v>318730</v>
      </c>
      <c r="E80" s="99">
        <v>318730</v>
      </c>
      <c r="F80" s="124"/>
      <c r="G80" s="124"/>
      <c r="H80" s="124"/>
      <c r="I80" s="124"/>
      <c r="J80" s="124"/>
      <c r="K80" s="124"/>
      <c r="L80" s="119">
        <v>0</v>
      </c>
      <c r="M80" s="169">
        <v>318730</v>
      </c>
      <c r="N80" s="99">
        <v>318730</v>
      </c>
    </row>
    <row r="81" spans="1:14" x14ac:dyDescent="0.25">
      <c r="A81" s="6" t="s">
        <v>217</v>
      </c>
      <c r="B81" s="31" t="s">
        <v>218</v>
      </c>
      <c r="C81" s="119">
        <v>0</v>
      </c>
      <c r="D81" s="169">
        <v>0</v>
      </c>
      <c r="E81" s="99">
        <v>0</v>
      </c>
      <c r="F81" s="124"/>
      <c r="G81" s="124"/>
      <c r="H81" s="124"/>
      <c r="I81" s="124"/>
      <c r="J81" s="124"/>
      <c r="K81" s="124"/>
      <c r="L81" s="119">
        <v>0</v>
      </c>
      <c r="M81" s="169">
        <v>0</v>
      </c>
      <c r="N81" s="99">
        <v>0</v>
      </c>
    </row>
    <row r="82" spans="1:14" x14ac:dyDescent="0.25">
      <c r="A82" s="6" t="s">
        <v>219</v>
      </c>
      <c r="B82" s="31" t="s">
        <v>220</v>
      </c>
      <c r="C82" s="119">
        <v>0</v>
      </c>
      <c r="D82" s="169">
        <v>0</v>
      </c>
      <c r="E82" s="99">
        <v>0</v>
      </c>
      <c r="F82" s="124"/>
      <c r="G82" s="124"/>
      <c r="H82" s="124"/>
      <c r="I82" s="124"/>
      <c r="J82" s="124"/>
      <c r="K82" s="124"/>
      <c r="L82" s="119">
        <v>0</v>
      </c>
      <c r="M82" s="169">
        <v>0</v>
      </c>
      <c r="N82" s="99">
        <v>0</v>
      </c>
    </row>
    <row r="83" spans="1:14" x14ac:dyDescent="0.25">
      <c r="A83" s="6" t="s">
        <v>221</v>
      </c>
      <c r="B83" s="31" t="s">
        <v>222</v>
      </c>
      <c r="C83" s="119">
        <v>0</v>
      </c>
      <c r="D83" s="169">
        <v>86057</v>
      </c>
      <c r="E83" s="99">
        <v>86057</v>
      </c>
      <c r="F83" s="124"/>
      <c r="G83" s="124"/>
      <c r="H83" s="124"/>
      <c r="I83" s="124"/>
      <c r="J83" s="124"/>
      <c r="K83" s="124"/>
      <c r="L83" s="119">
        <v>0</v>
      </c>
      <c r="M83" s="169">
        <v>86057</v>
      </c>
      <c r="N83" s="99">
        <v>86057</v>
      </c>
    </row>
    <row r="84" spans="1:14" x14ac:dyDescent="0.25">
      <c r="A84" s="43" t="s">
        <v>452</v>
      </c>
      <c r="B84" s="45" t="s">
        <v>223</v>
      </c>
      <c r="C84" s="120">
        <v>0</v>
      </c>
      <c r="D84" s="170">
        <v>404787</v>
      </c>
      <c r="E84" s="100">
        <v>404787</v>
      </c>
      <c r="F84" s="125"/>
      <c r="G84" s="125"/>
      <c r="H84" s="125"/>
      <c r="I84" s="124"/>
      <c r="J84" s="124"/>
      <c r="K84" s="124"/>
      <c r="L84" s="120">
        <v>0</v>
      </c>
      <c r="M84" s="170">
        <v>404787</v>
      </c>
      <c r="N84" s="100">
        <v>404787</v>
      </c>
    </row>
    <row r="85" spans="1:14" x14ac:dyDescent="0.25">
      <c r="A85" s="13" t="s">
        <v>224</v>
      </c>
      <c r="B85" s="31" t="s">
        <v>225</v>
      </c>
      <c r="C85" s="119">
        <v>395000</v>
      </c>
      <c r="D85" s="169">
        <v>4098438</v>
      </c>
      <c r="E85" s="99">
        <v>4098438</v>
      </c>
      <c r="F85" s="124"/>
      <c r="G85" s="124"/>
      <c r="H85" s="124"/>
      <c r="I85" s="124"/>
      <c r="J85" s="124"/>
      <c r="K85" s="124"/>
      <c r="L85" s="119">
        <v>395000</v>
      </c>
      <c r="M85" s="169">
        <v>4098438</v>
      </c>
      <c r="N85" s="99">
        <v>4098438</v>
      </c>
    </row>
    <row r="86" spans="1:14" x14ac:dyDescent="0.25">
      <c r="A86" s="13" t="s">
        <v>226</v>
      </c>
      <c r="B86" s="31" t="s">
        <v>227</v>
      </c>
      <c r="C86" s="119">
        <v>0</v>
      </c>
      <c r="D86" s="169">
        <v>0</v>
      </c>
      <c r="E86" s="99">
        <v>0</v>
      </c>
      <c r="F86" s="124"/>
      <c r="G86" s="124"/>
      <c r="H86" s="124"/>
      <c r="I86" s="124"/>
      <c r="J86" s="124"/>
      <c r="K86" s="124"/>
      <c r="L86" s="119">
        <v>0</v>
      </c>
      <c r="M86" s="169">
        <v>0</v>
      </c>
      <c r="N86" s="99">
        <v>0</v>
      </c>
    </row>
    <row r="87" spans="1:14" x14ac:dyDescent="0.25">
      <c r="A87" s="13" t="s">
        <v>228</v>
      </c>
      <c r="B87" s="31" t="s">
        <v>229</v>
      </c>
      <c r="C87" s="119">
        <v>0</v>
      </c>
      <c r="D87" s="169">
        <v>0</v>
      </c>
      <c r="E87" s="99">
        <v>0</v>
      </c>
      <c r="F87" s="124"/>
      <c r="G87" s="124"/>
      <c r="H87" s="124"/>
      <c r="I87" s="124"/>
      <c r="J87" s="124"/>
      <c r="K87" s="124"/>
      <c r="L87" s="119">
        <v>0</v>
      </c>
      <c r="M87" s="169">
        <v>0</v>
      </c>
      <c r="N87" s="99">
        <v>0</v>
      </c>
    </row>
    <row r="88" spans="1:14" x14ac:dyDescent="0.25">
      <c r="A88" s="13" t="s">
        <v>230</v>
      </c>
      <c r="B88" s="31" t="s">
        <v>231</v>
      </c>
      <c r="C88" s="119">
        <v>105000</v>
      </c>
      <c r="D88" s="169">
        <v>1106579</v>
      </c>
      <c r="E88" s="99">
        <v>1106579</v>
      </c>
      <c r="F88" s="124"/>
      <c r="G88" s="124"/>
      <c r="H88" s="124"/>
      <c r="I88" s="124"/>
      <c r="J88" s="124"/>
      <c r="K88" s="124"/>
      <c r="L88" s="119">
        <v>105000</v>
      </c>
      <c r="M88" s="169">
        <v>1106579</v>
      </c>
      <c r="N88" s="99">
        <v>1106579</v>
      </c>
    </row>
    <row r="89" spans="1:14" x14ac:dyDescent="0.25">
      <c r="A89" s="42" t="s">
        <v>453</v>
      </c>
      <c r="B89" s="45" t="s">
        <v>232</v>
      </c>
      <c r="C89" s="120">
        <v>500000</v>
      </c>
      <c r="D89" s="170">
        <v>5205017</v>
      </c>
      <c r="E89" s="100">
        <v>5205017</v>
      </c>
      <c r="F89" s="124"/>
      <c r="G89" s="124"/>
      <c r="H89" s="124"/>
      <c r="I89" s="124"/>
      <c r="J89" s="124"/>
      <c r="K89" s="124"/>
      <c r="L89" s="120">
        <v>500000</v>
      </c>
      <c r="M89" s="170">
        <v>5205017</v>
      </c>
      <c r="N89" s="100">
        <v>5205017</v>
      </c>
    </row>
    <row r="90" spans="1:14" ht="30" x14ac:dyDescent="0.25">
      <c r="A90" s="13" t="s">
        <v>233</v>
      </c>
      <c r="B90" s="31" t="s">
        <v>234</v>
      </c>
      <c r="C90" s="119">
        <v>0</v>
      </c>
      <c r="D90" s="169">
        <v>0</v>
      </c>
      <c r="E90" s="99">
        <v>0</v>
      </c>
      <c r="F90" s="124"/>
      <c r="G90" s="124"/>
      <c r="H90" s="124"/>
      <c r="I90" s="124"/>
      <c r="J90" s="124"/>
      <c r="K90" s="124"/>
      <c r="L90" s="119">
        <v>0</v>
      </c>
      <c r="M90" s="169">
        <v>0</v>
      </c>
      <c r="N90" s="99">
        <v>0</v>
      </c>
    </row>
    <row r="91" spans="1:14" ht="30" x14ac:dyDescent="0.25">
      <c r="A91" s="13" t="s">
        <v>489</v>
      </c>
      <c r="B91" s="31" t="s">
        <v>235</v>
      </c>
      <c r="C91" s="119">
        <v>0</v>
      </c>
      <c r="D91" s="169">
        <v>0</v>
      </c>
      <c r="E91" s="99">
        <v>0</v>
      </c>
      <c r="F91" s="124"/>
      <c r="G91" s="124"/>
      <c r="H91" s="124"/>
      <c r="I91" s="124"/>
      <c r="J91" s="124"/>
      <c r="K91" s="124"/>
      <c r="L91" s="119">
        <v>0</v>
      </c>
      <c r="M91" s="169">
        <v>0</v>
      </c>
      <c r="N91" s="99">
        <v>0</v>
      </c>
    </row>
    <row r="92" spans="1:14" ht="30" x14ac:dyDescent="0.25">
      <c r="A92" s="13" t="s">
        <v>490</v>
      </c>
      <c r="B92" s="31" t="s">
        <v>236</v>
      </c>
      <c r="C92" s="119">
        <v>0</v>
      </c>
      <c r="D92" s="169">
        <v>0</v>
      </c>
      <c r="E92" s="99">
        <v>0</v>
      </c>
      <c r="F92" s="124"/>
      <c r="G92" s="124"/>
      <c r="H92" s="124"/>
      <c r="I92" s="124"/>
      <c r="J92" s="124"/>
      <c r="K92" s="124"/>
      <c r="L92" s="119">
        <v>0</v>
      </c>
      <c r="M92" s="169">
        <v>0</v>
      </c>
      <c r="N92" s="99">
        <v>0</v>
      </c>
    </row>
    <row r="93" spans="1:14" x14ac:dyDescent="0.25">
      <c r="A93" s="13" t="s">
        <v>491</v>
      </c>
      <c r="B93" s="31" t="s">
        <v>237</v>
      </c>
      <c r="C93" s="119">
        <v>0</v>
      </c>
      <c r="D93" s="169">
        <v>0</v>
      </c>
      <c r="E93" s="99">
        <v>0</v>
      </c>
      <c r="F93" s="124"/>
      <c r="G93" s="124"/>
      <c r="H93" s="124"/>
      <c r="I93" s="124"/>
      <c r="J93" s="124"/>
      <c r="K93" s="124"/>
      <c r="L93" s="119">
        <v>0</v>
      </c>
      <c r="M93" s="169">
        <v>0</v>
      </c>
      <c r="N93" s="99">
        <v>0</v>
      </c>
    </row>
    <row r="94" spans="1:14" ht="30" x14ac:dyDescent="0.25">
      <c r="A94" s="13" t="s">
        <v>492</v>
      </c>
      <c r="B94" s="31" t="s">
        <v>238</v>
      </c>
      <c r="C94" s="119">
        <v>0</v>
      </c>
      <c r="D94" s="169">
        <v>0</v>
      </c>
      <c r="E94" s="99">
        <v>0</v>
      </c>
      <c r="F94" s="124"/>
      <c r="G94" s="124"/>
      <c r="H94" s="124"/>
      <c r="I94" s="124"/>
      <c r="J94" s="124"/>
      <c r="K94" s="124"/>
      <c r="L94" s="119">
        <v>0</v>
      </c>
      <c r="M94" s="169">
        <v>0</v>
      </c>
      <c r="N94" s="99">
        <v>0</v>
      </c>
    </row>
    <row r="95" spans="1:14" ht="30" x14ac:dyDescent="0.25">
      <c r="A95" s="13" t="s">
        <v>493</v>
      </c>
      <c r="B95" s="31" t="s">
        <v>239</v>
      </c>
      <c r="C95" s="119">
        <v>0</v>
      </c>
      <c r="D95" s="169">
        <v>0</v>
      </c>
      <c r="E95" s="99">
        <v>0</v>
      </c>
      <c r="F95" s="124"/>
      <c r="G95" s="124"/>
      <c r="H95" s="124"/>
      <c r="I95" s="124"/>
      <c r="J95" s="124"/>
      <c r="K95" s="124"/>
      <c r="L95" s="119">
        <v>0</v>
      </c>
      <c r="M95" s="169">
        <v>0</v>
      </c>
      <c r="N95" s="99">
        <v>0</v>
      </c>
    </row>
    <row r="96" spans="1:14" x14ac:dyDescent="0.25">
      <c r="A96" s="13" t="s">
        <v>240</v>
      </c>
      <c r="B96" s="31" t="s">
        <v>241</v>
      </c>
      <c r="C96" s="119">
        <v>0</v>
      </c>
      <c r="D96" s="169">
        <v>0</v>
      </c>
      <c r="E96" s="99">
        <v>0</v>
      </c>
      <c r="F96" s="124"/>
      <c r="G96" s="124"/>
      <c r="H96" s="124"/>
      <c r="I96" s="124"/>
      <c r="J96" s="124"/>
      <c r="K96" s="124"/>
      <c r="L96" s="119">
        <v>0</v>
      </c>
      <c r="M96" s="169">
        <v>0</v>
      </c>
      <c r="N96" s="99">
        <v>0</v>
      </c>
    </row>
    <row r="97" spans="1:31" x14ac:dyDescent="0.25">
      <c r="A97" s="13" t="s">
        <v>494</v>
      </c>
      <c r="B97" s="31" t="s">
        <v>242</v>
      </c>
      <c r="C97" s="119">
        <v>0</v>
      </c>
      <c r="D97" s="169">
        <v>0</v>
      </c>
      <c r="E97" s="99">
        <v>0</v>
      </c>
      <c r="F97" s="124"/>
      <c r="G97" s="124"/>
      <c r="H97" s="124"/>
      <c r="I97" s="124"/>
      <c r="J97" s="124"/>
      <c r="K97" s="124"/>
      <c r="L97" s="119">
        <v>0</v>
      </c>
      <c r="M97" s="169">
        <v>0</v>
      </c>
      <c r="N97" s="99">
        <v>0</v>
      </c>
    </row>
    <row r="98" spans="1:31" x14ac:dyDescent="0.25">
      <c r="A98" s="42" t="s">
        <v>454</v>
      </c>
      <c r="B98" s="45" t="s">
        <v>243</v>
      </c>
      <c r="C98" s="119">
        <v>0</v>
      </c>
      <c r="D98" s="169">
        <v>0</v>
      </c>
      <c r="E98" s="99">
        <v>0</v>
      </c>
      <c r="F98" s="124"/>
      <c r="G98" s="124"/>
      <c r="H98" s="124"/>
      <c r="I98" s="124"/>
      <c r="J98" s="124"/>
      <c r="K98" s="124"/>
      <c r="L98" s="119">
        <v>0</v>
      </c>
      <c r="M98" s="169">
        <v>0</v>
      </c>
      <c r="N98" s="99">
        <v>0</v>
      </c>
    </row>
    <row r="99" spans="1:31" ht="15.75" x14ac:dyDescent="0.25">
      <c r="A99" s="131" t="s">
        <v>612</v>
      </c>
      <c r="B99" s="132"/>
      <c r="C99" s="119">
        <v>0</v>
      </c>
      <c r="D99" s="169">
        <v>0</v>
      </c>
      <c r="E99" s="99">
        <v>0</v>
      </c>
      <c r="F99" s="130"/>
      <c r="G99" s="130"/>
      <c r="H99" s="130"/>
      <c r="I99" s="130"/>
      <c r="J99" s="130"/>
      <c r="K99" s="130"/>
      <c r="L99" s="119">
        <v>0</v>
      </c>
      <c r="M99" s="169">
        <v>0</v>
      </c>
      <c r="N99" s="99">
        <v>0</v>
      </c>
    </row>
    <row r="100" spans="1:31" ht="15.75" x14ac:dyDescent="0.25">
      <c r="A100" s="133" t="s">
        <v>502</v>
      </c>
      <c r="B100" s="134" t="s">
        <v>244</v>
      </c>
      <c r="C100" s="121">
        <f>C27+C28+C53+C62+C75+C84+C89+C98</f>
        <v>26166200</v>
      </c>
      <c r="D100" s="121">
        <f t="shared" ref="D100:E100" si="1">D27+D28+D53+D62+D75+D84+D89+D98</f>
        <v>43646870</v>
      </c>
      <c r="E100" s="121">
        <f t="shared" si="1"/>
        <v>29523038</v>
      </c>
      <c r="F100" s="172">
        <v>571200</v>
      </c>
      <c r="G100" s="172">
        <v>625000</v>
      </c>
      <c r="H100" s="172">
        <v>625000</v>
      </c>
      <c r="I100" s="130"/>
      <c r="J100" s="130"/>
      <c r="K100" s="130"/>
      <c r="L100" s="121">
        <f>L27+L28+L53+L62+L75+L84+L89+L98</f>
        <v>26737400</v>
      </c>
      <c r="M100" s="121">
        <f t="shared" ref="M100:N100" si="2">M27+M28+M53+M62+M75+M84+M89+M98</f>
        <v>44271870</v>
      </c>
      <c r="N100" s="121">
        <f t="shared" si="2"/>
        <v>30148038</v>
      </c>
    </row>
    <row r="101" spans="1:31" x14ac:dyDescent="0.25">
      <c r="A101" s="13" t="s">
        <v>495</v>
      </c>
      <c r="B101" s="5" t="s">
        <v>245</v>
      </c>
      <c r="C101" s="119">
        <v>0</v>
      </c>
      <c r="D101" s="169">
        <v>0</v>
      </c>
      <c r="E101" s="99">
        <v>0</v>
      </c>
      <c r="F101" s="127"/>
      <c r="G101" s="127"/>
      <c r="H101" s="127"/>
      <c r="I101" s="127"/>
      <c r="J101" s="127"/>
      <c r="K101" s="127"/>
      <c r="L101" s="119">
        <v>0</v>
      </c>
      <c r="M101" s="169">
        <v>0</v>
      </c>
      <c r="N101" s="99">
        <v>0</v>
      </c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4"/>
      <c r="AE101" s="24"/>
    </row>
    <row r="102" spans="1:31" x14ac:dyDescent="0.25">
      <c r="A102" s="13" t="s">
        <v>248</v>
      </c>
      <c r="B102" s="5" t="s">
        <v>249</v>
      </c>
      <c r="C102" s="119">
        <v>0</v>
      </c>
      <c r="D102" s="169">
        <v>0</v>
      </c>
      <c r="E102" s="99">
        <v>0</v>
      </c>
      <c r="F102" s="127"/>
      <c r="G102" s="127"/>
      <c r="H102" s="127"/>
      <c r="I102" s="127"/>
      <c r="J102" s="127"/>
      <c r="K102" s="127"/>
      <c r="L102" s="119">
        <v>0</v>
      </c>
      <c r="M102" s="169">
        <v>0</v>
      </c>
      <c r="N102" s="99">
        <v>0</v>
      </c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4"/>
      <c r="AE102" s="24"/>
    </row>
    <row r="103" spans="1:31" x14ac:dyDescent="0.25">
      <c r="A103" s="13" t="s">
        <v>496</v>
      </c>
      <c r="B103" s="5" t="s">
        <v>250</v>
      </c>
      <c r="C103" s="119">
        <v>0</v>
      </c>
      <c r="D103" s="169">
        <v>0</v>
      </c>
      <c r="E103" s="99">
        <v>0</v>
      </c>
      <c r="F103" s="127"/>
      <c r="G103" s="127"/>
      <c r="H103" s="127"/>
      <c r="I103" s="127"/>
      <c r="J103" s="127"/>
      <c r="K103" s="127"/>
      <c r="L103" s="119">
        <v>0</v>
      </c>
      <c r="M103" s="169">
        <v>0</v>
      </c>
      <c r="N103" s="99">
        <v>0</v>
      </c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4"/>
      <c r="AE103" s="24"/>
    </row>
    <row r="104" spans="1:31" x14ac:dyDescent="0.25">
      <c r="A104" s="15" t="s">
        <v>459</v>
      </c>
      <c r="B104" s="7" t="s">
        <v>252</v>
      </c>
      <c r="C104" s="119">
        <v>0</v>
      </c>
      <c r="D104" s="169">
        <v>0</v>
      </c>
      <c r="E104" s="99">
        <v>0</v>
      </c>
      <c r="F104" s="128"/>
      <c r="G104" s="128"/>
      <c r="H104" s="128"/>
      <c r="I104" s="128"/>
      <c r="J104" s="128"/>
      <c r="K104" s="128"/>
      <c r="L104" s="119">
        <v>0</v>
      </c>
      <c r="M104" s="169">
        <v>0</v>
      </c>
      <c r="N104" s="99">
        <v>0</v>
      </c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4"/>
      <c r="AE104" s="24"/>
    </row>
    <row r="105" spans="1:31" x14ac:dyDescent="0.25">
      <c r="A105" s="36" t="s">
        <v>497</v>
      </c>
      <c r="B105" s="5" t="s">
        <v>253</v>
      </c>
      <c r="C105" s="119">
        <v>0</v>
      </c>
      <c r="D105" s="169">
        <v>0</v>
      </c>
      <c r="E105" s="99">
        <v>0</v>
      </c>
      <c r="F105" s="129"/>
      <c r="G105" s="129"/>
      <c r="H105" s="129"/>
      <c r="I105" s="129"/>
      <c r="J105" s="129"/>
      <c r="K105" s="129"/>
      <c r="L105" s="119">
        <v>0</v>
      </c>
      <c r="M105" s="169">
        <v>0</v>
      </c>
      <c r="N105" s="99">
        <v>0</v>
      </c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4"/>
      <c r="AE105" s="24"/>
    </row>
    <row r="106" spans="1:31" x14ac:dyDescent="0.25">
      <c r="A106" s="36" t="s">
        <v>465</v>
      </c>
      <c r="B106" s="5" t="s">
        <v>256</v>
      </c>
      <c r="C106" s="119">
        <v>0</v>
      </c>
      <c r="D106" s="169">
        <v>0</v>
      </c>
      <c r="E106" s="99">
        <v>0</v>
      </c>
      <c r="F106" s="129"/>
      <c r="G106" s="129"/>
      <c r="H106" s="129"/>
      <c r="I106" s="129"/>
      <c r="J106" s="129"/>
      <c r="K106" s="129"/>
      <c r="L106" s="119">
        <v>0</v>
      </c>
      <c r="M106" s="169">
        <v>0</v>
      </c>
      <c r="N106" s="99">
        <v>0</v>
      </c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4"/>
      <c r="AE106" s="24"/>
    </row>
    <row r="107" spans="1:31" x14ac:dyDescent="0.25">
      <c r="A107" s="13" t="s">
        <v>257</v>
      </c>
      <c r="B107" s="5" t="s">
        <v>258</v>
      </c>
      <c r="C107" s="119">
        <v>0</v>
      </c>
      <c r="D107" s="169">
        <v>0</v>
      </c>
      <c r="E107" s="99">
        <v>0</v>
      </c>
      <c r="F107" s="127"/>
      <c r="G107" s="127"/>
      <c r="H107" s="127"/>
      <c r="I107" s="127"/>
      <c r="J107" s="127"/>
      <c r="K107" s="127"/>
      <c r="L107" s="119">
        <v>0</v>
      </c>
      <c r="M107" s="169">
        <v>0</v>
      </c>
      <c r="N107" s="99">
        <v>0</v>
      </c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4"/>
      <c r="AE107" s="24"/>
    </row>
    <row r="108" spans="1:31" x14ac:dyDescent="0.25">
      <c r="A108" s="13" t="s">
        <v>498</v>
      </c>
      <c r="B108" s="5" t="s">
        <v>259</v>
      </c>
      <c r="C108" s="119">
        <v>0</v>
      </c>
      <c r="D108" s="169">
        <v>0</v>
      </c>
      <c r="E108" s="99">
        <v>0</v>
      </c>
      <c r="F108" s="127"/>
      <c r="G108" s="127"/>
      <c r="H108" s="127"/>
      <c r="I108" s="127"/>
      <c r="J108" s="127"/>
      <c r="K108" s="127"/>
      <c r="L108" s="119">
        <v>0</v>
      </c>
      <c r="M108" s="169">
        <v>0</v>
      </c>
      <c r="N108" s="99">
        <v>0</v>
      </c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4"/>
      <c r="AE108" s="24"/>
    </row>
    <row r="109" spans="1:31" x14ac:dyDescent="0.25">
      <c r="A109" s="14" t="s">
        <v>462</v>
      </c>
      <c r="B109" s="7" t="s">
        <v>260</v>
      </c>
      <c r="C109" s="119">
        <v>0</v>
      </c>
      <c r="D109" s="169">
        <v>0</v>
      </c>
      <c r="E109" s="99">
        <v>0</v>
      </c>
      <c r="F109" s="130"/>
      <c r="G109" s="130"/>
      <c r="H109" s="130"/>
      <c r="I109" s="130"/>
      <c r="J109" s="130"/>
      <c r="K109" s="130"/>
      <c r="L109" s="119">
        <v>0</v>
      </c>
      <c r="M109" s="169">
        <v>0</v>
      </c>
      <c r="N109" s="99">
        <v>0</v>
      </c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4"/>
      <c r="AE109" s="24"/>
    </row>
    <row r="110" spans="1:31" x14ac:dyDescent="0.25">
      <c r="A110" s="14" t="s">
        <v>261</v>
      </c>
      <c r="B110" s="7" t="s">
        <v>262</v>
      </c>
      <c r="C110" s="119">
        <v>0</v>
      </c>
      <c r="D110" s="169">
        <v>0</v>
      </c>
      <c r="E110" s="99">
        <v>0</v>
      </c>
      <c r="F110" s="129"/>
      <c r="G110" s="129"/>
      <c r="H110" s="129"/>
      <c r="I110" s="129"/>
      <c r="J110" s="129"/>
      <c r="K110" s="129"/>
      <c r="L110" s="119">
        <v>0</v>
      </c>
      <c r="M110" s="169">
        <v>0</v>
      </c>
      <c r="N110" s="99">
        <v>0</v>
      </c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4"/>
      <c r="AE110" s="24"/>
    </row>
    <row r="111" spans="1:31" x14ac:dyDescent="0.25">
      <c r="A111" s="14" t="s">
        <v>263</v>
      </c>
      <c r="B111" s="7" t="s">
        <v>264</v>
      </c>
      <c r="C111" s="119">
        <v>755846</v>
      </c>
      <c r="D111" s="169">
        <v>755846</v>
      </c>
      <c r="E111" s="99">
        <v>755846</v>
      </c>
      <c r="F111" s="129"/>
      <c r="G111" s="129"/>
      <c r="H111" s="129"/>
      <c r="I111" s="129"/>
      <c r="J111" s="129"/>
      <c r="K111" s="129"/>
      <c r="L111" s="119">
        <v>755846</v>
      </c>
      <c r="M111" s="169">
        <v>755846</v>
      </c>
      <c r="N111" s="99">
        <v>755846</v>
      </c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4"/>
      <c r="AE111" s="24"/>
    </row>
    <row r="112" spans="1:31" x14ac:dyDescent="0.25">
      <c r="A112" s="14" t="s">
        <v>265</v>
      </c>
      <c r="B112" s="7" t="s">
        <v>266</v>
      </c>
      <c r="C112" s="119">
        <v>0</v>
      </c>
      <c r="D112" s="169">
        <v>0</v>
      </c>
      <c r="E112" s="99">
        <v>0</v>
      </c>
      <c r="F112" s="129"/>
      <c r="G112" s="129"/>
      <c r="H112" s="129"/>
      <c r="I112" s="129"/>
      <c r="J112" s="129"/>
      <c r="K112" s="129"/>
      <c r="L112" s="119">
        <v>0</v>
      </c>
      <c r="M112" s="169">
        <v>0</v>
      </c>
      <c r="N112" s="99">
        <v>0</v>
      </c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4"/>
      <c r="AE112" s="24"/>
    </row>
    <row r="113" spans="1:31" x14ac:dyDescent="0.25">
      <c r="A113" s="36" t="s">
        <v>267</v>
      </c>
      <c r="B113" s="5" t="s">
        <v>268</v>
      </c>
      <c r="C113" s="119">
        <v>0</v>
      </c>
      <c r="D113" s="169">
        <v>0</v>
      </c>
      <c r="E113" s="99">
        <v>0</v>
      </c>
      <c r="F113" s="129"/>
      <c r="G113" s="129"/>
      <c r="H113" s="129"/>
      <c r="I113" s="129"/>
      <c r="J113" s="129"/>
      <c r="K113" s="129"/>
      <c r="L113" s="119">
        <v>0</v>
      </c>
      <c r="M113" s="169">
        <v>0</v>
      </c>
      <c r="N113" s="99">
        <v>0</v>
      </c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4"/>
      <c r="AE113" s="24"/>
    </row>
    <row r="114" spans="1:31" x14ac:dyDescent="0.25">
      <c r="A114" s="36" t="s">
        <v>269</v>
      </c>
      <c r="B114" s="5" t="s">
        <v>270</v>
      </c>
      <c r="C114" s="119">
        <v>0</v>
      </c>
      <c r="D114" s="169">
        <v>0</v>
      </c>
      <c r="E114" s="99">
        <v>0</v>
      </c>
      <c r="F114" s="129"/>
      <c r="G114" s="129"/>
      <c r="H114" s="129"/>
      <c r="I114" s="129"/>
      <c r="J114" s="129"/>
      <c r="K114" s="129"/>
      <c r="L114" s="119">
        <v>0</v>
      </c>
      <c r="M114" s="169">
        <v>0</v>
      </c>
      <c r="N114" s="99">
        <v>0</v>
      </c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4"/>
      <c r="AE114" s="24"/>
    </row>
    <row r="115" spans="1:31" x14ac:dyDescent="0.25">
      <c r="A115" s="36" t="s">
        <v>271</v>
      </c>
      <c r="B115" s="5" t="s">
        <v>272</v>
      </c>
      <c r="C115" s="119">
        <v>0</v>
      </c>
      <c r="D115" s="169">
        <v>0</v>
      </c>
      <c r="E115" s="99">
        <v>0</v>
      </c>
      <c r="F115" s="129"/>
      <c r="G115" s="129"/>
      <c r="H115" s="129"/>
      <c r="I115" s="129"/>
      <c r="J115" s="129"/>
      <c r="K115" s="129"/>
      <c r="L115" s="119">
        <v>0</v>
      </c>
      <c r="M115" s="169">
        <v>0</v>
      </c>
      <c r="N115" s="99">
        <v>0</v>
      </c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4"/>
      <c r="AE115" s="24"/>
    </row>
    <row r="116" spans="1:31" x14ac:dyDescent="0.25">
      <c r="A116" s="37" t="s">
        <v>463</v>
      </c>
      <c r="B116" s="38" t="s">
        <v>273</v>
      </c>
      <c r="C116" s="100">
        <v>755846</v>
      </c>
      <c r="D116" s="171">
        <v>755846</v>
      </c>
      <c r="E116" s="100">
        <v>755846</v>
      </c>
      <c r="F116" s="130"/>
      <c r="G116" s="130"/>
      <c r="H116" s="130"/>
      <c r="I116" s="130"/>
      <c r="J116" s="130"/>
      <c r="K116" s="130"/>
      <c r="L116" s="100">
        <v>755846</v>
      </c>
      <c r="M116" s="171">
        <v>755846</v>
      </c>
      <c r="N116" s="100">
        <v>755846</v>
      </c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4"/>
      <c r="AE116" s="24"/>
    </row>
    <row r="117" spans="1:31" x14ac:dyDescent="0.25">
      <c r="A117" s="36" t="s">
        <v>274</v>
      </c>
      <c r="B117" s="5" t="s">
        <v>275</v>
      </c>
      <c r="C117" s="119">
        <v>0</v>
      </c>
      <c r="D117" s="169">
        <v>0</v>
      </c>
      <c r="E117" s="99">
        <v>0</v>
      </c>
      <c r="F117" s="129"/>
      <c r="G117" s="129"/>
      <c r="H117" s="129"/>
      <c r="I117" s="129"/>
      <c r="J117" s="129"/>
      <c r="K117" s="129"/>
      <c r="L117" s="119">
        <v>0</v>
      </c>
      <c r="M117" s="169">
        <v>0</v>
      </c>
      <c r="N117" s="99">
        <v>0</v>
      </c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4"/>
      <c r="AE117" s="24"/>
    </row>
    <row r="118" spans="1:31" x14ac:dyDescent="0.25">
      <c r="A118" s="13" t="s">
        <v>276</v>
      </c>
      <c r="B118" s="5" t="s">
        <v>277</v>
      </c>
      <c r="C118" s="119">
        <v>0</v>
      </c>
      <c r="D118" s="169">
        <v>0</v>
      </c>
      <c r="E118" s="99">
        <v>0</v>
      </c>
      <c r="F118" s="127"/>
      <c r="G118" s="127"/>
      <c r="H118" s="127"/>
      <c r="I118" s="127"/>
      <c r="J118" s="127"/>
      <c r="K118" s="127"/>
      <c r="L118" s="119">
        <v>0</v>
      </c>
      <c r="M118" s="169">
        <v>0</v>
      </c>
      <c r="N118" s="99">
        <v>0</v>
      </c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4"/>
      <c r="AE118" s="24"/>
    </row>
    <row r="119" spans="1:31" x14ac:dyDescent="0.25">
      <c r="A119" s="36" t="s">
        <v>499</v>
      </c>
      <c r="B119" s="5" t="s">
        <v>278</v>
      </c>
      <c r="C119" s="119">
        <v>0</v>
      </c>
      <c r="D119" s="169">
        <v>0</v>
      </c>
      <c r="E119" s="99">
        <v>0</v>
      </c>
      <c r="F119" s="129"/>
      <c r="G119" s="129"/>
      <c r="H119" s="129"/>
      <c r="I119" s="129"/>
      <c r="J119" s="129"/>
      <c r="K119" s="129"/>
      <c r="L119" s="119">
        <v>0</v>
      </c>
      <c r="M119" s="169">
        <v>0</v>
      </c>
      <c r="N119" s="99">
        <v>0</v>
      </c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4"/>
      <c r="AE119" s="24"/>
    </row>
    <row r="120" spans="1:31" x14ac:dyDescent="0.25">
      <c r="A120" s="36" t="s">
        <v>468</v>
      </c>
      <c r="B120" s="5" t="s">
        <v>279</v>
      </c>
      <c r="C120" s="119">
        <v>0</v>
      </c>
      <c r="D120" s="169">
        <v>0</v>
      </c>
      <c r="E120" s="99">
        <v>0</v>
      </c>
      <c r="F120" s="129"/>
      <c r="G120" s="129"/>
      <c r="H120" s="129"/>
      <c r="I120" s="129"/>
      <c r="J120" s="129"/>
      <c r="K120" s="129"/>
      <c r="L120" s="119">
        <v>0</v>
      </c>
      <c r="M120" s="169">
        <v>0</v>
      </c>
      <c r="N120" s="99">
        <v>0</v>
      </c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4"/>
      <c r="AE120" s="24"/>
    </row>
    <row r="121" spans="1:31" x14ac:dyDescent="0.25">
      <c r="A121" s="37" t="s">
        <v>469</v>
      </c>
      <c r="B121" s="38" t="s">
        <v>283</v>
      </c>
      <c r="C121" s="119">
        <v>0</v>
      </c>
      <c r="D121" s="169">
        <v>0</v>
      </c>
      <c r="E121" s="99">
        <v>0</v>
      </c>
      <c r="F121" s="130"/>
      <c r="G121" s="130"/>
      <c r="H121" s="130"/>
      <c r="I121" s="130"/>
      <c r="J121" s="130"/>
      <c r="K121" s="130"/>
      <c r="L121" s="119">
        <v>0</v>
      </c>
      <c r="M121" s="169">
        <v>0</v>
      </c>
      <c r="N121" s="99">
        <v>0</v>
      </c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4"/>
      <c r="AE121" s="24"/>
    </row>
    <row r="122" spans="1:31" x14ac:dyDescent="0.25">
      <c r="A122" s="13" t="s">
        <v>284</v>
      </c>
      <c r="B122" s="5" t="s">
        <v>285</v>
      </c>
      <c r="C122" s="119">
        <v>0</v>
      </c>
      <c r="D122" s="169">
        <v>0</v>
      </c>
      <c r="E122" s="99">
        <v>0</v>
      </c>
      <c r="F122" s="127"/>
      <c r="G122" s="127"/>
      <c r="H122" s="127"/>
      <c r="I122" s="127"/>
      <c r="J122" s="127"/>
      <c r="K122" s="127"/>
      <c r="L122" s="119">
        <v>0</v>
      </c>
      <c r="M122" s="169">
        <v>0</v>
      </c>
      <c r="N122" s="99">
        <v>0</v>
      </c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4"/>
      <c r="AE122" s="24"/>
    </row>
    <row r="123" spans="1:31" ht="15.75" x14ac:dyDescent="0.25">
      <c r="A123" s="135" t="s">
        <v>503</v>
      </c>
      <c r="B123" s="136" t="s">
        <v>286</v>
      </c>
      <c r="C123" s="100">
        <f>C116+C121+C122</f>
        <v>755846</v>
      </c>
      <c r="D123" s="100">
        <f t="shared" ref="D123" si="3">D116+D121+D122</f>
        <v>755846</v>
      </c>
      <c r="E123" s="100">
        <f t="shared" ref="E123" si="4">E116+E121+E122</f>
        <v>755846</v>
      </c>
      <c r="F123" s="130"/>
      <c r="G123" s="130"/>
      <c r="H123" s="130"/>
      <c r="I123" s="130"/>
      <c r="J123" s="130"/>
      <c r="K123" s="130"/>
      <c r="L123" s="100">
        <f>L116+L121+L122</f>
        <v>755846</v>
      </c>
      <c r="M123" s="100">
        <f t="shared" ref="M123:N123" si="5">M116+M121+M122</f>
        <v>755846</v>
      </c>
      <c r="N123" s="100">
        <f t="shared" si="5"/>
        <v>755846</v>
      </c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4"/>
      <c r="AE123" s="24"/>
    </row>
    <row r="124" spans="1:31" ht="15.75" x14ac:dyDescent="0.25">
      <c r="A124" s="137" t="s">
        <v>539</v>
      </c>
      <c r="B124" s="138"/>
      <c r="C124" s="121">
        <f>C100+C123</f>
        <v>26922046</v>
      </c>
      <c r="D124" s="121">
        <f t="shared" ref="D124" si="6">D100+D123</f>
        <v>44402716</v>
      </c>
      <c r="E124" s="121">
        <f t="shared" ref="E124" si="7">E100+E123</f>
        <v>30278884</v>
      </c>
      <c r="F124" s="172">
        <v>571200</v>
      </c>
      <c r="G124" s="172">
        <v>625000</v>
      </c>
      <c r="H124" s="172">
        <v>625000</v>
      </c>
      <c r="I124" s="130"/>
      <c r="J124" s="130"/>
      <c r="K124" s="130"/>
      <c r="L124" s="121">
        <f>L100+L123</f>
        <v>27493246</v>
      </c>
      <c r="M124" s="121">
        <f t="shared" ref="M124:N124" si="8">M100+M123</f>
        <v>45027716</v>
      </c>
      <c r="N124" s="121">
        <f t="shared" si="8"/>
        <v>30903884</v>
      </c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</row>
    <row r="125" spans="1:31" x14ac:dyDescent="0.25"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</row>
    <row r="126" spans="1:31" x14ac:dyDescent="0.25"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</row>
    <row r="127" spans="1:31" x14ac:dyDescent="0.25"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</row>
    <row r="128" spans="1:31" x14ac:dyDescent="0.25"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</row>
    <row r="129" spans="2:31" x14ac:dyDescent="0.25"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</row>
    <row r="130" spans="2:31" x14ac:dyDescent="0.25"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</row>
    <row r="131" spans="2:31" x14ac:dyDescent="0.25"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</row>
    <row r="132" spans="2:31" x14ac:dyDescent="0.25"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</row>
    <row r="133" spans="2:31" x14ac:dyDescent="0.25"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</row>
    <row r="134" spans="2:31" x14ac:dyDescent="0.25"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</row>
    <row r="135" spans="2:31" x14ac:dyDescent="0.25"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</row>
    <row r="136" spans="2:31" x14ac:dyDescent="0.25"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</row>
    <row r="137" spans="2:31" x14ac:dyDescent="0.25"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</row>
    <row r="138" spans="2:31" x14ac:dyDescent="0.25"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</row>
    <row r="139" spans="2:31" x14ac:dyDescent="0.25"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</row>
    <row r="140" spans="2:31" x14ac:dyDescent="0.25"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</row>
    <row r="141" spans="2:31" x14ac:dyDescent="0.25"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</row>
    <row r="142" spans="2:31" x14ac:dyDescent="0.25"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</row>
    <row r="143" spans="2:31" x14ac:dyDescent="0.25"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</row>
    <row r="144" spans="2:31" x14ac:dyDescent="0.25"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</row>
    <row r="145" spans="2:31" x14ac:dyDescent="0.25"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</row>
    <row r="146" spans="2:31" x14ac:dyDescent="0.25"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</row>
    <row r="147" spans="2:31" x14ac:dyDescent="0.25"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</row>
    <row r="148" spans="2:31" x14ac:dyDescent="0.25"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</row>
    <row r="149" spans="2:31" x14ac:dyDescent="0.25"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</row>
    <row r="150" spans="2:31" x14ac:dyDescent="0.25"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</row>
    <row r="151" spans="2:31" x14ac:dyDescent="0.25"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</row>
    <row r="152" spans="2:31" x14ac:dyDescent="0.25"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</row>
    <row r="153" spans="2:31" x14ac:dyDescent="0.25"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</row>
    <row r="154" spans="2:31" x14ac:dyDescent="0.25"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</row>
    <row r="155" spans="2:31" x14ac:dyDescent="0.25"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</row>
    <row r="156" spans="2:31" x14ac:dyDescent="0.25"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</row>
    <row r="157" spans="2:31" x14ac:dyDescent="0.25"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</row>
    <row r="158" spans="2:31" x14ac:dyDescent="0.25"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</row>
    <row r="159" spans="2:31" x14ac:dyDescent="0.25"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</row>
    <row r="160" spans="2:31" x14ac:dyDescent="0.25"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</row>
    <row r="161" spans="2:31" x14ac:dyDescent="0.25"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</row>
    <row r="162" spans="2:31" x14ac:dyDescent="0.25"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</row>
    <row r="163" spans="2:31" x14ac:dyDescent="0.25"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</row>
    <row r="164" spans="2:31" x14ac:dyDescent="0.25"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</row>
    <row r="165" spans="2:31" x14ac:dyDescent="0.25"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</row>
    <row r="166" spans="2:31" x14ac:dyDescent="0.25"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</row>
    <row r="167" spans="2:31" x14ac:dyDescent="0.25"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</row>
    <row r="168" spans="2:31" x14ac:dyDescent="0.25"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</row>
    <row r="169" spans="2:31" x14ac:dyDescent="0.25"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</row>
    <row r="170" spans="2:31" x14ac:dyDescent="0.25"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</row>
    <row r="171" spans="2:31" x14ac:dyDescent="0.25"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</row>
    <row r="172" spans="2:31" x14ac:dyDescent="0.25"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</row>
    <row r="173" spans="2:31" x14ac:dyDescent="0.25"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</row>
  </sheetData>
  <mergeCells count="8">
    <mergeCell ref="A3:N3"/>
    <mergeCell ref="A4:N4"/>
    <mergeCell ref="C7:E7"/>
    <mergeCell ref="F7:H7"/>
    <mergeCell ref="I7:K7"/>
    <mergeCell ref="L7:N7"/>
    <mergeCell ref="A7:A8"/>
    <mergeCell ref="B7:B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6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X172"/>
  <sheetViews>
    <sheetView workbookViewId="0">
      <selection activeCell="K13" sqref="K13"/>
    </sheetView>
  </sheetViews>
  <sheetFormatPr defaultRowHeight="15" x14ac:dyDescent="0.25"/>
  <cols>
    <col min="1" max="1" width="105.140625" customWidth="1"/>
    <col min="3" max="3" width="17.140625" customWidth="1"/>
    <col min="4" max="4" width="18" customWidth="1"/>
    <col min="5" max="5" width="16.28515625" customWidth="1"/>
  </cols>
  <sheetData>
    <row r="1" spans="1:11" x14ac:dyDescent="0.25">
      <c r="C1" t="s">
        <v>796</v>
      </c>
    </row>
    <row r="3" spans="1:11" ht="20.25" customHeight="1" x14ac:dyDescent="0.25">
      <c r="A3" s="184" t="s">
        <v>788</v>
      </c>
      <c r="B3" s="185"/>
      <c r="C3" s="185"/>
      <c r="D3" s="185"/>
      <c r="E3" s="185"/>
      <c r="F3" s="61"/>
      <c r="G3" s="61"/>
      <c r="H3" s="61"/>
      <c r="I3" s="61"/>
      <c r="J3" s="61"/>
      <c r="K3" s="75"/>
    </row>
    <row r="4" spans="1:11" ht="19.5" customHeight="1" x14ac:dyDescent="0.25">
      <c r="A4" s="188" t="s">
        <v>726</v>
      </c>
      <c r="B4" s="185"/>
      <c r="C4" s="185"/>
      <c r="D4" s="185"/>
      <c r="E4" s="185"/>
    </row>
    <row r="5" spans="1:11" ht="18" x14ac:dyDescent="0.25">
      <c r="A5" s="41"/>
    </row>
    <row r="6" spans="1:11" x14ac:dyDescent="0.25">
      <c r="A6" s="77" t="s">
        <v>696</v>
      </c>
    </row>
    <row r="7" spans="1:11" ht="25.5" x14ac:dyDescent="0.25">
      <c r="A7" s="2" t="s">
        <v>108</v>
      </c>
      <c r="B7" s="3" t="s">
        <v>109</v>
      </c>
      <c r="C7" s="3" t="s">
        <v>699</v>
      </c>
      <c r="D7" s="3" t="s">
        <v>18</v>
      </c>
      <c r="E7" s="76" t="s">
        <v>19</v>
      </c>
    </row>
    <row r="8" spans="1:11" x14ac:dyDescent="0.25">
      <c r="A8" s="29" t="s">
        <v>110</v>
      </c>
      <c r="B8" s="158" t="s">
        <v>111</v>
      </c>
      <c r="C8" s="119">
        <v>5229240</v>
      </c>
      <c r="D8" s="169">
        <v>8189035</v>
      </c>
      <c r="E8" s="99">
        <v>8189035</v>
      </c>
    </row>
    <row r="9" spans="1:11" x14ac:dyDescent="0.25">
      <c r="A9" s="29" t="s">
        <v>112</v>
      </c>
      <c r="B9" s="159" t="s">
        <v>113</v>
      </c>
      <c r="C9" s="119">
        <v>0</v>
      </c>
      <c r="D9" s="169">
        <v>81922</v>
      </c>
      <c r="E9" s="99">
        <v>81922</v>
      </c>
    </row>
    <row r="10" spans="1:11" x14ac:dyDescent="0.25">
      <c r="A10" s="29" t="s">
        <v>114</v>
      </c>
      <c r="B10" s="159" t="s">
        <v>115</v>
      </c>
      <c r="C10" s="119">
        <v>0</v>
      </c>
      <c r="D10" s="169">
        <v>0</v>
      </c>
      <c r="E10" s="99">
        <v>0</v>
      </c>
    </row>
    <row r="11" spans="1:11" x14ac:dyDescent="0.25">
      <c r="A11" s="32" t="s">
        <v>116</v>
      </c>
      <c r="B11" s="159" t="s">
        <v>117</v>
      </c>
      <c r="C11" s="119">
        <v>0</v>
      </c>
      <c r="D11" s="169">
        <v>0</v>
      </c>
      <c r="E11" s="99">
        <v>0</v>
      </c>
    </row>
    <row r="12" spans="1:11" x14ac:dyDescent="0.25">
      <c r="A12" s="32" t="s">
        <v>118</v>
      </c>
      <c r="B12" s="159" t="s">
        <v>119</v>
      </c>
      <c r="C12" s="119">
        <v>0</v>
      </c>
      <c r="D12" s="169">
        <v>0</v>
      </c>
      <c r="E12" s="99">
        <v>0</v>
      </c>
    </row>
    <row r="13" spans="1:11" x14ac:dyDescent="0.25">
      <c r="A13" s="32" t="s">
        <v>120</v>
      </c>
      <c r="B13" s="159" t="s">
        <v>121</v>
      </c>
      <c r="C13" s="119">
        <v>0</v>
      </c>
      <c r="D13" s="169">
        <v>0</v>
      </c>
      <c r="E13" s="99">
        <v>0</v>
      </c>
    </row>
    <row r="14" spans="1:11" x14ac:dyDescent="0.25">
      <c r="A14" s="32" t="s">
        <v>122</v>
      </c>
      <c r="B14" s="159" t="s">
        <v>123</v>
      </c>
      <c r="C14" s="119">
        <v>120000</v>
      </c>
      <c r="D14" s="169">
        <v>120000</v>
      </c>
      <c r="E14" s="99">
        <v>120000</v>
      </c>
    </row>
    <row r="15" spans="1:11" x14ac:dyDescent="0.25">
      <c r="A15" s="32" t="s">
        <v>124</v>
      </c>
      <c r="B15" s="159" t="s">
        <v>125</v>
      </c>
      <c r="C15" s="119">
        <v>0</v>
      </c>
      <c r="D15" s="169">
        <v>0</v>
      </c>
      <c r="E15" s="99">
        <v>0</v>
      </c>
    </row>
    <row r="16" spans="1:11" x14ac:dyDescent="0.25">
      <c r="A16" s="5" t="s">
        <v>126</v>
      </c>
      <c r="B16" s="159" t="s">
        <v>127</v>
      </c>
      <c r="C16" s="119">
        <v>0</v>
      </c>
      <c r="D16" s="169">
        <v>0</v>
      </c>
      <c r="E16" s="99">
        <v>0</v>
      </c>
    </row>
    <row r="17" spans="1:5" x14ac:dyDescent="0.25">
      <c r="A17" s="5" t="s">
        <v>128</v>
      </c>
      <c r="B17" s="159" t="s">
        <v>129</v>
      </c>
      <c r="C17" s="119">
        <v>0</v>
      </c>
      <c r="D17" s="169">
        <v>0</v>
      </c>
      <c r="E17" s="99">
        <v>0</v>
      </c>
    </row>
    <row r="18" spans="1:5" x14ac:dyDescent="0.25">
      <c r="A18" s="5" t="s">
        <v>130</v>
      </c>
      <c r="B18" s="159" t="s">
        <v>131</v>
      </c>
      <c r="C18" s="119">
        <v>0</v>
      </c>
      <c r="D18" s="169">
        <v>0</v>
      </c>
      <c r="E18" s="99">
        <v>0</v>
      </c>
    </row>
    <row r="19" spans="1:5" x14ac:dyDescent="0.25">
      <c r="A19" s="5" t="s">
        <v>132</v>
      </c>
      <c r="B19" s="159" t="s">
        <v>133</v>
      </c>
      <c r="C19" s="119">
        <v>0</v>
      </c>
      <c r="D19" s="169">
        <v>0</v>
      </c>
      <c r="E19" s="99">
        <v>0</v>
      </c>
    </row>
    <row r="20" spans="1:5" x14ac:dyDescent="0.25">
      <c r="A20" s="5" t="s">
        <v>470</v>
      </c>
      <c r="B20" s="159" t="s">
        <v>134</v>
      </c>
      <c r="C20" s="119">
        <v>0</v>
      </c>
      <c r="D20" s="169">
        <v>0</v>
      </c>
      <c r="E20" s="99">
        <v>0</v>
      </c>
    </row>
    <row r="21" spans="1:5" x14ac:dyDescent="0.25">
      <c r="A21" s="33" t="s">
        <v>409</v>
      </c>
      <c r="B21" s="160" t="s">
        <v>135</v>
      </c>
      <c r="C21" s="119">
        <v>5349240</v>
      </c>
      <c r="D21" s="169">
        <v>8390957</v>
      </c>
      <c r="E21" s="99">
        <v>8390957</v>
      </c>
    </row>
    <row r="22" spans="1:5" x14ac:dyDescent="0.25">
      <c r="A22" s="5" t="s">
        <v>136</v>
      </c>
      <c r="B22" s="159" t="s">
        <v>137</v>
      </c>
      <c r="C22" s="119">
        <v>859395</v>
      </c>
      <c r="D22" s="169">
        <v>1834840</v>
      </c>
      <c r="E22" s="99">
        <v>1834840</v>
      </c>
    </row>
    <row r="23" spans="1:5" x14ac:dyDescent="0.25">
      <c r="A23" s="5" t="s">
        <v>138</v>
      </c>
      <c r="B23" s="159" t="s">
        <v>139</v>
      </c>
      <c r="C23" s="119">
        <v>0</v>
      </c>
      <c r="D23" s="169">
        <v>0</v>
      </c>
      <c r="E23" s="99">
        <v>0</v>
      </c>
    </row>
    <row r="24" spans="1:5" x14ac:dyDescent="0.25">
      <c r="A24" s="6" t="s">
        <v>140</v>
      </c>
      <c r="B24" s="159" t="s">
        <v>141</v>
      </c>
      <c r="C24" s="119">
        <v>300000</v>
      </c>
      <c r="D24" s="169">
        <v>569287</v>
      </c>
      <c r="E24" s="99">
        <v>569287</v>
      </c>
    </row>
    <row r="25" spans="1:5" x14ac:dyDescent="0.25">
      <c r="A25" s="7" t="s">
        <v>410</v>
      </c>
      <c r="B25" s="160" t="s">
        <v>142</v>
      </c>
      <c r="C25" s="119">
        <v>1159395</v>
      </c>
      <c r="D25" s="169">
        <v>2404127</v>
      </c>
      <c r="E25" s="99">
        <v>2404127</v>
      </c>
    </row>
    <row r="26" spans="1:5" x14ac:dyDescent="0.25">
      <c r="A26" s="44" t="s">
        <v>500</v>
      </c>
      <c r="B26" s="161" t="s">
        <v>143</v>
      </c>
      <c r="C26" s="120">
        <v>6508635</v>
      </c>
      <c r="D26" s="170">
        <v>10795084</v>
      </c>
      <c r="E26" s="100">
        <v>10795084</v>
      </c>
    </row>
    <row r="27" spans="1:5" x14ac:dyDescent="0.25">
      <c r="A27" s="38" t="s">
        <v>471</v>
      </c>
      <c r="B27" s="161" t="s">
        <v>144</v>
      </c>
      <c r="C27" s="120">
        <v>1467225</v>
      </c>
      <c r="D27" s="170">
        <v>2073112</v>
      </c>
      <c r="E27" s="100">
        <v>2073112</v>
      </c>
    </row>
    <row r="28" spans="1:5" x14ac:dyDescent="0.25">
      <c r="A28" s="5" t="s">
        <v>145</v>
      </c>
      <c r="B28" s="159" t="s">
        <v>146</v>
      </c>
      <c r="C28" s="119">
        <v>30000</v>
      </c>
      <c r="D28" s="169">
        <v>170325</v>
      </c>
      <c r="E28" s="99">
        <v>170325</v>
      </c>
    </row>
    <row r="29" spans="1:5" x14ac:dyDescent="0.25">
      <c r="A29" s="5" t="s">
        <v>147</v>
      </c>
      <c r="B29" s="159" t="s">
        <v>148</v>
      </c>
      <c r="C29" s="119">
        <v>1330000</v>
      </c>
      <c r="D29" s="169">
        <v>1917695</v>
      </c>
      <c r="E29" s="99">
        <v>1914243</v>
      </c>
    </row>
    <row r="30" spans="1:5" x14ac:dyDescent="0.25">
      <c r="A30" s="5" t="s">
        <v>149</v>
      </c>
      <c r="B30" s="159" t="s">
        <v>150</v>
      </c>
      <c r="C30" s="119">
        <v>0</v>
      </c>
      <c r="D30" s="169">
        <v>0</v>
      </c>
      <c r="E30" s="99">
        <v>0</v>
      </c>
    </row>
    <row r="31" spans="1:5" x14ac:dyDescent="0.25">
      <c r="A31" s="7" t="s">
        <v>411</v>
      </c>
      <c r="B31" s="160" t="s">
        <v>151</v>
      </c>
      <c r="C31" s="119">
        <v>1360000</v>
      </c>
      <c r="D31" s="169">
        <v>2088020</v>
      </c>
      <c r="E31" s="99">
        <v>2084568</v>
      </c>
    </row>
    <row r="32" spans="1:5" x14ac:dyDescent="0.25">
      <c r="A32" s="5" t="s">
        <v>152</v>
      </c>
      <c r="B32" s="159" t="s">
        <v>153</v>
      </c>
      <c r="C32" s="119">
        <v>0</v>
      </c>
      <c r="D32" s="169">
        <v>49990</v>
      </c>
      <c r="E32" s="99">
        <v>49990</v>
      </c>
    </row>
    <row r="33" spans="1:5" x14ac:dyDescent="0.25">
      <c r="A33" s="5" t="s">
        <v>154</v>
      </c>
      <c r="B33" s="159" t="s">
        <v>155</v>
      </c>
      <c r="C33" s="119">
        <v>204000</v>
      </c>
      <c r="D33" s="169">
        <v>190344</v>
      </c>
      <c r="E33" s="99">
        <v>190344</v>
      </c>
    </row>
    <row r="34" spans="1:5" ht="15" customHeight="1" x14ac:dyDescent="0.25">
      <c r="A34" s="7" t="s">
        <v>501</v>
      </c>
      <c r="B34" s="160" t="s">
        <v>156</v>
      </c>
      <c r="C34" s="119">
        <v>204000</v>
      </c>
      <c r="D34" s="169">
        <v>240334</v>
      </c>
      <c r="E34" s="99">
        <v>240334</v>
      </c>
    </row>
    <row r="35" spans="1:5" x14ac:dyDescent="0.25">
      <c r="A35" s="5" t="s">
        <v>157</v>
      </c>
      <c r="B35" s="159" t="s">
        <v>158</v>
      </c>
      <c r="C35" s="119">
        <v>2020000</v>
      </c>
      <c r="D35" s="169">
        <v>1975458</v>
      </c>
      <c r="E35" s="99">
        <v>1892406</v>
      </c>
    </row>
    <row r="36" spans="1:5" x14ac:dyDescent="0.25">
      <c r="A36" s="5" t="s">
        <v>159</v>
      </c>
      <c r="B36" s="159" t="s">
        <v>160</v>
      </c>
      <c r="C36" s="119">
        <v>0</v>
      </c>
      <c r="D36" s="169">
        <v>0</v>
      </c>
      <c r="E36" s="99">
        <v>0</v>
      </c>
    </row>
    <row r="37" spans="1:5" x14ac:dyDescent="0.25">
      <c r="A37" s="5" t="s">
        <v>472</v>
      </c>
      <c r="B37" s="159" t="s">
        <v>161</v>
      </c>
      <c r="C37" s="119">
        <v>0</v>
      </c>
      <c r="D37" s="169">
        <v>0</v>
      </c>
      <c r="E37" s="99">
        <v>0</v>
      </c>
    </row>
    <row r="38" spans="1:5" x14ac:dyDescent="0.25">
      <c r="A38" s="5" t="s">
        <v>162</v>
      </c>
      <c r="B38" s="159" t="s">
        <v>163</v>
      </c>
      <c r="C38" s="119">
        <v>2732913</v>
      </c>
      <c r="D38" s="169">
        <v>473041</v>
      </c>
      <c r="E38" s="99">
        <v>151836</v>
      </c>
    </row>
    <row r="39" spans="1:5" x14ac:dyDescent="0.25">
      <c r="A39" s="10" t="s">
        <v>473</v>
      </c>
      <c r="B39" s="159" t="s">
        <v>164</v>
      </c>
      <c r="C39" s="119">
        <v>0</v>
      </c>
      <c r="D39" s="169">
        <v>0</v>
      </c>
      <c r="E39" s="99">
        <v>0</v>
      </c>
    </row>
    <row r="40" spans="1:5" x14ac:dyDescent="0.25">
      <c r="A40" s="6" t="s">
        <v>165</v>
      </c>
      <c r="B40" s="159" t="s">
        <v>166</v>
      </c>
      <c r="C40" s="119">
        <v>256000</v>
      </c>
      <c r="D40" s="169">
        <v>1014002</v>
      </c>
      <c r="E40" s="99">
        <v>1014002</v>
      </c>
    </row>
    <row r="41" spans="1:5" x14ac:dyDescent="0.25">
      <c r="A41" s="5" t="s">
        <v>474</v>
      </c>
      <c r="B41" s="159" t="s">
        <v>167</v>
      </c>
      <c r="C41" s="119">
        <v>1411000</v>
      </c>
      <c r="D41" s="169">
        <v>1666620</v>
      </c>
      <c r="E41" s="99">
        <v>1666620</v>
      </c>
    </row>
    <row r="42" spans="1:5" x14ac:dyDescent="0.25">
      <c r="A42" s="7" t="s">
        <v>412</v>
      </c>
      <c r="B42" s="160" t="s">
        <v>168</v>
      </c>
      <c r="C42" s="119">
        <v>6419913</v>
      </c>
      <c r="D42" s="169">
        <v>5129121</v>
      </c>
      <c r="E42" s="99">
        <v>4724864</v>
      </c>
    </row>
    <row r="43" spans="1:5" x14ac:dyDescent="0.25">
      <c r="A43" s="5" t="s">
        <v>169</v>
      </c>
      <c r="B43" s="159" t="s">
        <v>170</v>
      </c>
      <c r="C43" s="119">
        <v>0</v>
      </c>
      <c r="D43" s="169">
        <v>0</v>
      </c>
      <c r="E43" s="99">
        <v>0</v>
      </c>
    </row>
    <row r="44" spans="1:5" x14ac:dyDescent="0.25">
      <c r="A44" s="5" t="s">
        <v>171</v>
      </c>
      <c r="B44" s="159" t="s">
        <v>172</v>
      </c>
      <c r="C44" s="119">
        <v>0</v>
      </c>
      <c r="D44" s="169">
        <v>0</v>
      </c>
      <c r="E44" s="99">
        <v>0</v>
      </c>
    </row>
    <row r="45" spans="1:5" x14ac:dyDescent="0.25">
      <c r="A45" s="7" t="s">
        <v>413</v>
      </c>
      <c r="B45" s="160" t="s">
        <v>173</v>
      </c>
      <c r="C45" s="119">
        <v>0</v>
      </c>
      <c r="D45" s="169">
        <v>0</v>
      </c>
      <c r="E45" s="99">
        <v>0</v>
      </c>
    </row>
    <row r="46" spans="1:5" x14ac:dyDescent="0.25">
      <c r="A46" s="5" t="s">
        <v>174</v>
      </c>
      <c r="B46" s="159" t="s">
        <v>175</v>
      </c>
      <c r="C46" s="119">
        <v>1893937</v>
      </c>
      <c r="D46" s="169">
        <v>1718777</v>
      </c>
      <c r="E46" s="99">
        <v>1608697</v>
      </c>
    </row>
    <row r="47" spans="1:5" x14ac:dyDescent="0.25">
      <c r="A47" s="5" t="s">
        <v>176</v>
      </c>
      <c r="B47" s="159" t="s">
        <v>177</v>
      </c>
      <c r="C47" s="119">
        <v>0</v>
      </c>
      <c r="D47" s="169">
        <v>0</v>
      </c>
      <c r="E47" s="99">
        <v>0</v>
      </c>
    </row>
    <row r="48" spans="1:5" x14ac:dyDescent="0.25">
      <c r="A48" s="5" t="s">
        <v>475</v>
      </c>
      <c r="B48" s="159" t="s">
        <v>178</v>
      </c>
      <c r="C48" s="119">
        <v>0</v>
      </c>
      <c r="D48" s="169">
        <v>0</v>
      </c>
      <c r="E48" s="99">
        <v>0</v>
      </c>
    </row>
    <row r="49" spans="1:5" x14ac:dyDescent="0.25">
      <c r="A49" s="5" t="s">
        <v>476</v>
      </c>
      <c r="B49" s="159" t="s">
        <v>179</v>
      </c>
      <c r="C49" s="119">
        <v>0</v>
      </c>
      <c r="D49" s="169">
        <v>0</v>
      </c>
      <c r="E49" s="99">
        <v>0</v>
      </c>
    </row>
    <row r="50" spans="1:5" x14ac:dyDescent="0.25">
      <c r="A50" s="5" t="s">
        <v>180</v>
      </c>
      <c r="B50" s="159" t="s">
        <v>181</v>
      </c>
      <c r="C50" s="119">
        <v>2000000</v>
      </c>
      <c r="D50" s="169">
        <v>167828</v>
      </c>
      <c r="E50" s="99">
        <v>167828</v>
      </c>
    </row>
    <row r="51" spans="1:5" x14ac:dyDescent="0.25">
      <c r="A51" s="7" t="s">
        <v>414</v>
      </c>
      <c r="B51" s="160" t="s">
        <v>182</v>
      </c>
      <c r="C51" s="119">
        <v>3893937</v>
      </c>
      <c r="D51" s="169">
        <v>1886605</v>
      </c>
      <c r="E51" s="99">
        <v>1776525</v>
      </c>
    </row>
    <row r="52" spans="1:5" x14ac:dyDescent="0.25">
      <c r="A52" s="38" t="s">
        <v>415</v>
      </c>
      <c r="B52" s="161" t="s">
        <v>183</v>
      </c>
      <c r="C52" s="120">
        <v>11877850</v>
      </c>
      <c r="D52" s="170">
        <v>9344080</v>
      </c>
      <c r="E52" s="100">
        <v>8826291</v>
      </c>
    </row>
    <row r="53" spans="1:5" x14ac:dyDescent="0.25">
      <c r="A53" s="13" t="s">
        <v>184</v>
      </c>
      <c r="B53" s="159" t="s">
        <v>185</v>
      </c>
      <c r="C53" s="119">
        <v>0</v>
      </c>
      <c r="D53" s="169">
        <v>0</v>
      </c>
      <c r="E53" s="99">
        <v>0</v>
      </c>
    </row>
    <row r="54" spans="1:5" x14ac:dyDescent="0.25">
      <c r="A54" s="13" t="s">
        <v>416</v>
      </c>
      <c r="B54" s="159" t="s">
        <v>186</v>
      </c>
      <c r="C54" s="119">
        <v>0</v>
      </c>
      <c r="D54" s="169">
        <v>132000</v>
      </c>
      <c r="E54" s="99">
        <v>132000</v>
      </c>
    </row>
    <row r="55" spans="1:5" x14ac:dyDescent="0.25">
      <c r="A55" s="17" t="s">
        <v>477</v>
      </c>
      <c r="B55" s="159" t="s">
        <v>187</v>
      </c>
      <c r="C55" s="119">
        <v>0</v>
      </c>
      <c r="D55" s="169">
        <v>0</v>
      </c>
      <c r="E55" s="99">
        <v>0</v>
      </c>
    </row>
    <row r="56" spans="1:5" x14ac:dyDescent="0.25">
      <c r="A56" s="17" t="s">
        <v>478</v>
      </c>
      <c r="B56" s="159" t="s">
        <v>188</v>
      </c>
      <c r="C56" s="119">
        <v>0</v>
      </c>
      <c r="D56" s="169">
        <v>0</v>
      </c>
      <c r="E56" s="99">
        <v>0</v>
      </c>
    </row>
    <row r="57" spans="1:5" x14ac:dyDescent="0.25">
      <c r="A57" s="17" t="s">
        <v>479</v>
      </c>
      <c r="B57" s="159" t="s">
        <v>189</v>
      </c>
      <c r="C57" s="119">
        <v>0</v>
      </c>
      <c r="D57" s="169">
        <v>0</v>
      </c>
      <c r="E57" s="99">
        <v>0</v>
      </c>
    </row>
    <row r="58" spans="1:5" x14ac:dyDescent="0.25">
      <c r="A58" s="13" t="s">
        <v>480</v>
      </c>
      <c r="B58" s="159" t="s">
        <v>190</v>
      </c>
      <c r="C58" s="119">
        <v>0</v>
      </c>
      <c r="D58" s="169">
        <v>0</v>
      </c>
      <c r="E58" s="99">
        <v>0</v>
      </c>
    </row>
    <row r="59" spans="1:5" x14ac:dyDescent="0.25">
      <c r="A59" s="13" t="s">
        <v>481</v>
      </c>
      <c r="B59" s="159" t="s">
        <v>191</v>
      </c>
      <c r="C59" s="119">
        <v>300000</v>
      </c>
      <c r="D59" s="169">
        <v>0</v>
      </c>
      <c r="E59" s="99">
        <v>0</v>
      </c>
    </row>
    <row r="60" spans="1:5" x14ac:dyDescent="0.25">
      <c r="A60" s="13" t="s">
        <v>482</v>
      </c>
      <c r="B60" s="159" t="s">
        <v>192</v>
      </c>
      <c r="C60" s="119">
        <v>2052000</v>
      </c>
      <c r="D60" s="169">
        <v>1530000</v>
      </c>
      <c r="E60" s="99">
        <v>1530000</v>
      </c>
    </row>
    <row r="61" spans="1:5" x14ac:dyDescent="0.25">
      <c r="A61" s="42" t="s">
        <v>444</v>
      </c>
      <c r="B61" s="161" t="s">
        <v>193</v>
      </c>
      <c r="C61" s="120">
        <v>2352000</v>
      </c>
      <c r="D61" s="170">
        <v>1662000</v>
      </c>
      <c r="E61" s="100">
        <v>1662000</v>
      </c>
    </row>
    <row r="62" spans="1:5" x14ac:dyDescent="0.25">
      <c r="A62" s="12" t="s">
        <v>483</v>
      </c>
      <c r="B62" s="159" t="s">
        <v>194</v>
      </c>
      <c r="C62" s="119">
        <v>0</v>
      </c>
      <c r="D62" s="169">
        <v>0</v>
      </c>
      <c r="E62" s="99">
        <v>0</v>
      </c>
    </row>
    <row r="63" spans="1:5" x14ac:dyDescent="0.25">
      <c r="A63" s="12" t="s">
        <v>195</v>
      </c>
      <c r="B63" s="159" t="s">
        <v>196</v>
      </c>
      <c r="C63" s="119">
        <v>0</v>
      </c>
      <c r="D63" s="169">
        <v>0</v>
      </c>
      <c r="E63" s="99">
        <v>0</v>
      </c>
    </row>
    <row r="64" spans="1:5" x14ac:dyDescent="0.25">
      <c r="A64" s="12" t="s">
        <v>197</v>
      </c>
      <c r="B64" s="159" t="s">
        <v>198</v>
      </c>
      <c r="C64" s="119">
        <v>0</v>
      </c>
      <c r="D64" s="169">
        <v>0</v>
      </c>
      <c r="E64" s="99">
        <v>0</v>
      </c>
    </row>
    <row r="65" spans="1:5" x14ac:dyDescent="0.25">
      <c r="A65" s="12" t="s">
        <v>445</v>
      </c>
      <c r="B65" s="159" t="s">
        <v>199</v>
      </c>
      <c r="C65" s="119">
        <v>0</v>
      </c>
      <c r="D65" s="169">
        <v>0</v>
      </c>
      <c r="E65" s="99">
        <v>0</v>
      </c>
    </row>
    <row r="66" spans="1:5" x14ac:dyDescent="0.25">
      <c r="A66" s="12" t="s">
        <v>484</v>
      </c>
      <c r="B66" s="159" t="s">
        <v>200</v>
      </c>
      <c r="C66" s="119">
        <v>0</v>
      </c>
      <c r="D66" s="169">
        <v>0</v>
      </c>
      <c r="E66" s="99">
        <v>0</v>
      </c>
    </row>
    <row r="67" spans="1:5" x14ac:dyDescent="0.25">
      <c r="A67" s="12" t="s">
        <v>447</v>
      </c>
      <c r="B67" s="159" t="s">
        <v>201</v>
      </c>
      <c r="C67" s="119">
        <v>1581400</v>
      </c>
      <c r="D67" s="169">
        <v>556747</v>
      </c>
      <c r="E67" s="99">
        <v>556747</v>
      </c>
    </row>
    <row r="68" spans="1:5" x14ac:dyDescent="0.25">
      <c r="A68" s="12" t="s">
        <v>485</v>
      </c>
      <c r="B68" s="159" t="s">
        <v>202</v>
      </c>
      <c r="C68" s="119">
        <v>0</v>
      </c>
      <c r="D68" s="169">
        <v>0</v>
      </c>
      <c r="E68" s="99">
        <v>0</v>
      </c>
    </row>
    <row r="69" spans="1:5" x14ac:dyDescent="0.25">
      <c r="A69" s="12" t="s">
        <v>486</v>
      </c>
      <c r="B69" s="159" t="s">
        <v>203</v>
      </c>
      <c r="C69" s="119">
        <v>0</v>
      </c>
      <c r="D69" s="169">
        <v>0</v>
      </c>
      <c r="E69" s="99">
        <v>0</v>
      </c>
    </row>
    <row r="70" spans="1:5" x14ac:dyDescent="0.25">
      <c r="A70" s="12" t="s">
        <v>204</v>
      </c>
      <c r="B70" s="159" t="s">
        <v>205</v>
      </c>
      <c r="C70" s="119">
        <v>0</v>
      </c>
      <c r="D70" s="169">
        <v>0</v>
      </c>
      <c r="E70" s="99">
        <v>0</v>
      </c>
    </row>
    <row r="71" spans="1:5" x14ac:dyDescent="0.25">
      <c r="A71" s="20" t="s">
        <v>206</v>
      </c>
      <c r="B71" s="159" t="s">
        <v>207</v>
      </c>
      <c r="C71" s="119">
        <v>0</v>
      </c>
      <c r="D71" s="169">
        <v>0</v>
      </c>
      <c r="E71" s="99">
        <v>0</v>
      </c>
    </row>
    <row r="72" spans="1:5" x14ac:dyDescent="0.25">
      <c r="A72" s="12" t="s">
        <v>487</v>
      </c>
      <c r="B72" s="159" t="s">
        <v>208</v>
      </c>
      <c r="C72" s="119">
        <v>571200</v>
      </c>
      <c r="D72" s="169">
        <v>625000</v>
      </c>
      <c r="E72" s="99">
        <v>625000</v>
      </c>
    </row>
    <row r="73" spans="1:5" x14ac:dyDescent="0.25">
      <c r="A73" s="20" t="s">
        <v>667</v>
      </c>
      <c r="B73" s="159" t="s">
        <v>740</v>
      </c>
      <c r="C73" s="119">
        <v>1879090</v>
      </c>
      <c r="D73" s="169">
        <v>13606043</v>
      </c>
      <c r="E73" s="99">
        <v>0</v>
      </c>
    </row>
    <row r="74" spans="1:5" x14ac:dyDescent="0.25">
      <c r="A74" s="42" t="s">
        <v>450</v>
      </c>
      <c r="B74" s="161" t="s">
        <v>209</v>
      </c>
      <c r="C74" s="120">
        <v>4031690</v>
      </c>
      <c r="D74" s="170">
        <v>14787790</v>
      </c>
      <c r="E74" s="100">
        <v>1181747</v>
      </c>
    </row>
    <row r="75" spans="1:5" ht="15.75" x14ac:dyDescent="0.25">
      <c r="A75" s="85" t="s">
        <v>613</v>
      </c>
      <c r="B75" s="162"/>
      <c r="C75" s="119">
        <v>0</v>
      </c>
      <c r="D75" s="169">
        <v>0</v>
      </c>
      <c r="E75" s="99">
        <v>0</v>
      </c>
    </row>
    <row r="76" spans="1:5" x14ac:dyDescent="0.25">
      <c r="A76" s="35" t="s">
        <v>210</v>
      </c>
      <c r="B76" s="159" t="s">
        <v>211</v>
      </c>
      <c r="C76" s="119">
        <v>0</v>
      </c>
      <c r="D76" s="169">
        <v>0</v>
      </c>
      <c r="E76" s="99">
        <v>0</v>
      </c>
    </row>
    <row r="77" spans="1:5" x14ac:dyDescent="0.25">
      <c r="A77" s="35" t="s">
        <v>488</v>
      </c>
      <c r="B77" s="159" t="s">
        <v>212</v>
      </c>
      <c r="C77" s="119">
        <v>0</v>
      </c>
      <c r="D77" s="169">
        <v>0</v>
      </c>
      <c r="E77" s="99">
        <v>0</v>
      </c>
    </row>
    <row r="78" spans="1:5" x14ac:dyDescent="0.25">
      <c r="A78" s="35" t="s">
        <v>213</v>
      </c>
      <c r="B78" s="159" t="s">
        <v>214</v>
      </c>
      <c r="C78" s="119">
        <v>0</v>
      </c>
      <c r="D78" s="169">
        <v>0</v>
      </c>
      <c r="E78" s="99">
        <v>0</v>
      </c>
    </row>
    <row r="79" spans="1:5" x14ac:dyDescent="0.25">
      <c r="A79" s="35" t="s">
        <v>215</v>
      </c>
      <c r="B79" s="159" t="s">
        <v>216</v>
      </c>
      <c r="C79" s="119">
        <v>0</v>
      </c>
      <c r="D79" s="169">
        <v>318730</v>
      </c>
      <c r="E79" s="99">
        <v>318730</v>
      </c>
    </row>
    <row r="80" spans="1:5" x14ac:dyDescent="0.25">
      <c r="A80" s="6" t="s">
        <v>217</v>
      </c>
      <c r="B80" s="159" t="s">
        <v>218</v>
      </c>
      <c r="C80" s="119">
        <v>0</v>
      </c>
      <c r="D80" s="169">
        <v>0</v>
      </c>
      <c r="E80" s="99">
        <v>0</v>
      </c>
    </row>
    <row r="81" spans="1:5" x14ac:dyDescent="0.25">
      <c r="A81" s="6" t="s">
        <v>219</v>
      </c>
      <c r="B81" s="159" t="s">
        <v>220</v>
      </c>
      <c r="C81" s="119">
        <v>0</v>
      </c>
      <c r="D81" s="169">
        <v>0</v>
      </c>
      <c r="E81" s="99">
        <v>0</v>
      </c>
    </row>
    <row r="82" spans="1:5" x14ac:dyDescent="0.25">
      <c r="A82" s="6" t="s">
        <v>221</v>
      </c>
      <c r="B82" s="159" t="s">
        <v>222</v>
      </c>
      <c r="C82" s="119">
        <v>0</v>
      </c>
      <c r="D82" s="169">
        <v>86057</v>
      </c>
      <c r="E82" s="99">
        <v>86057</v>
      </c>
    </row>
    <row r="83" spans="1:5" x14ac:dyDescent="0.25">
      <c r="A83" s="43" t="s">
        <v>452</v>
      </c>
      <c r="B83" s="161" t="s">
        <v>223</v>
      </c>
      <c r="C83" s="120">
        <v>0</v>
      </c>
      <c r="D83" s="170">
        <v>404787</v>
      </c>
      <c r="E83" s="100">
        <v>404787</v>
      </c>
    </row>
    <row r="84" spans="1:5" x14ac:dyDescent="0.25">
      <c r="A84" s="13" t="s">
        <v>224</v>
      </c>
      <c r="B84" s="159" t="s">
        <v>225</v>
      </c>
      <c r="C84" s="119">
        <v>395000</v>
      </c>
      <c r="D84" s="169">
        <v>4098438</v>
      </c>
      <c r="E84" s="99">
        <v>4098438</v>
      </c>
    </row>
    <row r="85" spans="1:5" x14ac:dyDescent="0.25">
      <c r="A85" s="13" t="s">
        <v>226</v>
      </c>
      <c r="B85" s="159" t="s">
        <v>227</v>
      </c>
      <c r="C85" s="119">
        <v>0</v>
      </c>
      <c r="D85" s="169">
        <v>0</v>
      </c>
      <c r="E85" s="99">
        <v>0</v>
      </c>
    </row>
    <row r="86" spans="1:5" x14ac:dyDescent="0.25">
      <c r="A86" s="13" t="s">
        <v>228</v>
      </c>
      <c r="B86" s="159" t="s">
        <v>229</v>
      </c>
      <c r="C86" s="119">
        <v>0</v>
      </c>
      <c r="D86" s="169">
        <v>0</v>
      </c>
      <c r="E86" s="99">
        <v>0</v>
      </c>
    </row>
    <row r="87" spans="1:5" x14ac:dyDescent="0.25">
      <c r="A87" s="13" t="s">
        <v>230</v>
      </c>
      <c r="B87" s="159" t="s">
        <v>231</v>
      </c>
      <c r="C87" s="119">
        <v>105000</v>
      </c>
      <c r="D87" s="169">
        <v>1106579</v>
      </c>
      <c r="E87" s="99">
        <v>1106579</v>
      </c>
    </row>
    <row r="88" spans="1:5" x14ac:dyDescent="0.25">
      <c r="A88" s="42" t="s">
        <v>453</v>
      </c>
      <c r="B88" s="161" t="s">
        <v>232</v>
      </c>
      <c r="C88" s="120">
        <v>500000</v>
      </c>
      <c r="D88" s="170">
        <v>5205017</v>
      </c>
      <c r="E88" s="100">
        <v>5205017</v>
      </c>
    </row>
    <row r="89" spans="1:5" x14ac:dyDescent="0.25">
      <c r="A89" s="13" t="s">
        <v>233</v>
      </c>
      <c r="B89" s="159" t="s">
        <v>234</v>
      </c>
      <c r="C89" s="119">
        <v>0</v>
      </c>
      <c r="D89" s="169">
        <v>0</v>
      </c>
      <c r="E89" s="99">
        <v>0</v>
      </c>
    </row>
    <row r="90" spans="1:5" x14ac:dyDescent="0.25">
      <c r="A90" s="13" t="s">
        <v>489</v>
      </c>
      <c r="B90" s="159" t="s">
        <v>235</v>
      </c>
      <c r="C90" s="119">
        <v>0</v>
      </c>
      <c r="D90" s="169">
        <v>0</v>
      </c>
      <c r="E90" s="99">
        <v>0</v>
      </c>
    </row>
    <row r="91" spans="1:5" x14ac:dyDescent="0.25">
      <c r="A91" s="13" t="s">
        <v>490</v>
      </c>
      <c r="B91" s="159" t="s">
        <v>236</v>
      </c>
      <c r="C91" s="119">
        <v>0</v>
      </c>
      <c r="D91" s="169">
        <v>0</v>
      </c>
      <c r="E91" s="99">
        <v>0</v>
      </c>
    </row>
    <row r="92" spans="1:5" x14ac:dyDescent="0.25">
      <c r="A92" s="13" t="s">
        <v>491</v>
      </c>
      <c r="B92" s="159" t="s">
        <v>237</v>
      </c>
      <c r="C92" s="119">
        <v>0</v>
      </c>
      <c r="D92" s="169">
        <v>0</v>
      </c>
      <c r="E92" s="99">
        <v>0</v>
      </c>
    </row>
    <row r="93" spans="1:5" x14ac:dyDescent="0.25">
      <c r="A93" s="13" t="s">
        <v>492</v>
      </c>
      <c r="B93" s="159" t="s">
        <v>238</v>
      </c>
      <c r="C93" s="119">
        <v>0</v>
      </c>
      <c r="D93" s="169">
        <v>0</v>
      </c>
      <c r="E93" s="99">
        <v>0</v>
      </c>
    </row>
    <row r="94" spans="1:5" x14ac:dyDescent="0.25">
      <c r="A94" s="13" t="s">
        <v>493</v>
      </c>
      <c r="B94" s="159" t="s">
        <v>239</v>
      </c>
      <c r="C94" s="119">
        <v>0</v>
      </c>
      <c r="D94" s="169">
        <v>0</v>
      </c>
      <c r="E94" s="99">
        <v>0</v>
      </c>
    </row>
    <row r="95" spans="1:5" x14ac:dyDescent="0.25">
      <c r="A95" s="13" t="s">
        <v>240</v>
      </c>
      <c r="B95" s="159" t="s">
        <v>241</v>
      </c>
      <c r="C95" s="119">
        <v>0</v>
      </c>
      <c r="D95" s="169">
        <v>0</v>
      </c>
      <c r="E95" s="99">
        <v>0</v>
      </c>
    </row>
    <row r="96" spans="1:5" x14ac:dyDescent="0.25">
      <c r="A96" s="13" t="s">
        <v>494</v>
      </c>
      <c r="B96" s="159" t="s">
        <v>242</v>
      </c>
      <c r="C96" s="119">
        <v>0</v>
      </c>
      <c r="D96" s="169">
        <v>0</v>
      </c>
      <c r="E96" s="99">
        <v>0</v>
      </c>
    </row>
    <row r="97" spans="1:24" x14ac:dyDescent="0.25">
      <c r="A97" s="42" t="s">
        <v>454</v>
      </c>
      <c r="B97" s="161" t="s">
        <v>243</v>
      </c>
      <c r="C97" s="119">
        <v>0</v>
      </c>
      <c r="D97" s="169">
        <v>0</v>
      </c>
      <c r="E97" s="99">
        <v>0</v>
      </c>
    </row>
    <row r="98" spans="1:24" ht="15.75" x14ac:dyDescent="0.25">
      <c r="A98" s="85" t="s">
        <v>612</v>
      </c>
      <c r="B98" s="162"/>
      <c r="C98" s="119">
        <v>0</v>
      </c>
      <c r="D98" s="169">
        <v>0</v>
      </c>
      <c r="E98" s="99">
        <v>0</v>
      </c>
    </row>
    <row r="99" spans="1:24" ht="15.75" x14ac:dyDescent="0.25">
      <c r="A99" s="86" t="s">
        <v>502</v>
      </c>
      <c r="B99" s="163" t="s">
        <v>244</v>
      </c>
      <c r="C99" s="121">
        <f>C26+C27+C52+C61+C74+C83+C88+C97</f>
        <v>26737400</v>
      </c>
      <c r="D99" s="121">
        <f t="shared" ref="D99:E99" si="0">D26+D27+D52+D61+D74+D83+D88+D97</f>
        <v>44271870</v>
      </c>
      <c r="E99" s="121">
        <f t="shared" si="0"/>
        <v>30148038</v>
      </c>
    </row>
    <row r="100" spans="1:24" x14ac:dyDescent="0.25">
      <c r="A100" s="13" t="s">
        <v>495</v>
      </c>
      <c r="B100" s="164" t="s">
        <v>245</v>
      </c>
      <c r="C100" s="119">
        <v>0</v>
      </c>
      <c r="D100" s="169">
        <v>0</v>
      </c>
      <c r="E100" s="99">
        <v>0</v>
      </c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4"/>
      <c r="X100" s="24"/>
    </row>
    <row r="101" spans="1:24" x14ac:dyDescent="0.25">
      <c r="A101" s="13" t="s">
        <v>248</v>
      </c>
      <c r="B101" s="164" t="s">
        <v>249</v>
      </c>
      <c r="C101" s="119">
        <v>0</v>
      </c>
      <c r="D101" s="169">
        <v>0</v>
      </c>
      <c r="E101" s="99">
        <v>0</v>
      </c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4"/>
      <c r="X101" s="24"/>
    </row>
    <row r="102" spans="1:24" x14ac:dyDescent="0.25">
      <c r="A102" s="13" t="s">
        <v>496</v>
      </c>
      <c r="B102" s="164" t="s">
        <v>250</v>
      </c>
      <c r="C102" s="119">
        <v>0</v>
      </c>
      <c r="D102" s="169">
        <v>0</v>
      </c>
      <c r="E102" s="99">
        <v>0</v>
      </c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4"/>
      <c r="X102" s="24"/>
    </row>
    <row r="103" spans="1:24" x14ac:dyDescent="0.25">
      <c r="A103" s="15" t="s">
        <v>459</v>
      </c>
      <c r="B103" s="165" t="s">
        <v>252</v>
      </c>
      <c r="C103" s="119">
        <v>0</v>
      </c>
      <c r="D103" s="169">
        <v>0</v>
      </c>
      <c r="E103" s="99">
        <v>0</v>
      </c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4"/>
      <c r="X103" s="24"/>
    </row>
    <row r="104" spans="1:24" x14ac:dyDescent="0.25">
      <c r="A104" s="36" t="s">
        <v>497</v>
      </c>
      <c r="B104" s="164" t="s">
        <v>253</v>
      </c>
      <c r="C104" s="119">
        <v>0</v>
      </c>
      <c r="D104" s="169">
        <v>0</v>
      </c>
      <c r="E104" s="99">
        <v>0</v>
      </c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4"/>
      <c r="X104" s="24"/>
    </row>
    <row r="105" spans="1:24" x14ac:dyDescent="0.25">
      <c r="A105" s="36" t="s">
        <v>465</v>
      </c>
      <c r="B105" s="164" t="s">
        <v>256</v>
      </c>
      <c r="C105" s="119">
        <v>0</v>
      </c>
      <c r="D105" s="169">
        <v>0</v>
      </c>
      <c r="E105" s="99">
        <v>0</v>
      </c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4"/>
      <c r="X105" s="24"/>
    </row>
    <row r="106" spans="1:24" x14ac:dyDescent="0.25">
      <c r="A106" s="13" t="s">
        <v>257</v>
      </c>
      <c r="B106" s="164" t="s">
        <v>258</v>
      </c>
      <c r="C106" s="119">
        <v>0</v>
      </c>
      <c r="D106" s="169">
        <v>0</v>
      </c>
      <c r="E106" s="99">
        <v>0</v>
      </c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4"/>
      <c r="X106" s="24"/>
    </row>
    <row r="107" spans="1:24" x14ac:dyDescent="0.25">
      <c r="A107" s="13" t="s">
        <v>498</v>
      </c>
      <c r="B107" s="164" t="s">
        <v>259</v>
      </c>
      <c r="C107" s="119">
        <v>0</v>
      </c>
      <c r="D107" s="169">
        <v>0</v>
      </c>
      <c r="E107" s="99">
        <v>0</v>
      </c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4"/>
      <c r="X107" s="24"/>
    </row>
    <row r="108" spans="1:24" x14ac:dyDescent="0.25">
      <c r="A108" s="14" t="s">
        <v>462</v>
      </c>
      <c r="B108" s="165" t="s">
        <v>260</v>
      </c>
      <c r="C108" s="119">
        <v>0</v>
      </c>
      <c r="D108" s="169">
        <v>0</v>
      </c>
      <c r="E108" s="99">
        <v>0</v>
      </c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4"/>
      <c r="X108" s="24"/>
    </row>
    <row r="109" spans="1:24" x14ac:dyDescent="0.25">
      <c r="A109" s="36" t="s">
        <v>261</v>
      </c>
      <c r="B109" s="164" t="s">
        <v>262</v>
      </c>
      <c r="C109" s="119">
        <v>0</v>
      </c>
      <c r="D109" s="169">
        <v>0</v>
      </c>
      <c r="E109" s="99">
        <v>0</v>
      </c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4"/>
      <c r="X109" s="24"/>
    </row>
    <row r="110" spans="1:24" x14ac:dyDescent="0.25">
      <c r="A110" s="36" t="s">
        <v>263</v>
      </c>
      <c r="B110" s="164" t="s">
        <v>264</v>
      </c>
      <c r="C110" s="119">
        <v>755846</v>
      </c>
      <c r="D110" s="169">
        <v>755846</v>
      </c>
      <c r="E110" s="99">
        <v>755846</v>
      </c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4"/>
      <c r="X110" s="24"/>
    </row>
    <row r="111" spans="1:24" x14ac:dyDescent="0.25">
      <c r="A111" s="14" t="s">
        <v>265</v>
      </c>
      <c r="B111" s="165" t="s">
        <v>266</v>
      </c>
      <c r="C111" s="119">
        <v>0</v>
      </c>
      <c r="D111" s="169">
        <v>0</v>
      </c>
      <c r="E111" s="99">
        <v>0</v>
      </c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4"/>
      <c r="X111" s="24"/>
    </row>
    <row r="112" spans="1:24" x14ac:dyDescent="0.25">
      <c r="A112" s="36" t="s">
        <v>267</v>
      </c>
      <c r="B112" s="164" t="s">
        <v>268</v>
      </c>
      <c r="C112" s="119">
        <v>0</v>
      </c>
      <c r="D112" s="169">
        <v>0</v>
      </c>
      <c r="E112" s="99">
        <v>0</v>
      </c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4"/>
      <c r="X112" s="24"/>
    </row>
    <row r="113" spans="1:24" x14ac:dyDescent="0.25">
      <c r="A113" s="36" t="s">
        <v>269</v>
      </c>
      <c r="B113" s="164" t="s">
        <v>270</v>
      </c>
      <c r="C113" s="119">
        <v>0</v>
      </c>
      <c r="D113" s="169">
        <v>0</v>
      </c>
      <c r="E113" s="99">
        <v>0</v>
      </c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4"/>
      <c r="X113" s="24"/>
    </row>
    <row r="114" spans="1:24" x14ac:dyDescent="0.25">
      <c r="A114" s="36" t="s">
        <v>271</v>
      </c>
      <c r="B114" s="164" t="s">
        <v>272</v>
      </c>
      <c r="C114" s="119">
        <v>0</v>
      </c>
      <c r="D114" s="169">
        <v>0</v>
      </c>
      <c r="E114" s="99">
        <v>0</v>
      </c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4"/>
      <c r="X114" s="24"/>
    </row>
    <row r="115" spans="1:24" x14ac:dyDescent="0.25">
      <c r="A115" s="37" t="s">
        <v>463</v>
      </c>
      <c r="B115" s="166" t="s">
        <v>273</v>
      </c>
      <c r="C115" s="100">
        <v>755846</v>
      </c>
      <c r="D115" s="171">
        <v>755846</v>
      </c>
      <c r="E115" s="100">
        <v>755846</v>
      </c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4"/>
      <c r="X115" s="24"/>
    </row>
    <row r="116" spans="1:24" x14ac:dyDescent="0.25">
      <c r="A116" s="36" t="s">
        <v>274</v>
      </c>
      <c r="B116" s="164" t="s">
        <v>275</v>
      </c>
      <c r="C116" s="119">
        <v>0</v>
      </c>
      <c r="D116" s="169">
        <v>0</v>
      </c>
      <c r="E116" s="99">
        <v>0</v>
      </c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4"/>
      <c r="X116" s="24"/>
    </row>
    <row r="117" spans="1:24" x14ac:dyDescent="0.25">
      <c r="A117" s="13" t="s">
        <v>276</v>
      </c>
      <c r="B117" s="164" t="s">
        <v>277</v>
      </c>
      <c r="C117" s="119">
        <v>0</v>
      </c>
      <c r="D117" s="169">
        <v>0</v>
      </c>
      <c r="E117" s="99">
        <v>0</v>
      </c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4"/>
      <c r="X117" s="24"/>
    </row>
    <row r="118" spans="1:24" x14ac:dyDescent="0.25">
      <c r="A118" s="36" t="s">
        <v>499</v>
      </c>
      <c r="B118" s="164" t="s">
        <v>278</v>
      </c>
      <c r="C118" s="119">
        <v>0</v>
      </c>
      <c r="D118" s="169">
        <v>0</v>
      </c>
      <c r="E118" s="99">
        <v>0</v>
      </c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4"/>
      <c r="X118" s="24"/>
    </row>
    <row r="119" spans="1:24" x14ac:dyDescent="0.25">
      <c r="A119" s="36" t="s">
        <v>468</v>
      </c>
      <c r="B119" s="164" t="s">
        <v>279</v>
      </c>
      <c r="C119" s="119">
        <v>0</v>
      </c>
      <c r="D119" s="169">
        <v>0</v>
      </c>
      <c r="E119" s="99">
        <v>0</v>
      </c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4"/>
      <c r="X119" s="24"/>
    </row>
    <row r="120" spans="1:24" x14ac:dyDescent="0.25">
      <c r="A120" s="37" t="s">
        <v>469</v>
      </c>
      <c r="B120" s="166" t="s">
        <v>283</v>
      </c>
      <c r="C120" s="119">
        <v>0</v>
      </c>
      <c r="D120" s="169">
        <v>0</v>
      </c>
      <c r="E120" s="99">
        <v>0</v>
      </c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4"/>
      <c r="X120" s="24"/>
    </row>
    <row r="121" spans="1:24" x14ac:dyDescent="0.25">
      <c r="A121" s="13" t="s">
        <v>284</v>
      </c>
      <c r="B121" s="164" t="s">
        <v>285</v>
      </c>
      <c r="C121" s="119">
        <v>0</v>
      </c>
      <c r="D121" s="169">
        <v>0</v>
      </c>
      <c r="E121" s="99">
        <v>0</v>
      </c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4"/>
      <c r="X121" s="24"/>
    </row>
    <row r="122" spans="1:24" ht="15.75" x14ac:dyDescent="0.25">
      <c r="A122" s="87" t="s">
        <v>503</v>
      </c>
      <c r="B122" s="167" t="s">
        <v>286</v>
      </c>
      <c r="C122" s="100">
        <f>C115+C120+C121</f>
        <v>755846</v>
      </c>
      <c r="D122" s="100">
        <f t="shared" ref="D122:E122" si="1">D115+D120+D121</f>
        <v>755846</v>
      </c>
      <c r="E122" s="100">
        <f t="shared" si="1"/>
        <v>755846</v>
      </c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4"/>
      <c r="X122" s="24"/>
    </row>
    <row r="123" spans="1:24" ht="15.75" x14ac:dyDescent="0.25">
      <c r="A123" s="88" t="s">
        <v>539</v>
      </c>
      <c r="B123" s="168"/>
      <c r="C123" s="121">
        <f>C99+C122</f>
        <v>27493246</v>
      </c>
      <c r="D123" s="121">
        <f t="shared" ref="D123:E123" si="2">D99+D122</f>
        <v>45027716</v>
      </c>
      <c r="E123" s="121">
        <f t="shared" si="2"/>
        <v>30903884</v>
      </c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</row>
    <row r="124" spans="1:24" x14ac:dyDescent="0.25"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</row>
    <row r="125" spans="1:24" x14ac:dyDescent="0.25"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</row>
    <row r="126" spans="1:24" x14ac:dyDescent="0.25"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</row>
    <row r="127" spans="1:24" x14ac:dyDescent="0.25"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</row>
    <row r="128" spans="1:24" x14ac:dyDescent="0.25"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</row>
    <row r="129" spans="2:21" x14ac:dyDescent="0.25"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</row>
    <row r="130" spans="2:21" x14ac:dyDescent="0.25"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</row>
    <row r="131" spans="2:21" x14ac:dyDescent="0.25"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</row>
    <row r="132" spans="2:21" x14ac:dyDescent="0.25"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</row>
    <row r="133" spans="2:21" x14ac:dyDescent="0.25"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</row>
    <row r="134" spans="2:21" x14ac:dyDescent="0.25"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</row>
    <row r="135" spans="2:21" x14ac:dyDescent="0.25"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</row>
    <row r="136" spans="2:21" x14ac:dyDescent="0.25"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</row>
    <row r="137" spans="2:21" x14ac:dyDescent="0.25"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</row>
    <row r="138" spans="2:21" x14ac:dyDescent="0.25"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</row>
    <row r="139" spans="2:21" x14ac:dyDescent="0.25"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</row>
    <row r="140" spans="2:21" x14ac:dyDescent="0.25"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</row>
    <row r="141" spans="2:21" x14ac:dyDescent="0.25"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</row>
    <row r="142" spans="2:21" x14ac:dyDescent="0.25"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</row>
    <row r="143" spans="2:21" x14ac:dyDescent="0.25"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</row>
    <row r="144" spans="2:21" x14ac:dyDescent="0.25"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</row>
    <row r="145" spans="2:24" x14ac:dyDescent="0.25"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</row>
    <row r="146" spans="2:24" x14ac:dyDescent="0.25">
      <c r="B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</row>
    <row r="147" spans="2:24" x14ac:dyDescent="0.25">
      <c r="B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</row>
    <row r="148" spans="2:24" x14ac:dyDescent="0.25">
      <c r="B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</row>
    <row r="149" spans="2:24" x14ac:dyDescent="0.25">
      <c r="B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</row>
    <row r="150" spans="2:24" x14ac:dyDescent="0.25">
      <c r="B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</row>
    <row r="151" spans="2:24" x14ac:dyDescent="0.25">
      <c r="B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</row>
    <row r="152" spans="2:24" x14ac:dyDescent="0.25">
      <c r="B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</row>
    <row r="153" spans="2:24" x14ac:dyDescent="0.25">
      <c r="B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</row>
    <row r="154" spans="2:24" x14ac:dyDescent="0.25">
      <c r="B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</row>
    <row r="155" spans="2:24" x14ac:dyDescent="0.25">
      <c r="B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</row>
    <row r="156" spans="2:24" x14ac:dyDescent="0.25">
      <c r="B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</row>
    <row r="157" spans="2:24" x14ac:dyDescent="0.25">
      <c r="B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</row>
    <row r="158" spans="2:24" x14ac:dyDescent="0.25">
      <c r="B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</row>
    <row r="159" spans="2:24" x14ac:dyDescent="0.25">
      <c r="B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</row>
    <row r="160" spans="2:24" x14ac:dyDescent="0.25">
      <c r="B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</row>
    <row r="161" spans="2:24" x14ac:dyDescent="0.25">
      <c r="B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</row>
    <row r="162" spans="2:24" x14ac:dyDescent="0.25">
      <c r="B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</row>
    <row r="163" spans="2:24" x14ac:dyDescent="0.25">
      <c r="B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</row>
    <row r="164" spans="2:24" x14ac:dyDescent="0.25">
      <c r="B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</row>
    <row r="165" spans="2:24" x14ac:dyDescent="0.25">
      <c r="B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</row>
    <row r="166" spans="2:24" x14ac:dyDescent="0.25">
      <c r="B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</row>
    <row r="167" spans="2:24" x14ac:dyDescent="0.25">
      <c r="B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</row>
    <row r="168" spans="2:24" x14ac:dyDescent="0.25">
      <c r="B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</row>
    <row r="169" spans="2:24" x14ac:dyDescent="0.25">
      <c r="B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</row>
    <row r="170" spans="2:24" x14ac:dyDescent="0.25">
      <c r="B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</row>
    <row r="171" spans="2:24" x14ac:dyDescent="0.25">
      <c r="B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</row>
    <row r="172" spans="2:24" x14ac:dyDescent="0.25">
      <c r="B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</row>
  </sheetData>
  <mergeCells count="2">
    <mergeCell ref="A4:E4"/>
    <mergeCell ref="A3:E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101"/>
  <sheetViews>
    <sheetView workbookViewId="0">
      <selection activeCell="A6" sqref="A6"/>
    </sheetView>
  </sheetViews>
  <sheetFormatPr defaultRowHeight="15" x14ac:dyDescent="0.25"/>
  <cols>
    <col min="1" max="1" width="92.5703125" customWidth="1"/>
    <col min="3" max="3" width="11" customWidth="1"/>
    <col min="4" max="4" width="13" customWidth="1"/>
    <col min="5" max="5" width="11.7109375" customWidth="1"/>
    <col min="6" max="7" width="12.28515625" customWidth="1"/>
    <col min="8" max="8" width="11.28515625" customWidth="1"/>
    <col min="10" max="10" width="12.28515625" customWidth="1"/>
    <col min="11" max="11" width="10.85546875" customWidth="1"/>
    <col min="12" max="12" width="11.28515625" bestFit="1" customWidth="1"/>
    <col min="13" max="13" width="13.5703125" customWidth="1"/>
    <col min="14" max="14" width="11.28515625" customWidth="1"/>
  </cols>
  <sheetData>
    <row r="1" spans="1:14" x14ac:dyDescent="0.25">
      <c r="H1" t="s">
        <v>797</v>
      </c>
    </row>
    <row r="3" spans="1:14" ht="24" customHeight="1" x14ac:dyDescent="0.25">
      <c r="A3" s="184" t="s">
        <v>788</v>
      </c>
      <c r="B3" s="199"/>
      <c r="C3" s="199"/>
      <c r="D3" s="199"/>
      <c r="E3" s="199"/>
      <c r="F3" s="186"/>
      <c r="G3" s="187"/>
      <c r="H3" s="187"/>
      <c r="I3" s="187"/>
      <c r="J3" s="187"/>
      <c r="K3" s="187"/>
      <c r="L3" s="187"/>
      <c r="M3" s="187"/>
      <c r="N3" s="187"/>
    </row>
    <row r="4" spans="1:14" ht="24" customHeight="1" x14ac:dyDescent="0.25">
      <c r="A4" s="188" t="s">
        <v>727</v>
      </c>
      <c r="B4" s="185"/>
      <c r="C4" s="185"/>
      <c r="D4" s="185"/>
      <c r="E4" s="185"/>
      <c r="F4" s="186"/>
      <c r="G4" s="187"/>
      <c r="H4" s="187"/>
      <c r="I4" s="187"/>
      <c r="J4" s="187"/>
      <c r="K4" s="187"/>
      <c r="L4" s="187"/>
      <c r="M4" s="187"/>
      <c r="N4" s="187"/>
    </row>
    <row r="5" spans="1:14" ht="18" x14ac:dyDescent="0.25">
      <c r="A5" s="41"/>
    </row>
    <row r="6" spans="1:14" x14ac:dyDescent="0.25">
      <c r="A6" s="77" t="s">
        <v>696</v>
      </c>
    </row>
    <row r="7" spans="1:14" ht="30" customHeight="1" x14ac:dyDescent="0.25">
      <c r="A7" s="194" t="s">
        <v>108</v>
      </c>
      <c r="B7" s="196" t="s">
        <v>109</v>
      </c>
      <c r="C7" s="198" t="s">
        <v>614</v>
      </c>
      <c r="D7" s="198"/>
      <c r="E7" s="198"/>
      <c r="F7" s="198" t="s">
        <v>615</v>
      </c>
      <c r="G7" s="198"/>
      <c r="H7" s="198"/>
      <c r="I7" s="198" t="s">
        <v>616</v>
      </c>
      <c r="J7" s="198"/>
      <c r="K7" s="198"/>
      <c r="L7" s="192" t="s">
        <v>697</v>
      </c>
      <c r="M7" s="192"/>
      <c r="N7" s="192"/>
    </row>
    <row r="8" spans="1:14" ht="25.5" x14ac:dyDescent="0.25">
      <c r="A8" s="200"/>
      <c r="B8" s="201"/>
      <c r="C8" s="3" t="s">
        <v>699</v>
      </c>
      <c r="D8" s="3" t="s">
        <v>18</v>
      </c>
      <c r="E8" s="76" t="s">
        <v>19</v>
      </c>
      <c r="F8" s="3" t="s">
        <v>699</v>
      </c>
      <c r="G8" s="3" t="s">
        <v>18</v>
      </c>
      <c r="H8" s="76" t="s">
        <v>19</v>
      </c>
      <c r="I8" s="3" t="s">
        <v>699</v>
      </c>
      <c r="J8" s="3" t="s">
        <v>18</v>
      </c>
      <c r="K8" s="76" t="s">
        <v>19</v>
      </c>
      <c r="L8" s="3" t="s">
        <v>699</v>
      </c>
      <c r="M8" s="3" t="s">
        <v>18</v>
      </c>
      <c r="N8" s="76" t="s">
        <v>19</v>
      </c>
    </row>
    <row r="9" spans="1:14" ht="15" customHeight="1" x14ac:dyDescent="0.25">
      <c r="A9" s="32" t="s">
        <v>287</v>
      </c>
      <c r="B9" s="173" t="s">
        <v>288</v>
      </c>
      <c r="C9" s="99">
        <v>12644138</v>
      </c>
      <c r="D9" s="99">
        <v>13666744</v>
      </c>
      <c r="E9" s="99">
        <v>13666744</v>
      </c>
      <c r="F9" s="101"/>
      <c r="G9" s="101"/>
      <c r="H9" s="101"/>
      <c r="I9" s="101"/>
      <c r="J9" s="101"/>
      <c r="K9" s="101"/>
      <c r="L9" s="99">
        <v>12644138</v>
      </c>
      <c r="M9" s="99">
        <v>13666744</v>
      </c>
      <c r="N9" s="99">
        <v>13666744</v>
      </c>
    </row>
    <row r="10" spans="1:14" ht="15" customHeight="1" x14ac:dyDescent="0.25">
      <c r="A10" s="5" t="s">
        <v>289</v>
      </c>
      <c r="B10" s="173" t="s">
        <v>290</v>
      </c>
      <c r="C10" s="99">
        <v>0</v>
      </c>
      <c r="D10" s="99">
        <v>0</v>
      </c>
      <c r="E10" s="99">
        <v>0</v>
      </c>
      <c r="F10" s="101"/>
      <c r="G10" s="101"/>
      <c r="H10" s="101"/>
      <c r="I10" s="101"/>
      <c r="J10" s="101"/>
      <c r="K10" s="101"/>
      <c r="L10" s="99">
        <v>0</v>
      </c>
      <c r="M10" s="99">
        <v>0</v>
      </c>
      <c r="N10" s="99">
        <v>0</v>
      </c>
    </row>
    <row r="11" spans="1:14" ht="15" customHeight="1" x14ac:dyDescent="0.25">
      <c r="A11" s="5" t="s">
        <v>291</v>
      </c>
      <c r="B11" s="173" t="s">
        <v>292</v>
      </c>
      <c r="C11" s="99">
        <v>5052000</v>
      </c>
      <c r="D11" s="99">
        <v>5168052</v>
      </c>
      <c r="E11" s="99">
        <v>5168052</v>
      </c>
      <c r="F11" s="101"/>
      <c r="G11" s="101"/>
      <c r="H11" s="101"/>
      <c r="I11" s="101"/>
      <c r="J11" s="101"/>
      <c r="K11" s="101"/>
      <c r="L11" s="99">
        <v>5052000</v>
      </c>
      <c r="M11" s="99">
        <v>5168052</v>
      </c>
      <c r="N11" s="99">
        <v>5168052</v>
      </c>
    </row>
    <row r="12" spans="1:14" ht="15" customHeight="1" x14ac:dyDescent="0.25">
      <c r="A12" s="5" t="s">
        <v>293</v>
      </c>
      <c r="B12" s="173" t="s">
        <v>294</v>
      </c>
      <c r="C12" s="99">
        <v>1200000</v>
      </c>
      <c r="D12" s="99">
        <v>1200000</v>
      </c>
      <c r="E12" s="99">
        <v>1200000</v>
      </c>
      <c r="F12" s="101"/>
      <c r="G12" s="101"/>
      <c r="H12" s="101"/>
      <c r="I12" s="101"/>
      <c r="J12" s="101"/>
      <c r="K12" s="101"/>
      <c r="L12" s="99">
        <v>1200000</v>
      </c>
      <c r="M12" s="99">
        <v>1200000</v>
      </c>
      <c r="N12" s="99">
        <v>1200000</v>
      </c>
    </row>
    <row r="13" spans="1:14" ht="15" customHeight="1" x14ac:dyDescent="0.25">
      <c r="A13" s="5" t="s">
        <v>295</v>
      </c>
      <c r="B13" s="173" t="s">
        <v>296</v>
      </c>
      <c r="C13" s="99">
        <v>0</v>
      </c>
      <c r="D13" s="99">
        <v>1268435</v>
      </c>
      <c r="E13" s="99">
        <v>1268435</v>
      </c>
      <c r="F13" s="101"/>
      <c r="G13" s="101"/>
      <c r="H13" s="101"/>
      <c r="I13" s="101"/>
      <c r="J13" s="101"/>
      <c r="K13" s="101"/>
      <c r="L13" s="99">
        <v>0</v>
      </c>
      <c r="M13" s="99">
        <v>1268435</v>
      </c>
      <c r="N13" s="99">
        <v>1268435</v>
      </c>
    </row>
    <row r="14" spans="1:14" ht="15" customHeight="1" x14ac:dyDescent="0.25">
      <c r="A14" s="5" t="s">
        <v>297</v>
      </c>
      <c r="B14" s="173" t="s">
        <v>298</v>
      </c>
      <c r="C14" s="99">
        <v>0</v>
      </c>
      <c r="D14" s="99">
        <v>0</v>
      </c>
      <c r="E14" s="99">
        <v>0</v>
      </c>
      <c r="F14" s="101"/>
      <c r="G14" s="101"/>
      <c r="H14" s="101"/>
      <c r="I14" s="101"/>
      <c r="J14" s="101"/>
      <c r="K14" s="101"/>
      <c r="L14" s="99">
        <v>0</v>
      </c>
      <c r="M14" s="99">
        <v>0</v>
      </c>
      <c r="N14" s="99">
        <v>0</v>
      </c>
    </row>
    <row r="15" spans="1:14" ht="15" customHeight="1" x14ac:dyDescent="0.25">
      <c r="A15" s="7" t="s">
        <v>542</v>
      </c>
      <c r="B15" s="174" t="s">
        <v>299</v>
      </c>
      <c r="C15" s="99">
        <v>18896138</v>
      </c>
      <c r="D15" s="99">
        <v>21303231</v>
      </c>
      <c r="E15" s="99">
        <v>21303231</v>
      </c>
      <c r="F15" s="101"/>
      <c r="G15" s="101"/>
      <c r="H15" s="101"/>
      <c r="I15" s="101"/>
      <c r="J15" s="101"/>
      <c r="K15" s="101"/>
      <c r="L15" s="99">
        <v>18896138</v>
      </c>
      <c r="M15" s="99">
        <v>21303231</v>
      </c>
      <c r="N15" s="99">
        <v>21303231</v>
      </c>
    </row>
    <row r="16" spans="1:14" ht="15" customHeight="1" x14ac:dyDescent="0.25">
      <c r="A16" s="5" t="s">
        <v>300</v>
      </c>
      <c r="B16" s="173" t="s">
        <v>301</v>
      </c>
      <c r="C16" s="99">
        <v>0</v>
      </c>
      <c r="D16" s="99">
        <v>0</v>
      </c>
      <c r="E16" s="99">
        <v>0</v>
      </c>
      <c r="F16" s="101"/>
      <c r="G16" s="101"/>
      <c r="H16" s="101"/>
      <c r="I16" s="101"/>
      <c r="J16" s="101"/>
      <c r="K16" s="101"/>
      <c r="L16" s="99">
        <v>0</v>
      </c>
      <c r="M16" s="99">
        <v>0</v>
      </c>
      <c r="N16" s="99">
        <v>0</v>
      </c>
    </row>
    <row r="17" spans="1:14" ht="15" customHeight="1" x14ac:dyDescent="0.25">
      <c r="A17" s="5" t="s">
        <v>302</v>
      </c>
      <c r="B17" s="173" t="s">
        <v>303</v>
      </c>
      <c r="C17" s="99">
        <v>0</v>
      </c>
      <c r="D17" s="99">
        <v>0</v>
      </c>
      <c r="E17" s="99">
        <v>0</v>
      </c>
      <c r="F17" s="101"/>
      <c r="G17" s="101"/>
      <c r="H17" s="101"/>
      <c r="I17" s="101"/>
      <c r="J17" s="101"/>
      <c r="K17" s="101"/>
      <c r="L17" s="99">
        <v>0</v>
      </c>
      <c r="M17" s="99">
        <v>0</v>
      </c>
      <c r="N17" s="99">
        <v>0</v>
      </c>
    </row>
    <row r="18" spans="1:14" ht="15" customHeight="1" x14ac:dyDescent="0.25">
      <c r="A18" s="5" t="s">
        <v>504</v>
      </c>
      <c r="B18" s="173" t="s">
        <v>304</v>
      </c>
      <c r="C18" s="99">
        <v>0</v>
      </c>
      <c r="D18" s="99">
        <v>0</v>
      </c>
      <c r="E18" s="99">
        <v>0</v>
      </c>
      <c r="F18" s="101"/>
      <c r="G18" s="101"/>
      <c r="H18" s="101"/>
      <c r="I18" s="101"/>
      <c r="J18" s="101"/>
      <c r="K18" s="101"/>
      <c r="L18" s="99">
        <v>0</v>
      </c>
      <c r="M18" s="99">
        <v>0</v>
      </c>
      <c r="N18" s="99">
        <v>0</v>
      </c>
    </row>
    <row r="19" spans="1:14" ht="15" customHeight="1" x14ac:dyDescent="0.25">
      <c r="A19" s="5" t="s">
        <v>505</v>
      </c>
      <c r="B19" s="173" t="s">
        <v>305</v>
      </c>
      <c r="C19" s="99">
        <v>0</v>
      </c>
      <c r="D19" s="99">
        <v>0</v>
      </c>
      <c r="E19" s="99">
        <v>0</v>
      </c>
      <c r="F19" s="101"/>
      <c r="G19" s="101"/>
      <c r="H19" s="101"/>
      <c r="I19" s="101"/>
      <c r="J19" s="101"/>
      <c r="K19" s="101"/>
      <c r="L19" s="99">
        <v>0</v>
      </c>
      <c r="M19" s="99">
        <v>0</v>
      </c>
      <c r="N19" s="99">
        <v>0</v>
      </c>
    </row>
    <row r="20" spans="1:14" ht="15" customHeight="1" x14ac:dyDescent="0.25">
      <c r="A20" s="5" t="s">
        <v>506</v>
      </c>
      <c r="B20" s="173" t="s">
        <v>306</v>
      </c>
      <c r="C20" s="99">
        <v>724000</v>
      </c>
      <c r="D20" s="99">
        <v>6588418</v>
      </c>
      <c r="E20" s="99">
        <v>6588418</v>
      </c>
      <c r="F20" s="101"/>
      <c r="G20" s="101"/>
      <c r="H20" s="101"/>
      <c r="I20" s="101"/>
      <c r="J20" s="101"/>
      <c r="K20" s="101"/>
      <c r="L20" s="99">
        <v>724000</v>
      </c>
      <c r="M20" s="99">
        <v>6588418</v>
      </c>
      <c r="N20" s="99">
        <v>6588418</v>
      </c>
    </row>
    <row r="21" spans="1:14" ht="15" customHeight="1" x14ac:dyDescent="0.25">
      <c r="A21" s="38" t="s">
        <v>543</v>
      </c>
      <c r="B21" s="175" t="s">
        <v>307</v>
      </c>
      <c r="C21" s="100">
        <v>19620138</v>
      </c>
      <c r="D21" s="100">
        <v>27891649</v>
      </c>
      <c r="E21" s="100">
        <v>27891649</v>
      </c>
      <c r="F21" s="101"/>
      <c r="G21" s="101"/>
      <c r="H21" s="101"/>
      <c r="I21" s="101"/>
      <c r="J21" s="101"/>
      <c r="K21" s="101"/>
      <c r="L21" s="100">
        <v>19620138</v>
      </c>
      <c r="M21" s="100">
        <v>27891649</v>
      </c>
      <c r="N21" s="100">
        <v>27891649</v>
      </c>
    </row>
    <row r="22" spans="1:14" ht="15" customHeight="1" x14ac:dyDescent="0.25">
      <c r="A22" s="5" t="s">
        <v>510</v>
      </c>
      <c r="B22" s="173" t="s">
        <v>316</v>
      </c>
      <c r="C22" s="99">
        <v>0</v>
      </c>
      <c r="D22" s="99">
        <v>0</v>
      </c>
      <c r="E22" s="99">
        <v>0</v>
      </c>
      <c r="F22" s="101"/>
      <c r="G22" s="101"/>
      <c r="H22" s="101"/>
      <c r="I22" s="101"/>
      <c r="J22" s="101"/>
      <c r="K22" s="101"/>
      <c r="L22" s="99">
        <v>0</v>
      </c>
      <c r="M22" s="99">
        <v>0</v>
      </c>
      <c r="N22" s="99">
        <v>0</v>
      </c>
    </row>
    <row r="23" spans="1:14" ht="15" customHeight="1" x14ac:dyDescent="0.25">
      <c r="A23" s="5" t="s">
        <v>511</v>
      </c>
      <c r="B23" s="173" t="s">
        <v>317</v>
      </c>
      <c r="C23" s="99">
        <v>0</v>
      </c>
      <c r="D23" s="99">
        <v>0</v>
      </c>
      <c r="E23" s="99">
        <v>0</v>
      </c>
      <c r="F23" s="101"/>
      <c r="G23" s="101"/>
      <c r="H23" s="101"/>
      <c r="I23" s="101"/>
      <c r="J23" s="101"/>
      <c r="K23" s="101"/>
      <c r="L23" s="99">
        <v>0</v>
      </c>
      <c r="M23" s="99">
        <v>0</v>
      </c>
      <c r="N23" s="99">
        <v>0</v>
      </c>
    </row>
    <row r="24" spans="1:14" ht="15" customHeight="1" x14ac:dyDescent="0.25">
      <c r="A24" s="7" t="s">
        <v>545</v>
      </c>
      <c r="B24" s="174" t="s">
        <v>318</v>
      </c>
      <c r="C24" s="99">
        <v>0</v>
      </c>
      <c r="D24" s="99">
        <v>0</v>
      </c>
      <c r="E24" s="99">
        <v>0</v>
      </c>
      <c r="F24" s="101"/>
      <c r="G24" s="101"/>
      <c r="H24" s="101"/>
      <c r="I24" s="101"/>
      <c r="J24" s="101"/>
      <c r="K24" s="101"/>
      <c r="L24" s="99">
        <v>0</v>
      </c>
      <c r="M24" s="99">
        <v>0</v>
      </c>
      <c r="N24" s="99">
        <v>0</v>
      </c>
    </row>
    <row r="25" spans="1:14" ht="15" customHeight="1" x14ac:dyDescent="0.25">
      <c r="A25" s="5" t="s">
        <v>512</v>
      </c>
      <c r="B25" s="173" t="s">
        <v>319</v>
      </c>
      <c r="C25" s="99">
        <v>0</v>
      </c>
      <c r="D25" s="99">
        <v>0</v>
      </c>
      <c r="E25" s="99">
        <v>0</v>
      </c>
      <c r="F25" s="101"/>
      <c r="G25" s="101"/>
      <c r="H25" s="101"/>
      <c r="I25" s="101"/>
      <c r="J25" s="101"/>
      <c r="K25" s="101"/>
      <c r="L25" s="99">
        <v>0</v>
      </c>
      <c r="M25" s="99">
        <v>0</v>
      </c>
      <c r="N25" s="99">
        <v>0</v>
      </c>
    </row>
    <row r="26" spans="1:14" ht="15" customHeight="1" x14ac:dyDescent="0.25">
      <c r="A26" s="5" t="s">
        <v>513</v>
      </c>
      <c r="B26" s="173" t="s">
        <v>320</v>
      </c>
      <c r="C26" s="99">
        <v>0</v>
      </c>
      <c r="D26" s="99">
        <v>0</v>
      </c>
      <c r="E26" s="99">
        <v>0</v>
      </c>
      <c r="F26" s="101"/>
      <c r="G26" s="101"/>
      <c r="H26" s="101"/>
      <c r="I26" s="101"/>
      <c r="J26" s="101"/>
      <c r="K26" s="101"/>
      <c r="L26" s="99">
        <v>0</v>
      </c>
      <c r="M26" s="99">
        <v>0</v>
      </c>
      <c r="N26" s="99">
        <v>0</v>
      </c>
    </row>
    <row r="27" spans="1:14" ht="15" customHeight="1" x14ac:dyDescent="0.25">
      <c r="A27" s="5" t="s">
        <v>514</v>
      </c>
      <c r="B27" s="173" t="s">
        <v>321</v>
      </c>
      <c r="C27" s="99">
        <v>418000</v>
      </c>
      <c r="D27" s="99">
        <v>373711</v>
      </c>
      <c r="E27" s="99">
        <v>373711</v>
      </c>
      <c r="F27" s="101"/>
      <c r="G27" s="101"/>
      <c r="H27" s="101"/>
      <c r="I27" s="101"/>
      <c r="J27" s="101"/>
      <c r="K27" s="101"/>
      <c r="L27" s="99">
        <v>418000</v>
      </c>
      <c r="M27" s="99">
        <v>373711</v>
      </c>
      <c r="N27" s="99">
        <v>373711</v>
      </c>
    </row>
    <row r="28" spans="1:14" ht="15" customHeight="1" x14ac:dyDescent="0.25">
      <c r="A28" s="5" t="s">
        <v>515</v>
      </c>
      <c r="B28" s="173" t="s">
        <v>322</v>
      </c>
      <c r="C28" s="99">
        <v>1547000</v>
      </c>
      <c r="D28" s="99">
        <v>3269189</v>
      </c>
      <c r="E28" s="99">
        <v>3269189</v>
      </c>
      <c r="F28" s="101"/>
      <c r="G28" s="101"/>
      <c r="H28" s="101"/>
      <c r="I28" s="101"/>
      <c r="J28" s="101"/>
      <c r="K28" s="101"/>
      <c r="L28" s="99">
        <v>1547000</v>
      </c>
      <c r="M28" s="99">
        <v>3269189</v>
      </c>
      <c r="N28" s="99">
        <v>3269189</v>
      </c>
    </row>
    <row r="29" spans="1:14" ht="15" customHeight="1" x14ac:dyDescent="0.25">
      <c r="A29" s="5" t="s">
        <v>516</v>
      </c>
      <c r="B29" s="173" t="s">
        <v>325</v>
      </c>
      <c r="C29" s="99">
        <v>0</v>
      </c>
      <c r="D29" s="99">
        <v>0</v>
      </c>
      <c r="E29" s="99">
        <v>0</v>
      </c>
      <c r="F29" s="101"/>
      <c r="G29" s="101"/>
      <c r="H29" s="101"/>
      <c r="I29" s="101"/>
      <c r="J29" s="101"/>
      <c r="K29" s="101"/>
      <c r="L29" s="99">
        <v>0</v>
      </c>
      <c r="M29" s="99">
        <v>0</v>
      </c>
      <c r="N29" s="99">
        <v>0</v>
      </c>
    </row>
    <row r="30" spans="1:14" ht="15" customHeight="1" x14ac:dyDescent="0.25">
      <c r="A30" s="5" t="s">
        <v>326</v>
      </c>
      <c r="B30" s="173" t="s">
        <v>327</v>
      </c>
      <c r="C30" s="99">
        <v>0</v>
      </c>
      <c r="D30" s="99">
        <v>0</v>
      </c>
      <c r="E30" s="99">
        <v>0</v>
      </c>
      <c r="F30" s="101"/>
      <c r="G30" s="101"/>
      <c r="H30" s="101"/>
      <c r="I30" s="101"/>
      <c r="J30" s="101"/>
      <c r="K30" s="101"/>
      <c r="L30" s="99">
        <v>0</v>
      </c>
      <c r="M30" s="99">
        <v>0</v>
      </c>
      <c r="N30" s="99">
        <v>0</v>
      </c>
    </row>
    <row r="31" spans="1:14" ht="15" customHeight="1" x14ac:dyDescent="0.25">
      <c r="A31" s="5" t="s">
        <v>517</v>
      </c>
      <c r="B31" s="173" t="s">
        <v>328</v>
      </c>
      <c r="C31" s="99">
        <v>875000</v>
      </c>
      <c r="D31" s="99">
        <v>1064075</v>
      </c>
      <c r="E31" s="99">
        <v>1064075</v>
      </c>
      <c r="F31" s="101"/>
      <c r="G31" s="101"/>
      <c r="H31" s="101"/>
      <c r="I31" s="101"/>
      <c r="J31" s="101"/>
      <c r="K31" s="101"/>
      <c r="L31" s="99">
        <v>875000</v>
      </c>
      <c r="M31" s="99">
        <v>1064075</v>
      </c>
      <c r="N31" s="99">
        <v>1064075</v>
      </c>
    </row>
    <row r="32" spans="1:14" ht="15" customHeight="1" x14ac:dyDescent="0.25">
      <c r="A32" s="5" t="s">
        <v>518</v>
      </c>
      <c r="B32" s="173" t="s">
        <v>333</v>
      </c>
      <c r="C32" s="99">
        <v>261000</v>
      </c>
      <c r="D32" s="99">
        <v>0</v>
      </c>
      <c r="E32" s="99">
        <v>0</v>
      </c>
      <c r="F32" s="101"/>
      <c r="G32" s="101"/>
      <c r="H32" s="101"/>
      <c r="I32" s="101"/>
      <c r="J32" s="101"/>
      <c r="K32" s="101"/>
      <c r="L32" s="99">
        <v>261000</v>
      </c>
      <c r="M32" s="99">
        <v>0</v>
      </c>
      <c r="N32" s="99">
        <v>0</v>
      </c>
    </row>
    <row r="33" spans="1:14" ht="15" customHeight="1" x14ac:dyDescent="0.25">
      <c r="A33" s="7" t="s">
        <v>546</v>
      </c>
      <c r="B33" s="174" t="s">
        <v>336</v>
      </c>
      <c r="C33" s="99">
        <v>2683000</v>
      </c>
      <c r="D33" s="99">
        <v>4333264</v>
      </c>
      <c r="E33" s="99">
        <v>4333264</v>
      </c>
      <c r="F33" s="101"/>
      <c r="G33" s="101"/>
      <c r="H33" s="101"/>
      <c r="I33" s="101"/>
      <c r="J33" s="101"/>
      <c r="K33" s="101"/>
      <c r="L33" s="99">
        <v>2683000</v>
      </c>
      <c r="M33" s="99">
        <v>4333264</v>
      </c>
      <c r="N33" s="99">
        <v>4333264</v>
      </c>
    </row>
    <row r="34" spans="1:14" ht="15" customHeight="1" x14ac:dyDescent="0.25">
      <c r="A34" s="5" t="s">
        <v>519</v>
      </c>
      <c r="B34" s="173" t="s">
        <v>337</v>
      </c>
      <c r="C34" s="99">
        <v>30000</v>
      </c>
      <c r="D34" s="99">
        <v>74983</v>
      </c>
      <c r="E34" s="99">
        <v>74983</v>
      </c>
      <c r="F34" s="101"/>
      <c r="G34" s="101"/>
      <c r="H34" s="101"/>
      <c r="I34" s="101"/>
      <c r="J34" s="101"/>
      <c r="K34" s="101"/>
      <c r="L34" s="99">
        <v>30000</v>
      </c>
      <c r="M34" s="99">
        <v>74983</v>
      </c>
      <c r="N34" s="99">
        <v>74983</v>
      </c>
    </row>
    <row r="35" spans="1:14" ht="15" customHeight="1" x14ac:dyDescent="0.25">
      <c r="A35" s="38" t="s">
        <v>547</v>
      </c>
      <c r="B35" s="175" t="s">
        <v>338</v>
      </c>
      <c r="C35" s="100">
        <v>3131000</v>
      </c>
      <c r="D35" s="100">
        <v>4781958</v>
      </c>
      <c r="E35" s="100">
        <v>4781958</v>
      </c>
      <c r="F35" s="101"/>
      <c r="G35" s="101"/>
      <c r="H35" s="101"/>
      <c r="I35" s="101"/>
      <c r="J35" s="101"/>
      <c r="K35" s="101"/>
      <c r="L35" s="100">
        <v>3131000</v>
      </c>
      <c r="M35" s="100">
        <v>4781958</v>
      </c>
      <c r="N35" s="100">
        <v>4781958</v>
      </c>
    </row>
    <row r="36" spans="1:14" ht="15" customHeight="1" x14ac:dyDescent="0.25">
      <c r="A36" s="13" t="s">
        <v>339</v>
      </c>
      <c r="B36" s="173" t="s">
        <v>340</v>
      </c>
      <c r="C36" s="99">
        <v>0</v>
      </c>
      <c r="D36" s="99">
        <v>0</v>
      </c>
      <c r="E36" s="99">
        <v>0</v>
      </c>
      <c r="F36" s="101"/>
      <c r="G36" s="101"/>
      <c r="H36" s="101"/>
      <c r="I36" s="101"/>
      <c r="J36" s="101"/>
      <c r="K36" s="101"/>
      <c r="L36" s="99">
        <v>0</v>
      </c>
      <c r="M36" s="99">
        <v>0</v>
      </c>
      <c r="N36" s="99">
        <v>0</v>
      </c>
    </row>
    <row r="37" spans="1:14" ht="15" customHeight="1" x14ac:dyDescent="0.25">
      <c r="A37" s="13" t="s">
        <v>520</v>
      </c>
      <c r="B37" s="173" t="s">
        <v>341</v>
      </c>
      <c r="C37" s="99">
        <v>0</v>
      </c>
      <c r="D37" s="99">
        <v>0</v>
      </c>
      <c r="E37" s="99">
        <v>0</v>
      </c>
      <c r="F37" s="101"/>
      <c r="G37" s="101"/>
      <c r="H37" s="101"/>
      <c r="I37" s="101"/>
      <c r="J37" s="101"/>
      <c r="K37" s="101"/>
      <c r="L37" s="99">
        <v>0</v>
      </c>
      <c r="M37" s="99">
        <v>0</v>
      </c>
      <c r="N37" s="99">
        <v>0</v>
      </c>
    </row>
    <row r="38" spans="1:14" ht="15" customHeight="1" x14ac:dyDescent="0.25">
      <c r="A38" s="13" t="s">
        <v>521</v>
      </c>
      <c r="B38" s="173" t="s">
        <v>342</v>
      </c>
      <c r="C38" s="99">
        <v>0</v>
      </c>
      <c r="D38" s="99">
        <v>0</v>
      </c>
      <c r="E38" s="99">
        <v>0</v>
      </c>
      <c r="F38" s="101"/>
      <c r="G38" s="101"/>
      <c r="H38" s="101"/>
      <c r="I38" s="101"/>
      <c r="J38" s="101"/>
      <c r="K38" s="101"/>
      <c r="L38" s="99">
        <v>0</v>
      </c>
      <c r="M38" s="99">
        <v>0</v>
      </c>
      <c r="N38" s="99">
        <v>0</v>
      </c>
    </row>
    <row r="39" spans="1:14" ht="15" customHeight="1" x14ac:dyDescent="0.25">
      <c r="A39" s="13" t="s">
        <v>522</v>
      </c>
      <c r="B39" s="173" t="s">
        <v>343</v>
      </c>
      <c r="C39" s="99">
        <v>104000</v>
      </c>
      <c r="D39" s="99">
        <v>479313</v>
      </c>
      <c r="E39" s="99">
        <v>380193</v>
      </c>
      <c r="F39" s="101"/>
      <c r="G39" s="101"/>
      <c r="H39" s="101"/>
      <c r="I39" s="101"/>
      <c r="J39" s="101"/>
      <c r="K39" s="101"/>
      <c r="L39" s="99">
        <v>104000</v>
      </c>
      <c r="M39" s="99">
        <v>479313</v>
      </c>
      <c r="N39" s="99">
        <v>380193</v>
      </c>
    </row>
    <row r="40" spans="1:14" ht="15" customHeight="1" x14ac:dyDescent="0.25">
      <c r="A40" s="13" t="s">
        <v>344</v>
      </c>
      <c r="B40" s="173" t="s">
        <v>345</v>
      </c>
      <c r="C40" s="99">
        <v>0</v>
      </c>
      <c r="D40" s="99">
        <v>0</v>
      </c>
      <c r="E40" s="99">
        <v>0</v>
      </c>
      <c r="F40" s="101"/>
      <c r="G40" s="101"/>
      <c r="H40" s="101"/>
      <c r="I40" s="101"/>
      <c r="J40" s="101"/>
      <c r="K40" s="101"/>
      <c r="L40" s="99">
        <v>0</v>
      </c>
      <c r="M40" s="99">
        <v>0</v>
      </c>
      <c r="N40" s="99">
        <v>0</v>
      </c>
    </row>
    <row r="41" spans="1:14" ht="15" customHeight="1" x14ac:dyDescent="0.25">
      <c r="A41" s="13" t="s">
        <v>346</v>
      </c>
      <c r="B41" s="173" t="s">
        <v>347</v>
      </c>
      <c r="C41" s="99">
        <v>0</v>
      </c>
      <c r="D41" s="99">
        <v>0</v>
      </c>
      <c r="E41" s="99">
        <v>0</v>
      </c>
      <c r="F41" s="101"/>
      <c r="G41" s="101"/>
      <c r="H41" s="101"/>
      <c r="I41" s="101"/>
      <c r="J41" s="101"/>
      <c r="K41" s="101"/>
      <c r="L41" s="99">
        <v>0</v>
      </c>
      <c r="M41" s="99">
        <v>0</v>
      </c>
      <c r="N41" s="99">
        <v>0</v>
      </c>
    </row>
    <row r="42" spans="1:14" ht="15" customHeight="1" x14ac:dyDescent="0.25">
      <c r="A42" s="13" t="s">
        <v>348</v>
      </c>
      <c r="B42" s="173" t="s">
        <v>349</v>
      </c>
      <c r="C42" s="99">
        <v>0</v>
      </c>
      <c r="D42" s="99">
        <v>0</v>
      </c>
      <c r="E42" s="99">
        <v>0</v>
      </c>
      <c r="F42" s="101"/>
      <c r="G42" s="101"/>
      <c r="H42" s="101"/>
      <c r="I42" s="101"/>
      <c r="J42" s="101"/>
      <c r="K42" s="101"/>
      <c r="L42" s="99">
        <v>0</v>
      </c>
      <c r="M42" s="99">
        <v>0</v>
      </c>
      <c r="N42" s="99">
        <v>0</v>
      </c>
    </row>
    <row r="43" spans="1:14" ht="15" customHeight="1" x14ac:dyDescent="0.25">
      <c r="A43" s="13" t="s">
        <v>523</v>
      </c>
      <c r="B43" s="173" t="s">
        <v>350</v>
      </c>
      <c r="C43" s="99">
        <v>0</v>
      </c>
      <c r="D43" s="99">
        <v>112</v>
      </c>
      <c r="E43" s="99">
        <v>112</v>
      </c>
      <c r="F43" s="101"/>
      <c r="G43" s="101"/>
      <c r="H43" s="101"/>
      <c r="I43" s="101"/>
      <c r="J43" s="101"/>
      <c r="K43" s="101"/>
      <c r="L43" s="99">
        <v>0</v>
      </c>
      <c r="M43" s="99">
        <v>112</v>
      </c>
      <c r="N43" s="99">
        <v>112</v>
      </c>
    </row>
    <row r="44" spans="1:14" ht="15" customHeight="1" x14ac:dyDescent="0.25">
      <c r="A44" s="13" t="s">
        <v>524</v>
      </c>
      <c r="B44" s="173" t="s">
        <v>351</v>
      </c>
      <c r="C44" s="99">
        <v>0</v>
      </c>
      <c r="D44" s="99">
        <v>0</v>
      </c>
      <c r="E44" s="99">
        <v>0</v>
      </c>
      <c r="F44" s="101"/>
      <c r="G44" s="101"/>
      <c r="H44" s="101"/>
      <c r="I44" s="101"/>
      <c r="J44" s="101"/>
      <c r="K44" s="101"/>
      <c r="L44" s="99">
        <v>0</v>
      </c>
      <c r="M44" s="99">
        <v>0</v>
      </c>
      <c r="N44" s="99">
        <v>0</v>
      </c>
    </row>
    <row r="45" spans="1:14" ht="15" customHeight="1" x14ac:dyDescent="0.25">
      <c r="A45" s="13" t="s">
        <v>791</v>
      </c>
      <c r="B45" s="173" t="s">
        <v>352</v>
      </c>
      <c r="C45" s="99"/>
      <c r="D45" s="99"/>
      <c r="E45" s="99"/>
      <c r="F45" s="101"/>
      <c r="G45" s="101"/>
      <c r="H45" s="101"/>
      <c r="I45" s="101"/>
      <c r="J45" s="101"/>
      <c r="K45" s="101"/>
      <c r="L45" s="99"/>
      <c r="M45" s="99"/>
      <c r="N45" s="99"/>
    </row>
    <row r="46" spans="1:14" s="103" customFormat="1" ht="15" customHeight="1" x14ac:dyDescent="0.25">
      <c r="A46" s="13" t="s">
        <v>525</v>
      </c>
      <c r="B46" s="173" t="s">
        <v>790</v>
      </c>
      <c r="C46" s="99">
        <v>0</v>
      </c>
      <c r="D46" s="99">
        <v>210600</v>
      </c>
      <c r="E46" s="99">
        <v>210600</v>
      </c>
      <c r="F46" s="101"/>
      <c r="G46" s="101"/>
      <c r="H46" s="101"/>
      <c r="I46" s="101"/>
      <c r="J46" s="101"/>
      <c r="K46" s="101"/>
      <c r="L46" s="99">
        <v>0</v>
      </c>
      <c r="M46" s="99">
        <v>210600</v>
      </c>
      <c r="N46" s="99">
        <v>210600</v>
      </c>
    </row>
    <row r="47" spans="1:14" ht="15" customHeight="1" x14ac:dyDescent="0.25">
      <c r="A47" s="42" t="s">
        <v>548</v>
      </c>
      <c r="B47" s="175" t="s">
        <v>353</v>
      </c>
      <c r="C47" s="100">
        <v>104000</v>
      </c>
      <c r="D47" s="100">
        <v>690025</v>
      </c>
      <c r="E47" s="100">
        <v>590905</v>
      </c>
      <c r="F47" s="183"/>
      <c r="G47" s="183"/>
      <c r="H47" s="183"/>
      <c r="I47" s="183"/>
      <c r="J47" s="183"/>
      <c r="K47" s="183"/>
      <c r="L47" s="100">
        <v>104000</v>
      </c>
      <c r="M47" s="100">
        <v>690025</v>
      </c>
      <c r="N47" s="100">
        <v>590905</v>
      </c>
    </row>
    <row r="48" spans="1:14" ht="15" customHeight="1" x14ac:dyDescent="0.25">
      <c r="A48" s="13" t="s">
        <v>362</v>
      </c>
      <c r="B48" s="173" t="s">
        <v>363</v>
      </c>
      <c r="C48" s="99">
        <v>0</v>
      </c>
      <c r="D48" s="99">
        <v>0</v>
      </c>
      <c r="E48" s="99">
        <v>0</v>
      </c>
      <c r="F48" s="181"/>
      <c r="G48" s="181"/>
      <c r="H48" s="181"/>
      <c r="I48" s="181"/>
      <c r="J48" s="181"/>
      <c r="K48" s="181"/>
      <c r="L48" s="99">
        <v>0</v>
      </c>
      <c r="M48" s="99">
        <v>0</v>
      </c>
      <c r="N48" s="99">
        <v>0</v>
      </c>
    </row>
    <row r="49" spans="1:14" ht="15" customHeight="1" x14ac:dyDescent="0.25">
      <c r="A49" s="5" t="s">
        <v>529</v>
      </c>
      <c r="B49" s="173" t="s">
        <v>364</v>
      </c>
      <c r="C49" s="99">
        <v>0</v>
      </c>
      <c r="D49" s="99">
        <v>0</v>
      </c>
      <c r="E49" s="99">
        <v>0</v>
      </c>
      <c r="F49" s="181"/>
      <c r="G49" s="181"/>
      <c r="H49" s="181"/>
      <c r="I49" s="181"/>
      <c r="J49" s="181"/>
      <c r="K49" s="181"/>
      <c r="L49" s="99">
        <v>0</v>
      </c>
      <c r="M49" s="99">
        <v>0</v>
      </c>
      <c r="N49" s="99">
        <v>0</v>
      </c>
    </row>
    <row r="50" spans="1:14" ht="15" customHeight="1" x14ac:dyDescent="0.25">
      <c r="A50" s="13" t="s">
        <v>530</v>
      </c>
      <c r="B50" s="173" t="s">
        <v>700</v>
      </c>
      <c r="C50" s="99">
        <v>850785</v>
      </c>
      <c r="D50" s="99">
        <v>5886652</v>
      </c>
      <c r="E50" s="99">
        <v>5886652</v>
      </c>
      <c r="F50" s="181"/>
      <c r="G50" s="181"/>
      <c r="H50" s="181"/>
      <c r="I50" s="181"/>
      <c r="J50" s="181"/>
      <c r="K50" s="181"/>
      <c r="L50" s="99">
        <v>850785</v>
      </c>
      <c r="M50" s="99">
        <v>5886652</v>
      </c>
      <c r="N50" s="99">
        <v>5886652</v>
      </c>
    </row>
    <row r="51" spans="1:14" ht="15" customHeight="1" x14ac:dyDescent="0.25">
      <c r="A51" s="38" t="s">
        <v>550</v>
      </c>
      <c r="B51" s="175" t="s">
        <v>365</v>
      </c>
      <c r="C51" s="100">
        <v>850785</v>
      </c>
      <c r="D51" s="100">
        <v>5886652</v>
      </c>
      <c r="E51" s="100">
        <v>5886652</v>
      </c>
      <c r="F51" s="181"/>
      <c r="G51" s="181"/>
      <c r="H51" s="181"/>
      <c r="I51" s="181"/>
      <c r="J51" s="181"/>
      <c r="K51" s="181"/>
      <c r="L51" s="100">
        <v>850785</v>
      </c>
      <c r="M51" s="100">
        <v>5886652</v>
      </c>
      <c r="N51" s="100">
        <v>5886652</v>
      </c>
    </row>
    <row r="52" spans="1:14" ht="15" customHeight="1" x14ac:dyDescent="0.25">
      <c r="A52" s="139" t="s">
        <v>613</v>
      </c>
      <c r="B52" s="176"/>
      <c r="C52" s="99">
        <v>0</v>
      </c>
      <c r="D52" s="99">
        <v>0</v>
      </c>
      <c r="E52" s="99">
        <v>0</v>
      </c>
      <c r="F52" s="181"/>
      <c r="G52" s="181"/>
      <c r="H52" s="181"/>
      <c r="I52" s="181"/>
      <c r="J52" s="181"/>
      <c r="K52" s="181"/>
      <c r="L52" s="99">
        <v>0</v>
      </c>
      <c r="M52" s="99">
        <v>0</v>
      </c>
      <c r="N52" s="99">
        <v>0</v>
      </c>
    </row>
    <row r="53" spans="1:14" ht="15" customHeight="1" x14ac:dyDescent="0.25">
      <c r="A53" s="5" t="s">
        <v>308</v>
      </c>
      <c r="B53" s="173" t="s">
        <v>309</v>
      </c>
      <c r="C53" s="99">
        <v>0</v>
      </c>
      <c r="D53" s="99">
        <v>0</v>
      </c>
      <c r="E53" s="99">
        <v>0</v>
      </c>
      <c r="F53" s="181"/>
      <c r="G53" s="181"/>
      <c r="H53" s="181"/>
      <c r="I53" s="181"/>
      <c r="J53" s="181"/>
      <c r="K53" s="181"/>
      <c r="L53" s="99">
        <v>0</v>
      </c>
      <c r="M53" s="99">
        <v>0</v>
      </c>
      <c r="N53" s="99">
        <v>0</v>
      </c>
    </row>
    <row r="54" spans="1:14" ht="15" customHeight="1" x14ac:dyDescent="0.25">
      <c r="A54" s="5" t="s">
        <v>310</v>
      </c>
      <c r="B54" s="173" t="s">
        <v>311</v>
      </c>
      <c r="C54" s="99">
        <v>0</v>
      </c>
      <c r="D54" s="99">
        <v>994747</v>
      </c>
      <c r="E54" s="99">
        <v>994747</v>
      </c>
      <c r="F54" s="181"/>
      <c r="G54" s="181"/>
      <c r="H54" s="181"/>
      <c r="I54" s="181"/>
      <c r="J54" s="181"/>
      <c r="K54" s="181"/>
      <c r="L54" s="99">
        <v>0</v>
      </c>
      <c r="M54" s="99">
        <v>994747</v>
      </c>
      <c r="N54" s="99">
        <v>994747</v>
      </c>
    </row>
    <row r="55" spans="1:14" ht="15" customHeight="1" x14ac:dyDescent="0.25">
      <c r="A55" s="5" t="s">
        <v>507</v>
      </c>
      <c r="B55" s="173" t="s">
        <v>312</v>
      </c>
      <c r="C55" s="99">
        <v>0</v>
      </c>
      <c r="D55" s="99">
        <v>0</v>
      </c>
      <c r="E55" s="99">
        <v>0</v>
      </c>
      <c r="F55" s="181"/>
      <c r="G55" s="181"/>
      <c r="H55" s="181"/>
      <c r="I55" s="181"/>
      <c r="J55" s="181"/>
      <c r="K55" s="181"/>
      <c r="L55" s="99">
        <v>0</v>
      </c>
      <c r="M55" s="99">
        <v>0</v>
      </c>
      <c r="N55" s="99">
        <v>0</v>
      </c>
    </row>
    <row r="56" spans="1:14" ht="15" customHeight="1" x14ac:dyDescent="0.25">
      <c r="A56" s="5" t="s">
        <v>508</v>
      </c>
      <c r="B56" s="173" t="s">
        <v>313</v>
      </c>
      <c r="C56" s="99">
        <v>0</v>
      </c>
      <c r="D56" s="99">
        <v>0</v>
      </c>
      <c r="E56" s="99">
        <v>0</v>
      </c>
      <c r="F56" s="101"/>
      <c r="G56" s="101"/>
      <c r="H56" s="101"/>
      <c r="I56" s="101"/>
      <c r="J56" s="101"/>
      <c r="K56" s="101"/>
      <c r="L56" s="99">
        <v>0</v>
      </c>
      <c r="M56" s="99">
        <v>0</v>
      </c>
      <c r="N56" s="99">
        <v>0</v>
      </c>
    </row>
    <row r="57" spans="1:14" ht="15" customHeight="1" x14ac:dyDescent="0.25">
      <c r="A57" s="5" t="s">
        <v>509</v>
      </c>
      <c r="B57" s="173" t="s">
        <v>314</v>
      </c>
      <c r="C57" s="99">
        <v>0</v>
      </c>
      <c r="D57" s="99">
        <v>0</v>
      </c>
      <c r="E57" s="99">
        <v>0</v>
      </c>
      <c r="F57" s="101"/>
      <c r="G57" s="101"/>
      <c r="H57" s="101"/>
      <c r="I57" s="101"/>
      <c r="J57" s="101"/>
      <c r="K57" s="101"/>
      <c r="L57" s="99">
        <v>0</v>
      </c>
      <c r="M57" s="99">
        <v>0</v>
      </c>
      <c r="N57" s="99">
        <v>0</v>
      </c>
    </row>
    <row r="58" spans="1:14" ht="15" customHeight="1" x14ac:dyDescent="0.25">
      <c r="A58" s="38" t="s">
        <v>544</v>
      </c>
      <c r="B58" s="175" t="s">
        <v>315</v>
      </c>
      <c r="C58" s="100">
        <v>0</v>
      </c>
      <c r="D58" s="100">
        <f>SUM(D53:D57)</f>
        <v>994747</v>
      </c>
      <c r="E58" s="100">
        <f>SUM(E53:E57)</f>
        <v>994747</v>
      </c>
      <c r="F58" s="101"/>
      <c r="G58" s="101"/>
      <c r="H58" s="101"/>
      <c r="I58" s="101"/>
      <c r="J58" s="101"/>
      <c r="K58" s="101"/>
      <c r="L58" s="100">
        <v>0</v>
      </c>
      <c r="M58" s="100">
        <f>SUM(M53:M57)</f>
        <v>994747</v>
      </c>
      <c r="N58" s="100">
        <f>SUM(N53:N57)</f>
        <v>994747</v>
      </c>
    </row>
    <row r="59" spans="1:14" ht="15" customHeight="1" x14ac:dyDescent="0.25">
      <c r="A59" s="13" t="s">
        <v>526</v>
      </c>
      <c r="B59" s="173" t="s">
        <v>354</v>
      </c>
      <c r="C59" s="99">
        <v>0</v>
      </c>
      <c r="D59" s="99">
        <v>0</v>
      </c>
      <c r="E59" s="99">
        <v>0</v>
      </c>
      <c r="F59" s="101"/>
      <c r="G59" s="101"/>
      <c r="H59" s="101"/>
      <c r="I59" s="101"/>
      <c r="J59" s="101"/>
      <c r="K59" s="101"/>
      <c r="L59" s="99">
        <v>0</v>
      </c>
      <c r="M59" s="99">
        <v>0</v>
      </c>
      <c r="N59" s="99">
        <v>0</v>
      </c>
    </row>
    <row r="60" spans="1:14" ht="15" customHeight="1" x14ac:dyDescent="0.25">
      <c r="A60" s="13" t="s">
        <v>527</v>
      </c>
      <c r="B60" s="173" t="s">
        <v>355</v>
      </c>
      <c r="C60" s="99">
        <v>0</v>
      </c>
      <c r="D60" s="99">
        <v>3300</v>
      </c>
      <c r="E60" s="99">
        <v>3300</v>
      </c>
      <c r="F60" s="101"/>
      <c r="G60" s="101"/>
      <c r="H60" s="101"/>
      <c r="I60" s="101"/>
      <c r="J60" s="101"/>
      <c r="K60" s="101"/>
      <c r="L60" s="99">
        <v>0</v>
      </c>
      <c r="M60" s="99">
        <v>3300</v>
      </c>
      <c r="N60" s="99">
        <v>3300</v>
      </c>
    </row>
    <row r="61" spans="1:14" ht="15" customHeight="1" x14ac:dyDescent="0.25">
      <c r="A61" s="13" t="s">
        <v>356</v>
      </c>
      <c r="B61" s="173" t="s">
        <v>357</v>
      </c>
      <c r="C61" s="99">
        <v>0</v>
      </c>
      <c r="D61" s="99">
        <v>0</v>
      </c>
      <c r="E61" s="99">
        <v>0</v>
      </c>
      <c r="F61" s="101"/>
      <c r="G61" s="101"/>
      <c r="H61" s="101"/>
      <c r="I61" s="101"/>
      <c r="J61" s="101"/>
      <c r="K61" s="101"/>
      <c r="L61" s="99">
        <v>0</v>
      </c>
      <c r="M61" s="99">
        <v>0</v>
      </c>
      <c r="N61" s="99">
        <v>0</v>
      </c>
    </row>
    <row r="62" spans="1:14" ht="15" customHeight="1" x14ac:dyDescent="0.25">
      <c r="A62" s="13" t="s">
        <v>528</v>
      </c>
      <c r="B62" s="173" t="s">
        <v>358</v>
      </c>
      <c r="C62" s="99">
        <v>0</v>
      </c>
      <c r="D62" s="99">
        <v>0</v>
      </c>
      <c r="E62" s="99">
        <v>0</v>
      </c>
      <c r="F62" s="101"/>
      <c r="G62" s="101"/>
      <c r="H62" s="101"/>
      <c r="I62" s="101"/>
      <c r="J62" s="101"/>
      <c r="K62" s="101"/>
      <c r="L62" s="99">
        <v>0</v>
      </c>
      <c r="M62" s="99">
        <v>0</v>
      </c>
      <c r="N62" s="99">
        <v>0</v>
      </c>
    </row>
    <row r="63" spans="1:14" s="103" customFormat="1" ht="15" customHeight="1" x14ac:dyDescent="0.25">
      <c r="A63" s="13" t="s">
        <v>359</v>
      </c>
      <c r="B63" s="173" t="s">
        <v>360</v>
      </c>
      <c r="C63" s="99">
        <v>0</v>
      </c>
      <c r="D63" s="99">
        <v>0</v>
      </c>
      <c r="E63" s="99">
        <v>0</v>
      </c>
      <c r="F63" s="101"/>
      <c r="G63" s="101"/>
      <c r="H63" s="101"/>
      <c r="I63" s="101"/>
      <c r="J63" s="101"/>
      <c r="K63" s="101"/>
      <c r="L63" s="99">
        <v>0</v>
      </c>
      <c r="M63" s="99">
        <v>0</v>
      </c>
      <c r="N63" s="99">
        <v>0</v>
      </c>
    </row>
    <row r="64" spans="1:14" ht="15" customHeight="1" x14ac:dyDescent="0.25">
      <c r="A64" s="38" t="s">
        <v>549</v>
      </c>
      <c r="B64" s="175" t="s">
        <v>361</v>
      </c>
      <c r="C64" s="100">
        <v>0</v>
      </c>
      <c r="D64" s="100">
        <f>SUM(D59:D63)</f>
        <v>3300</v>
      </c>
      <c r="E64" s="100">
        <f>SUM(E59:E63)</f>
        <v>3300</v>
      </c>
      <c r="F64" s="102"/>
      <c r="G64" s="102"/>
      <c r="H64" s="102"/>
      <c r="I64" s="102"/>
      <c r="J64" s="102"/>
      <c r="K64" s="102"/>
      <c r="L64" s="100">
        <v>0</v>
      </c>
      <c r="M64" s="100">
        <f>SUM(M59:M63)</f>
        <v>3300</v>
      </c>
      <c r="N64" s="100">
        <f>SUM(N59:N63)</f>
        <v>3300</v>
      </c>
    </row>
    <row r="65" spans="1:14" ht="15" customHeight="1" x14ac:dyDescent="0.25">
      <c r="A65" s="13" t="s">
        <v>366</v>
      </c>
      <c r="B65" s="173" t="s">
        <v>367</v>
      </c>
      <c r="C65" s="99">
        <v>0</v>
      </c>
      <c r="D65" s="99">
        <v>0</v>
      </c>
      <c r="E65" s="99">
        <v>0</v>
      </c>
      <c r="F65" s="101"/>
      <c r="G65" s="101"/>
      <c r="H65" s="101"/>
      <c r="I65" s="101"/>
      <c r="J65" s="101"/>
      <c r="K65" s="101"/>
      <c r="L65" s="99">
        <v>0</v>
      </c>
      <c r="M65" s="99">
        <v>0</v>
      </c>
      <c r="N65" s="99">
        <v>0</v>
      </c>
    </row>
    <row r="66" spans="1:14" ht="15" customHeight="1" x14ac:dyDescent="0.25">
      <c r="A66" s="5" t="s">
        <v>531</v>
      </c>
      <c r="B66" s="173" t="s">
        <v>368</v>
      </c>
      <c r="C66" s="99">
        <v>0</v>
      </c>
      <c r="D66" s="99">
        <v>0</v>
      </c>
      <c r="E66" s="99">
        <v>0</v>
      </c>
      <c r="F66" s="101"/>
      <c r="G66" s="101"/>
      <c r="H66" s="101"/>
      <c r="I66" s="101"/>
      <c r="J66" s="101"/>
      <c r="K66" s="101"/>
      <c r="L66" s="99">
        <v>0</v>
      </c>
      <c r="M66" s="99">
        <v>0</v>
      </c>
      <c r="N66" s="99">
        <v>0</v>
      </c>
    </row>
    <row r="67" spans="1:14" ht="15" customHeight="1" x14ac:dyDescent="0.25">
      <c r="A67" s="13" t="s">
        <v>532</v>
      </c>
      <c r="B67" s="173" t="s">
        <v>369</v>
      </c>
      <c r="C67" s="99">
        <v>0</v>
      </c>
      <c r="D67" s="99">
        <v>0</v>
      </c>
      <c r="E67" s="99">
        <v>0</v>
      </c>
      <c r="F67" s="181"/>
      <c r="G67" s="181"/>
      <c r="H67" s="181"/>
      <c r="I67" s="181"/>
      <c r="J67" s="181"/>
      <c r="K67" s="181"/>
      <c r="L67" s="99">
        <v>0</v>
      </c>
      <c r="M67" s="99">
        <v>0</v>
      </c>
      <c r="N67" s="99">
        <v>0</v>
      </c>
    </row>
    <row r="68" spans="1:14" ht="15" customHeight="1" x14ac:dyDescent="0.25">
      <c r="A68" s="38" t="s">
        <v>552</v>
      </c>
      <c r="B68" s="175" t="s">
        <v>370</v>
      </c>
      <c r="C68" s="99">
        <v>0</v>
      </c>
      <c r="D68" s="99">
        <v>0</v>
      </c>
      <c r="E68" s="99">
        <v>0</v>
      </c>
      <c r="F68" s="181"/>
      <c r="G68" s="181"/>
      <c r="H68" s="181"/>
      <c r="I68" s="181"/>
      <c r="J68" s="181"/>
      <c r="K68" s="181"/>
      <c r="L68" s="99">
        <v>0</v>
      </c>
      <c r="M68" s="99">
        <v>0</v>
      </c>
      <c r="N68" s="99">
        <v>0</v>
      </c>
    </row>
    <row r="69" spans="1:14" ht="15.75" x14ac:dyDescent="0.25">
      <c r="A69" s="139" t="s">
        <v>612</v>
      </c>
      <c r="B69" s="176"/>
      <c r="C69" s="99">
        <v>0</v>
      </c>
      <c r="D69" s="99">
        <v>0</v>
      </c>
      <c r="E69" s="99">
        <v>0</v>
      </c>
      <c r="F69" s="181"/>
      <c r="G69" s="181"/>
      <c r="H69" s="181"/>
      <c r="I69" s="181"/>
      <c r="J69" s="181"/>
      <c r="K69" s="181"/>
      <c r="L69" s="99">
        <v>0</v>
      </c>
      <c r="M69" s="99">
        <v>0</v>
      </c>
      <c r="N69" s="99">
        <v>0</v>
      </c>
    </row>
    <row r="70" spans="1:14" ht="15.75" x14ac:dyDescent="0.25">
      <c r="A70" s="140" t="s">
        <v>551</v>
      </c>
      <c r="B70" s="177" t="s">
        <v>371</v>
      </c>
      <c r="C70" s="121">
        <f>C21+C35+C47+C51+C58+C64+C68</f>
        <v>23705923</v>
      </c>
      <c r="D70" s="121">
        <f t="shared" ref="D70:E70" si="0">D21+D35+D47+D51+D58+D64+D68</f>
        <v>40248331</v>
      </c>
      <c r="E70" s="121">
        <f t="shared" si="0"/>
        <v>40149211</v>
      </c>
      <c r="F70" s="182"/>
      <c r="G70" s="182"/>
      <c r="H70" s="182"/>
      <c r="I70" s="181"/>
      <c r="J70" s="181"/>
      <c r="K70" s="181"/>
      <c r="L70" s="121">
        <f>L21+L35+L47+L51+L58+L64+L68</f>
        <v>23705923</v>
      </c>
      <c r="M70" s="121">
        <f t="shared" ref="M70:N70" si="1">M21+M35+M47+M51+M58+M64+M68</f>
        <v>40248331</v>
      </c>
      <c r="N70" s="121">
        <f t="shared" si="1"/>
        <v>40149211</v>
      </c>
    </row>
    <row r="71" spans="1:14" ht="15.75" x14ac:dyDescent="0.25">
      <c r="A71" s="141" t="s">
        <v>665</v>
      </c>
      <c r="B71" s="178"/>
      <c r="C71" s="99">
        <v>0</v>
      </c>
      <c r="D71" s="99">
        <v>0</v>
      </c>
      <c r="E71" s="99">
        <v>0</v>
      </c>
      <c r="F71" s="181"/>
      <c r="G71" s="181"/>
      <c r="H71" s="181"/>
      <c r="I71" s="181"/>
      <c r="J71" s="181"/>
      <c r="K71" s="181"/>
      <c r="L71" s="99">
        <v>0</v>
      </c>
      <c r="M71" s="99">
        <v>0</v>
      </c>
      <c r="N71" s="99">
        <v>0</v>
      </c>
    </row>
    <row r="72" spans="1:14" ht="15.75" x14ac:dyDescent="0.25">
      <c r="A72" s="141" t="s">
        <v>666</v>
      </c>
      <c r="B72" s="178"/>
      <c r="C72" s="99">
        <v>0</v>
      </c>
      <c r="D72" s="99">
        <v>0</v>
      </c>
      <c r="E72" s="99">
        <v>0</v>
      </c>
      <c r="F72" s="181"/>
      <c r="G72" s="181"/>
      <c r="H72" s="181"/>
      <c r="I72" s="181"/>
      <c r="J72" s="181"/>
      <c r="K72" s="181"/>
      <c r="L72" s="99">
        <v>0</v>
      </c>
      <c r="M72" s="99">
        <v>0</v>
      </c>
      <c r="N72" s="99">
        <v>0</v>
      </c>
    </row>
    <row r="73" spans="1:14" x14ac:dyDescent="0.25">
      <c r="A73" s="36" t="s">
        <v>533</v>
      </c>
      <c r="B73" s="164" t="s">
        <v>372</v>
      </c>
      <c r="C73" s="99">
        <v>0</v>
      </c>
      <c r="D73" s="99">
        <v>0</v>
      </c>
      <c r="E73" s="99">
        <v>0</v>
      </c>
      <c r="F73" s="181"/>
      <c r="G73" s="181"/>
      <c r="H73" s="181"/>
      <c r="I73" s="181"/>
      <c r="J73" s="181"/>
      <c r="K73" s="181"/>
      <c r="L73" s="99">
        <v>0</v>
      </c>
      <c r="M73" s="99">
        <v>0</v>
      </c>
      <c r="N73" s="99">
        <v>0</v>
      </c>
    </row>
    <row r="74" spans="1:14" x14ac:dyDescent="0.25">
      <c r="A74" s="13" t="s">
        <v>373</v>
      </c>
      <c r="B74" s="164" t="s">
        <v>374</v>
      </c>
      <c r="C74" s="99">
        <v>0</v>
      </c>
      <c r="D74" s="99">
        <v>0</v>
      </c>
      <c r="E74" s="99">
        <v>0</v>
      </c>
      <c r="F74" s="181"/>
      <c r="G74" s="181"/>
      <c r="H74" s="181"/>
      <c r="I74" s="181"/>
      <c r="J74" s="181"/>
      <c r="K74" s="181"/>
      <c r="L74" s="99">
        <v>0</v>
      </c>
      <c r="M74" s="99">
        <v>0</v>
      </c>
      <c r="N74" s="99">
        <v>0</v>
      </c>
    </row>
    <row r="75" spans="1:14" x14ac:dyDescent="0.25">
      <c r="A75" s="36" t="s">
        <v>534</v>
      </c>
      <c r="B75" s="164" t="s">
        <v>375</v>
      </c>
      <c r="C75" s="99">
        <v>0</v>
      </c>
      <c r="D75" s="99">
        <v>0</v>
      </c>
      <c r="E75" s="99">
        <v>0</v>
      </c>
      <c r="F75" s="101"/>
      <c r="G75" s="101"/>
      <c r="H75" s="101"/>
      <c r="I75" s="101"/>
      <c r="J75" s="101"/>
      <c r="K75" s="101"/>
      <c r="L75" s="99">
        <v>0</v>
      </c>
      <c r="M75" s="99">
        <v>0</v>
      </c>
      <c r="N75" s="99">
        <v>0</v>
      </c>
    </row>
    <row r="76" spans="1:14" x14ac:dyDescent="0.25">
      <c r="A76" s="15" t="s">
        <v>553</v>
      </c>
      <c r="B76" s="165" t="s">
        <v>376</v>
      </c>
      <c r="C76" s="99">
        <v>0</v>
      </c>
      <c r="D76" s="99">
        <v>0</v>
      </c>
      <c r="E76" s="99">
        <v>0</v>
      </c>
      <c r="F76" s="101"/>
      <c r="G76" s="101"/>
      <c r="H76" s="101"/>
      <c r="I76" s="101"/>
      <c r="J76" s="101"/>
      <c r="K76" s="101"/>
      <c r="L76" s="99">
        <v>0</v>
      </c>
      <c r="M76" s="99">
        <v>0</v>
      </c>
      <c r="N76" s="99">
        <v>0</v>
      </c>
    </row>
    <row r="77" spans="1:14" x14ac:dyDescent="0.25">
      <c r="A77" s="13" t="s">
        <v>535</v>
      </c>
      <c r="B77" s="164" t="s">
        <v>377</v>
      </c>
      <c r="C77" s="100">
        <v>0</v>
      </c>
      <c r="D77" s="100">
        <v>0</v>
      </c>
      <c r="E77" s="100">
        <v>0</v>
      </c>
      <c r="F77" s="101"/>
      <c r="G77" s="101"/>
      <c r="H77" s="101"/>
      <c r="I77" s="101"/>
      <c r="J77" s="101"/>
      <c r="K77" s="101"/>
      <c r="L77" s="100">
        <v>0</v>
      </c>
      <c r="M77" s="100">
        <v>0</v>
      </c>
      <c r="N77" s="100">
        <v>0</v>
      </c>
    </row>
    <row r="78" spans="1:14" x14ac:dyDescent="0.25">
      <c r="A78" s="36" t="s">
        <v>378</v>
      </c>
      <c r="B78" s="164" t="s">
        <v>379</v>
      </c>
      <c r="C78" s="100">
        <v>0</v>
      </c>
      <c r="D78" s="100">
        <v>0</v>
      </c>
      <c r="E78" s="100">
        <v>0</v>
      </c>
      <c r="F78" s="101"/>
      <c r="G78" s="101"/>
      <c r="H78" s="101"/>
      <c r="I78" s="101"/>
      <c r="J78" s="101"/>
      <c r="K78" s="101"/>
      <c r="L78" s="100">
        <v>0</v>
      </c>
      <c r="M78" s="100">
        <v>0</v>
      </c>
      <c r="N78" s="100">
        <v>0</v>
      </c>
    </row>
    <row r="79" spans="1:14" x14ac:dyDescent="0.25">
      <c r="A79" s="13" t="s">
        <v>536</v>
      </c>
      <c r="B79" s="164" t="s">
        <v>380</v>
      </c>
      <c r="C79" s="122">
        <v>0</v>
      </c>
      <c r="D79" s="122">
        <v>0</v>
      </c>
      <c r="E79" s="122">
        <v>0</v>
      </c>
      <c r="F79" s="101"/>
      <c r="G79" s="101"/>
      <c r="H79" s="101"/>
      <c r="I79" s="101"/>
      <c r="J79" s="101"/>
      <c r="K79" s="101"/>
      <c r="L79" s="122">
        <v>0</v>
      </c>
      <c r="M79" s="122">
        <v>0</v>
      </c>
      <c r="N79" s="122">
        <v>0</v>
      </c>
    </row>
    <row r="80" spans="1:14" x14ac:dyDescent="0.25">
      <c r="A80" s="36" t="s">
        <v>381</v>
      </c>
      <c r="B80" s="164" t="s">
        <v>382</v>
      </c>
      <c r="C80" s="122">
        <v>0</v>
      </c>
      <c r="D80" s="122">
        <v>0</v>
      </c>
      <c r="E80" s="122">
        <v>0</v>
      </c>
      <c r="F80" s="101"/>
      <c r="G80" s="101"/>
      <c r="H80" s="101"/>
      <c r="I80" s="101"/>
      <c r="J80" s="101"/>
      <c r="K80" s="101"/>
      <c r="L80" s="122">
        <v>0</v>
      </c>
      <c r="M80" s="122">
        <v>0</v>
      </c>
      <c r="N80" s="122">
        <v>0</v>
      </c>
    </row>
    <row r="81" spans="1:14" x14ac:dyDescent="0.25">
      <c r="A81" s="14" t="s">
        <v>554</v>
      </c>
      <c r="B81" s="165" t="s">
        <v>383</v>
      </c>
      <c r="C81" s="122">
        <v>0</v>
      </c>
      <c r="D81" s="122">
        <v>0</v>
      </c>
      <c r="E81" s="122">
        <v>0</v>
      </c>
      <c r="F81" s="101"/>
      <c r="G81" s="101"/>
      <c r="H81" s="101"/>
      <c r="I81" s="101"/>
      <c r="J81" s="101"/>
      <c r="K81" s="101"/>
      <c r="L81" s="122">
        <v>0</v>
      </c>
      <c r="M81" s="122">
        <v>0</v>
      </c>
      <c r="N81" s="122">
        <v>0</v>
      </c>
    </row>
    <row r="82" spans="1:14" x14ac:dyDescent="0.25">
      <c r="A82" s="5" t="s">
        <v>663</v>
      </c>
      <c r="B82" s="164" t="s">
        <v>384</v>
      </c>
      <c r="C82" s="122">
        <v>3787323</v>
      </c>
      <c r="D82" s="122">
        <v>3902906</v>
      </c>
      <c r="E82" s="122">
        <v>3902906</v>
      </c>
      <c r="F82" s="101"/>
      <c r="G82" s="101"/>
      <c r="H82" s="101"/>
      <c r="I82" s="101"/>
      <c r="J82" s="101"/>
      <c r="K82" s="101"/>
      <c r="L82" s="122">
        <v>3787323</v>
      </c>
      <c r="M82" s="122">
        <v>3902906</v>
      </c>
      <c r="N82" s="122">
        <v>3902906</v>
      </c>
    </row>
    <row r="83" spans="1:14" x14ac:dyDescent="0.25">
      <c r="A83" s="5" t="s">
        <v>664</v>
      </c>
      <c r="B83" s="164" t="s">
        <v>384</v>
      </c>
      <c r="C83" s="122">
        <v>0</v>
      </c>
      <c r="D83" s="122">
        <v>0</v>
      </c>
      <c r="E83" s="122">
        <v>0</v>
      </c>
      <c r="F83" s="101"/>
      <c r="G83" s="101"/>
      <c r="H83" s="101"/>
      <c r="I83" s="101"/>
      <c r="J83" s="101"/>
      <c r="K83" s="101"/>
      <c r="L83" s="122">
        <v>0</v>
      </c>
      <c r="M83" s="122">
        <v>0</v>
      </c>
      <c r="N83" s="122">
        <v>0</v>
      </c>
    </row>
    <row r="84" spans="1:14" x14ac:dyDescent="0.25">
      <c r="A84" s="5" t="s">
        <v>661</v>
      </c>
      <c r="B84" s="164" t="s">
        <v>385</v>
      </c>
      <c r="C84" s="122">
        <v>0</v>
      </c>
      <c r="D84" s="122">
        <v>0</v>
      </c>
      <c r="E84" s="122">
        <v>0</v>
      </c>
      <c r="F84" s="101"/>
      <c r="G84" s="101"/>
      <c r="H84" s="101"/>
      <c r="I84" s="101"/>
      <c r="J84" s="101"/>
      <c r="K84" s="101"/>
      <c r="L84" s="122">
        <v>0</v>
      </c>
      <c r="M84" s="122">
        <v>0</v>
      </c>
      <c r="N84" s="122">
        <v>0</v>
      </c>
    </row>
    <row r="85" spans="1:14" x14ac:dyDescent="0.25">
      <c r="A85" s="5" t="s">
        <v>662</v>
      </c>
      <c r="B85" s="164" t="s">
        <v>385</v>
      </c>
      <c r="C85" s="122">
        <v>0</v>
      </c>
      <c r="D85" s="122">
        <v>0</v>
      </c>
      <c r="E85" s="122">
        <v>0</v>
      </c>
      <c r="F85" s="101"/>
      <c r="G85" s="101"/>
      <c r="H85" s="101"/>
      <c r="I85" s="101"/>
      <c r="J85" s="101"/>
      <c r="K85" s="101"/>
      <c r="L85" s="122">
        <v>0</v>
      </c>
      <c r="M85" s="122">
        <v>0</v>
      </c>
      <c r="N85" s="122">
        <v>0</v>
      </c>
    </row>
    <row r="86" spans="1:14" x14ac:dyDescent="0.25">
      <c r="A86" s="7" t="s">
        <v>555</v>
      </c>
      <c r="B86" s="165" t="s">
        <v>386</v>
      </c>
      <c r="C86" s="122">
        <f>SUM(C82:C85)</f>
        <v>3787323</v>
      </c>
      <c r="D86" s="122">
        <f t="shared" ref="D86:E86" si="2">SUM(D82:D85)</f>
        <v>3902906</v>
      </c>
      <c r="E86" s="122">
        <f t="shared" si="2"/>
        <v>3902906</v>
      </c>
      <c r="F86" s="101"/>
      <c r="G86" s="101"/>
      <c r="H86" s="101"/>
      <c r="I86" s="101"/>
      <c r="J86" s="101"/>
      <c r="K86" s="101"/>
      <c r="L86" s="122">
        <f>SUM(L82:L85)</f>
        <v>3787323</v>
      </c>
      <c r="M86" s="122">
        <f t="shared" ref="M86:N86" si="3">SUM(M82:M85)</f>
        <v>3902906</v>
      </c>
      <c r="N86" s="122">
        <f t="shared" si="3"/>
        <v>3902906</v>
      </c>
    </row>
    <row r="87" spans="1:14" x14ac:dyDescent="0.25">
      <c r="A87" s="36" t="s">
        <v>387</v>
      </c>
      <c r="B87" s="164" t="s">
        <v>388</v>
      </c>
      <c r="C87" s="122"/>
      <c r="D87" s="122">
        <v>876479</v>
      </c>
      <c r="E87" s="122">
        <v>876479</v>
      </c>
      <c r="F87" s="101"/>
      <c r="G87" s="101"/>
      <c r="H87" s="101"/>
      <c r="I87" s="101"/>
      <c r="J87" s="101"/>
      <c r="K87" s="101"/>
      <c r="L87" s="122"/>
      <c r="M87" s="122">
        <v>876479</v>
      </c>
      <c r="N87" s="122">
        <v>876479</v>
      </c>
    </row>
    <row r="88" spans="1:14" x14ac:dyDescent="0.25">
      <c r="A88" s="36" t="s">
        <v>389</v>
      </c>
      <c r="B88" s="164" t="s">
        <v>390</v>
      </c>
      <c r="C88" s="122"/>
      <c r="D88" s="122"/>
      <c r="E88" s="122"/>
      <c r="F88" s="101"/>
      <c r="G88" s="101"/>
      <c r="H88" s="101"/>
      <c r="I88" s="101"/>
      <c r="J88" s="101"/>
      <c r="K88" s="101"/>
      <c r="L88" s="122"/>
      <c r="M88" s="122"/>
      <c r="N88" s="122"/>
    </row>
    <row r="89" spans="1:14" x14ac:dyDescent="0.25">
      <c r="A89" s="36" t="s">
        <v>391</v>
      </c>
      <c r="B89" s="164" t="s">
        <v>392</v>
      </c>
      <c r="C89" s="122"/>
      <c r="D89" s="122"/>
      <c r="E89" s="122"/>
      <c r="F89" s="101"/>
      <c r="G89" s="101"/>
      <c r="H89" s="101"/>
      <c r="I89" s="101"/>
      <c r="J89" s="101"/>
      <c r="K89" s="101"/>
      <c r="L89" s="122"/>
      <c r="M89" s="122"/>
      <c r="N89" s="122"/>
    </row>
    <row r="90" spans="1:14" x14ac:dyDescent="0.25">
      <c r="A90" s="36" t="s">
        <v>393</v>
      </c>
      <c r="B90" s="164" t="s">
        <v>394</v>
      </c>
      <c r="C90" s="122"/>
      <c r="D90" s="122"/>
      <c r="E90" s="122"/>
      <c r="F90" s="101"/>
      <c r="G90" s="101"/>
      <c r="H90" s="101"/>
      <c r="I90" s="101"/>
      <c r="J90" s="101"/>
      <c r="K90" s="101"/>
      <c r="L90" s="122"/>
      <c r="M90" s="122"/>
      <c r="N90" s="122"/>
    </row>
    <row r="91" spans="1:14" x14ac:dyDescent="0.25">
      <c r="A91" s="13" t="s">
        <v>537</v>
      </c>
      <c r="B91" s="164" t="s">
        <v>395</v>
      </c>
      <c r="C91" s="122"/>
      <c r="D91" s="122"/>
      <c r="E91" s="122"/>
      <c r="F91" s="101"/>
      <c r="G91" s="101"/>
      <c r="H91" s="101"/>
      <c r="I91" s="101"/>
      <c r="J91" s="101"/>
      <c r="K91" s="101"/>
      <c r="L91" s="122"/>
      <c r="M91" s="122"/>
      <c r="N91" s="122"/>
    </row>
    <row r="92" spans="1:14" x14ac:dyDescent="0.25">
      <c r="A92" s="15" t="s">
        <v>556</v>
      </c>
      <c r="B92" s="165" t="s">
        <v>397</v>
      </c>
      <c r="C92" s="105">
        <f>C76+C81+C86+C87+C88+C89+C90+C91</f>
        <v>3787323</v>
      </c>
      <c r="D92" s="105">
        <f t="shared" ref="D92:E92" si="4">D76+D81+D86+D87+D88+D89+D90+D91</f>
        <v>4779385</v>
      </c>
      <c r="E92" s="105">
        <f t="shared" si="4"/>
        <v>4779385</v>
      </c>
      <c r="F92" s="101"/>
      <c r="G92" s="101"/>
      <c r="H92" s="101"/>
      <c r="I92" s="101"/>
      <c r="J92" s="101"/>
      <c r="K92" s="101"/>
      <c r="L92" s="105">
        <f>L76+L81+L86+L87+L88+L89+L90+L91</f>
        <v>3787323</v>
      </c>
      <c r="M92" s="105">
        <f t="shared" ref="M92:N92" si="5">M76+M81+M86+M87+M88+M89+M90+M91</f>
        <v>4779385</v>
      </c>
      <c r="N92" s="105">
        <f t="shared" si="5"/>
        <v>4779385</v>
      </c>
    </row>
    <row r="93" spans="1:14" x14ac:dyDescent="0.25">
      <c r="A93" s="13" t="s">
        <v>398</v>
      </c>
      <c r="B93" s="164" t="s">
        <v>399</v>
      </c>
      <c r="C93" s="122">
        <v>0</v>
      </c>
      <c r="D93" s="122">
        <v>0</v>
      </c>
      <c r="E93" s="122">
        <v>0</v>
      </c>
      <c r="F93" s="101"/>
      <c r="G93" s="101"/>
      <c r="H93" s="101"/>
      <c r="I93" s="101"/>
      <c r="J93" s="101"/>
      <c r="K93" s="101"/>
      <c r="L93" s="122">
        <v>0</v>
      </c>
      <c r="M93" s="122">
        <v>0</v>
      </c>
      <c r="N93" s="122">
        <v>0</v>
      </c>
    </row>
    <row r="94" spans="1:14" x14ac:dyDescent="0.25">
      <c r="A94" s="13" t="s">
        <v>400</v>
      </c>
      <c r="B94" s="164" t="s">
        <v>401</v>
      </c>
      <c r="C94" s="122">
        <v>0</v>
      </c>
      <c r="D94" s="122">
        <v>0</v>
      </c>
      <c r="E94" s="122">
        <v>0</v>
      </c>
      <c r="F94" s="101"/>
      <c r="G94" s="101"/>
      <c r="H94" s="101"/>
      <c r="I94" s="101"/>
      <c r="J94" s="101"/>
      <c r="K94" s="101"/>
      <c r="L94" s="122">
        <v>0</v>
      </c>
      <c r="M94" s="122">
        <v>0</v>
      </c>
      <c r="N94" s="122">
        <v>0</v>
      </c>
    </row>
    <row r="95" spans="1:14" x14ac:dyDescent="0.25">
      <c r="A95" s="36" t="s">
        <v>402</v>
      </c>
      <c r="B95" s="164" t="s">
        <v>403</v>
      </c>
      <c r="C95" s="122">
        <v>0</v>
      </c>
      <c r="D95" s="122">
        <v>0</v>
      </c>
      <c r="E95" s="122">
        <v>0</v>
      </c>
      <c r="F95" s="181"/>
      <c r="G95" s="181"/>
      <c r="H95" s="181"/>
      <c r="I95" s="181"/>
      <c r="J95" s="181"/>
      <c r="K95" s="181"/>
      <c r="L95" s="122">
        <v>0</v>
      </c>
      <c r="M95" s="122">
        <v>0</v>
      </c>
      <c r="N95" s="122">
        <v>0</v>
      </c>
    </row>
    <row r="96" spans="1:14" x14ac:dyDescent="0.25">
      <c r="A96" s="36" t="s">
        <v>538</v>
      </c>
      <c r="B96" s="164" t="s">
        <v>404</v>
      </c>
      <c r="C96" s="122">
        <v>0</v>
      </c>
      <c r="D96" s="122">
        <v>0</v>
      </c>
      <c r="E96" s="122">
        <v>0</v>
      </c>
      <c r="F96" s="181"/>
      <c r="G96" s="181"/>
      <c r="H96" s="181"/>
      <c r="I96" s="181"/>
      <c r="J96" s="181"/>
      <c r="K96" s="181"/>
      <c r="L96" s="122">
        <v>0</v>
      </c>
      <c r="M96" s="122">
        <v>0</v>
      </c>
      <c r="N96" s="122">
        <v>0</v>
      </c>
    </row>
    <row r="97" spans="1:14" x14ac:dyDescent="0.25">
      <c r="A97" s="14" t="s">
        <v>557</v>
      </c>
      <c r="B97" s="165" t="s">
        <v>405</v>
      </c>
      <c r="C97" s="122">
        <v>0</v>
      </c>
      <c r="D97" s="122">
        <v>0</v>
      </c>
      <c r="E97" s="122">
        <v>0</v>
      </c>
      <c r="F97" s="181"/>
      <c r="G97" s="181"/>
      <c r="H97" s="181"/>
      <c r="I97" s="181"/>
      <c r="J97" s="181"/>
      <c r="K97" s="181"/>
      <c r="L97" s="122">
        <v>0</v>
      </c>
      <c r="M97" s="122">
        <v>0</v>
      </c>
      <c r="N97" s="122">
        <v>0</v>
      </c>
    </row>
    <row r="98" spans="1:14" x14ac:dyDescent="0.25">
      <c r="A98" s="15" t="s">
        <v>406</v>
      </c>
      <c r="B98" s="165" t="s">
        <v>407</v>
      </c>
      <c r="C98" s="122">
        <v>0</v>
      </c>
      <c r="D98" s="122">
        <v>0</v>
      </c>
      <c r="E98" s="122">
        <v>0</v>
      </c>
      <c r="F98" s="181"/>
      <c r="G98" s="181"/>
      <c r="H98" s="181"/>
      <c r="I98" s="181"/>
      <c r="J98" s="181"/>
      <c r="K98" s="181"/>
      <c r="L98" s="122">
        <v>0</v>
      </c>
      <c r="M98" s="122">
        <v>0</v>
      </c>
      <c r="N98" s="122">
        <v>0</v>
      </c>
    </row>
    <row r="99" spans="1:14" ht="15.75" x14ac:dyDescent="0.25">
      <c r="A99" s="142" t="s">
        <v>558</v>
      </c>
      <c r="B99" s="179" t="s">
        <v>408</v>
      </c>
      <c r="C99" s="105">
        <f>C92+C97+C98</f>
        <v>3787323</v>
      </c>
      <c r="D99" s="105">
        <f t="shared" ref="D99:E99" si="6">D92+D97+D98</f>
        <v>4779385</v>
      </c>
      <c r="E99" s="105">
        <f t="shared" si="6"/>
        <v>4779385</v>
      </c>
      <c r="F99" s="181"/>
      <c r="G99" s="181"/>
      <c r="H99" s="181"/>
      <c r="I99" s="181"/>
      <c r="J99" s="181"/>
      <c r="K99" s="181"/>
      <c r="L99" s="105">
        <f>L92+L97+L98</f>
        <v>3787323</v>
      </c>
      <c r="M99" s="105">
        <f t="shared" ref="M99:N99" si="7">M92+M97+M98</f>
        <v>4779385</v>
      </c>
      <c r="N99" s="105">
        <f t="shared" si="7"/>
        <v>4779385</v>
      </c>
    </row>
    <row r="100" spans="1:14" ht="15.75" x14ac:dyDescent="0.25">
      <c r="A100" s="137" t="s">
        <v>540</v>
      </c>
      <c r="B100" s="180"/>
      <c r="C100" s="123">
        <f>C70+C99</f>
        <v>27493246</v>
      </c>
      <c r="D100" s="123">
        <f t="shared" ref="D100:E100" si="8">D70+D99</f>
        <v>45027716</v>
      </c>
      <c r="E100" s="123">
        <f t="shared" si="8"/>
        <v>44928596</v>
      </c>
      <c r="F100" s="182"/>
      <c r="G100" s="182"/>
      <c r="H100" s="182"/>
      <c r="I100" s="181"/>
      <c r="J100" s="181"/>
      <c r="K100" s="181"/>
      <c r="L100" s="123">
        <f>L70+L99</f>
        <v>27493246</v>
      </c>
      <c r="M100" s="123">
        <f t="shared" ref="M100:N100" si="9">M70+M99</f>
        <v>45027716</v>
      </c>
      <c r="N100" s="123">
        <f t="shared" si="9"/>
        <v>44928596</v>
      </c>
    </row>
    <row r="101" spans="1:14" x14ac:dyDescent="0.25">
      <c r="F101" s="157"/>
      <c r="G101" s="157"/>
      <c r="H101" s="157"/>
      <c r="I101" s="157"/>
      <c r="J101" s="157"/>
      <c r="K101" s="157"/>
    </row>
  </sheetData>
  <mergeCells count="8">
    <mergeCell ref="I7:K7"/>
    <mergeCell ref="L7:N7"/>
    <mergeCell ref="A3:N3"/>
    <mergeCell ref="A4:N4"/>
    <mergeCell ref="A7:A8"/>
    <mergeCell ref="B7:B8"/>
    <mergeCell ref="C7:E7"/>
    <mergeCell ref="F7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6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99"/>
  <sheetViews>
    <sheetView workbookViewId="0">
      <selection activeCell="A5" sqref="A5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4.5703125" customWidth="1"/>
  </cols>
  <sheetData>
    <row r="1" spans="1:7" x14ac:dyDescent="0.25">
      <c r="B1" t="s">
        <v>798</v>
      </c>
    </row>
    <row r="3" spans="1:7" ht="24" customHeight="1" x14ac:dyDescent="0.25">
      <c r="A3" s="184" t="s">
        <v>788</v>
      </c>
      <c r="B3" s="199"/>
      <c r="C3" s="199"/>
      <c r="D3" s="199"/>
      <c r="E3" s="199"/>
    </row>
    <row r="4" spans="1:7" ht="24" customHeight="1" x14ac:dyDescent="0.25">
      <c r="A4" s="188" t="s">
        <v>727</v>
      </c>
      <c r="B4" s="185"/>
      <c r="C4" s="185"/>
      <c r="D4" s="185"/>
      <c r="E4" s="185"/>
      <c r="G4" s="66"/>
    </row>
    <row r="5" spans="1:7" ht="18" x14ac:dyDescent="0.25">
      <c r="A5" s="41"/>
    </row>
    <row r="6" spans="1:7" x14ac:dyDescent="0.25">
      <c r="A6" s="77" t="s">
        <v>696</v>
      </c>
    </row>
    <row r="7" spans="1:7" ht="25.5" x14ac:dyDescent="0.25">
      <c r="A7" s="2" t="s">
        <v>108</v>
      </c>
      <c r="B7" s="3" t="s">
        <v>6</v>
      </c>
      <c r="C7" s="3" t="s">
        <v>699</v>
      </c>
      <c r="D7" s="3" t="s">
        <v>18</v>
      </c>
      <c r="E7" s="76" t="s">
        <v>19</v>
      </c>
    </row>
    <row r="8" spans="1:7" ht="15" customHeight="1" x14ac:dyDescent="0.25">
      <c r="A8" s="32" t="s">
        <v>287</v>
      </c>
      <c r="B8" s="173" t="s">
        <v>288</v>
      </c>
      <c r="C8" s="99">
        <v>12644138</v>
      </c>
      <c r="D8" s="99">
        <v>13666744</v>
      </c>
      <c r="E8" s="99">
        <v>13666744</v>
      </c>
    </row>
    <row r="9" spans="1:7" ht="15" customHeight="1" x14ac:dyDescent="0.25">
      <c r="A9" s="5" t="s">
        <v>289</v>
      </c>
      <c r="B9" s="173" t="s">
        <v>290</v>
      </c>
      <c r="C9" s="99">
        <v>0</v>
      </c>
      <c r="D9" s="99">
        <v>0</v>
      </c>
      <c r="E9" s="99">
        <v>0</v>
      </c>
    </row>
    <row r="10" spans="1:7" ht="15" customHeight="1" x14ac:dyDescent="0.25">
      <c r="A10" s="5" t="s">
        <v>291</v>
      </c>
      <c r="B10" s="173" t="s">
        <v>292</v>
      </c>
      <c r="C10" s="99">
        <v>5052000</v>
      </c>
      <c r="D10" s="99">
        <v>5168052</v>
      </c>
      <c r="E10" s="99">
        <v>5168052</v>
      </c>
    </row>
    <row r="11" spans="1:7" ht="15" customHeight="1" x14ac:dyDescent="0.25">
      <c r="A11" s="5" t="s">
        <v>293</v>
      </c>
      <c r="B11" s="173" t="s">
        <v>294</v>
      </c>
      <c r="C11" s="99">
        <v>1200000</v>
      </c>
      <c r="D11" s="99">
        <v>1200000</v>
      </c>
      <c r="E11" s="99">
        <v>1200000</v>
      </c>
    </row>
    <row r="12" spans="1:7" ht="15" customHeight="1" x14ac:dyDescent="0.25">
      <c r="A12" s="5" t="s">
        <v>295</v>
      </c>
      <c r="B12" s="173" t="s">
        <v>296</v>
      </c>
      <c r="C12" s="99">
        <v>0</v>
      </c>
      <c r="D12" s="99">
        <v>1268435</v>
      </c>
      <c r="E12" s="99">
        <v>1268435</v>
      </c>
    </row>
    <row r="13" spans="1:7" ht="15" customHeight="1" x14ac:dyDescent="0.25">
      <c r="A13" s="5" t="s">
        <v>297</v>
      </c>
      <c r="B13" s="173" t="s">
        <v>298</v>
      </c>
      <c r="C13" s="99">
        <v>0</v>
      </c>
      <c r="D13" s="99">
        <v>0</v>
      </c>
      <c r="E13" s="99">
        <v>0</v>
      </c>
    </row>
    <row r="14" spans="1:7" ht="15" customHeight="1" x14ac:dyDescent="0.25">
      <c r="A14" s="7" t="s">
        <v>542</v>
      </c>
      <c r="B14" s="174" t="s">
        <v>299</v>
      </c>
      <c r="C14" s="99">
        <v>18896138</v>
      </c>
      <c r="D14" s="99">
        <v>21303231</v>
      </c>
      <c r="E14" s="99">
        <v>21303231</v>
      </c>
    </row>
    <row r="15" spans="1:7" ht="15" customHeight="1" x14ac:dyDescent="0.25">
      <c r="A15" s="5" t="s">
        <v>300</v>
      </c>
      <c r="B15" s="173" t="s">
        <v>301</v>
      </c>
      <c r="C15" s="99">
        <v>0</v>
      </c>
      <c r="D15" s="99">
        <v>0</v>
      </c>
      <c r="E15" s="99">
        <v>0</v>
      </c>
    </row>
    <row r="16" spans="1:7" ht="15" customHeight="1" x14ac:dyDescent="0.25">
      <c r="A16" s="5" t="s">
        <v>302</v>
      </c>
      <c r="B16" s="173" t="s">
        <v>303</v>
      </c>
      <c r="C16" s="99">
        <v>0</v>
      </c>
      <c r="D16" s="99">
        <v>0</v>
      </c>
      <c r="E16" s="99">
        <v>0</v>
      </c>
    </row>
    <row r="17" spans="1:5" ht="15" customHeight="1" x14ac:dyDescent="0.25">
      <c r="A17" s="5" t="s">
        <v>504</v>
      </c>
      <c r="B17" s="173" t="s">
        <v>304</v>
      </c>
      <c r="C17" s="99">
        <v>0</v>
      </c>
      <c r="D17" s="99">
        <v>0</v>
      </c>
      <c r="E17" s="99">
        <v>0</v>
      </c>
    </row>
    <row r="18" spans="1:5" ht="15" customHeight="1" x14ac:dyDescent="0.25">
      <c r="A18" s="5" t="s">
        <v>505</v>
      </c>
      <c r="B18" s="173" t="s">
        <v>305</v>
      </c>
      <c r="C18" s="99">
        <v>0</v>
      </c>
      <c r="D18" s="99">
        <v>0</v>
      </c>
      <c r="E18" s="99">
        <v>0</v>
      </c>
    </row>
    <row r="19" spans="1:5" ht="15" customHeight="1" x14ac:dyDescent="0.25">
      <c r="A19" s="5" t="s">
        <v>506</v>
      </c>
      <c r="B19" s="173" t="s">
        <v>306</v>
      </c>
      <c r="C19" s="99">
        <v>724000</v>
      </c>
      <c r="D19" s="99">
        <v>6588418</v>
      </c>
      <c r="E19" s="99">
        <v>6588418</v>
      </c>
    </row>
    <row r="20" spans="1:5" ht="15" customHeight="1" x14ac:dyDescent="0.25">
      <c r="A20" s="38" t="s">
        <v>543</v>
      </c>
      <c r="B20" s="175" t="s">
        <v>307</v>
      </c>
      <c r="C20" s="100">
        <v>19620138</v>
      </c>
      <c r="D20" s="100">
        <v>27891649</v>
      </c>
      <c r="E20" s="100">
        <v>27891649</v>
      </c>
    </row>
    <row r="21" spans="1:5" ht="15" customHeight="1" x14ac:dyDescent="0.25">
      <c r="A21" s="5" t="s">
        <v>510</v>
      </c>
      <c r="B21" s="173" t="s">
        <v>316</v>
      </c>
      <c r="C21" s="99">
        <v>0</v>
      </c>
      <c r="D21" s="99">
        <v>0</v>
      </c>
      <c r="E21" s="99">
        <v>0</v>
      </c>
    </row>
    <row r="22" spans="1:5" ht="15" customHeight="1" x14ac:dyDescent="0.25">
      <c r="A22" s="5" t="s">
        <v>511</v>
      </c>
      <c r="B22" s="173" t="s">
        <v>317</v>
      </c>
      <c r="C22" s="99">
        <v>0</v>
      </c>
      <c r="D22" s="99">
        <v>0</v>
      </c>
      <c r="E22" s="99">
        <v>0</v>
      </c>
    </row>
    <row r="23" spans="1:5" ht="15" customHeight="1" x14ac:dyDescent="0.25">
      <c r="A23" s="7" t="s">
        <v>545</v>
      </c>
      <c r="B23" s="174" t="s">
        <v>318</v>
      </c>
      <c r="C23" s="99">
        <v>0</v>
      </c>
      <c r="D23" s="99">
        <v>0</v>
      </c>
      <c r="E23" s="99">
        <v>0</v>
      </c>
    </row>
    <row r="24" spans="1:5" ht="15" customHeight="1" x14ac:dyDescent="0.25">
      <c r="A24" s="5" t="s">
        <v>512</v>
      </c>
      <c r="B24" s="173" t="s">
        <v>319</v>
      </c>
      <c r="C24" s="99">
        <v>0</v>
      </c>
      <c r="D24" s="99">
        <v>0</v>
      </c>
      <c r="E24" s="99">
        <v>0</v>
      </c>
    </row>
    <row r="25" spans="1:5" ht="15" customHeight="1" x14ac:dyDescent="0.25">
      <c r="A25" s="5" t="s">
        <v>513</v>
      </c>
      <c r="B25" s="173" t="s">
        <v>320</v>
      </c>
      <c r="C25" s="99">
        <v>0</v>
      </c>
      <c r="D25" s="99">
        <v>0</v>
      </c>
      <c r="E25" s="99">
        <v>0</v>
      </c>
    </row>
    <row r="26" spans="1:5" ht="15" customHeight="1" x14ac:dyDescent="0.25">
      <c r="A26" s="5" t="s">
        <v>514</v>
      </c>
      <c r="B26" s="173" t="s">
        <v>321</v>
      </c>
      <c r="C26" s="99">
        <v>418000</v>
      </c>
      <c r="D26" s="99">
        <v>373711</v>
      </c>
      <c r="E26" s="99">
        <v>373711</v>
      </c>
    </row>
    <row r="27" spans="1:5" ht="15" customHeight="1" x14ac:dyDescent="0.25">
      <c r="A27" s="5" t="s">
        <v>515</v>
      </c>
      <c r="B27" s="173" t="s">
        <v>322</v>
      </c>
      <c r="C27" s="99">
        <v>1547000</v>
      </c>
      <c r="D27" s="99">
        <v>3269189</v>
      </c>
      <c r="E27" s="99">
        <v>3269189</v>
      </c>
    </row>
    <row r="28" spans="1:5" ht="15" customHeight="1" x14ac:dyDescent="0.25">
      <c r="A28" s="5" t="s">
        <v>516</v>
      </c>
      <c r="B28" s="173" t="s">
        <v>325</v>
      </c>
      <c r="C28" s="99">
        <v>0</v>
      </c>
      <c r="D28" s="99">
        <v>0</v>
      </c>
      <c r="E28" s="99">
        <v>0</v>
      </c>
    </row>
    <row r="29" spans="1:5" ht="15" customHeight="1" x14ac:dyDescent="0.25">
      <c r="A29" s="5" t="s">
        <v>326</v>
      </c>
      <c r="B29" s="173" t="s">
        <v>327</v>
      </c>
      <c r="C29" s="99">
        <v>0</v>
      </c>
      <c r="D29" s="99">
        <v>0</v>
      </c>
      <c r="E29" s="99">
        <v>0</v>
      </c>
    </row>
    <row r="30" spans="1:5" ht="15" customHeight="1" x14ac:dyDescent="0.25">
      <c r="A30" s="5" t="s">
        <v>517</v>
      </c>
      <c r="B30" s="173" t="s">
        <v>328</v>
      </c>
      <c r="C30" s="99">
        <v>875000</v>
      </c>
      <c r="D30" s="99">
        <v>1064075</v>
      </c>
      <c r="E30" s="99">
        <v>1064075</v>
      </c>
    </row>
    <row r="31" spans="1:5" ht="15" customHeight="1" x14ac:dyDescent="0.25">
      <c r="A31" s="5" t="s">
        <v>518</v>
      </c>
      <c r="B31" s="173" t="s">
        <v>333</v>
      </c>
      <c r="C31" s="99">
        <v>261000</v>
      </c>
      <c r="D31" s="99">
        <v>0</v>
      </c>
      <c r="E31" s="99">
        <v>0</v>
      </c>
    </row>
    <row r="32" spans="1:5" ht="15" customHeight="1" x14ac:dyDescent="0.25">
      <c r="A32" s="7" t="s">
        <v>546</v>
      </c>
      <c r="B32" s="174" t="s">
        <v>336</v>
      </c>
      <c r="C32" s="99">
        <v>2683000</v>
      </c>
      <c r="D32" s="99">
        <v>4333264</v>
      </c>
      <c r="E32" s="99">
        <v>4333264</v>
      </c>
    </row>
    <row r="33" spans="1:5" ht="15" customHeight="1" x14ac:dyDescent="0.25">
      <c r="A33" s="5" t="s">
        <v>519</v>
      </c>
      <c r="B33" s="173" t="s">
        <v>337</v>
      </c>
      <c r="C33" s="99">
        <v>30000</v>
      </c>
      <c r="D33" s="99">
        <v>74983</v>
      </c>
      <c r="E33" s="99">
        <v>74983</v>
      </c>
    </row>
    <row r="34" spans="1:5" ht="15" customHeight="1" x14ac:dyDescent="0.25">
      <c r="A34" s="38" t="s">
        <v>547</v>
      </c>
      <c r="B34" s="175" t="s">
        <v>338</v>
      </c>
      <c r="C34" s="100">
        <v>3131000</v>
      </c>
      <c r="D34" s="100">
        <v>4781958</v>
      </c>
      <c r="E34" s="100">
        <v>4781958</v>
      </c>
    </row>
    <row r="35" spans="1:5" ht="15" customHeight="1" x14ac:dyDescent="0.25">
      <c r="A35" s="13" t="s">
        <v>339</v>
      </c>
      <c r="B35" s="173" t="s">
        <v>340</v>
      </c>
      <c r="C35" s="99">
        <v>0</v>
      </c>
      <c r="D35" s="99">
        <v>0</v>
      </c>
      <c r="E35" s="99">
        <v>0</v>
      </c>
    </row>
    <row r="36" spans="1:5" ht="15" customHeight="1" x14ac:dyDescent="0.25">
      <c r="A36" s="13" t="s">
        <v>520</v>
      </c>
      <c r="B36" s="173" t="s">
        <v>341</v>
      </c>
      <c r="C36" s="99">
        <v>0</v>
      </c>
      <c r="D36" s="99">
        <v>0</v>
      </c>
      <c r="E36" s="99">
        <v>0</v>
      </c>
    </row>
    <row r="37" spans="1:5" ht="15" customHeight="1" x14ac:dyDescent="0.25">
      <c r="A37" s="13" t="s">
        <v>521</v>
      </c>
      <c r="B37" s="173" t="s">
        <v>342</v>
      </c>
      <c r="C37" s="99">
        <v>0</v>
      </c>
      <c r="D37" s="99">
        <v>0</v>
      </c>
      <c r="E37" s="99">
        <v>0</v>
      </c>
    </row>
    <row r="38" spans="1:5" ht="15" customHeight="1" x14ac:dyDescent="0.25">
      <c r="A38" s="13" t="s">
        <v>522</v>
      </c>
      <c r="B38" s="173" t="s">
        <v>343</v>
      </c>
      <c r="C38" s="99">
        <v>104000</v>
      </c>
      <c r="D38" s="99">
        <v>479313</v>
      </c>
      <c r="E38" s="99">
        <v>380193</v>
      </c>
    </row>
    <row r="39" spans="1:5" ht="15" customHeight="1" x14ac:dyDescent="0.25">
      <c r="A39" s="13" t="s">
        <v>344</v>
      </c>
      <c r="B39" s="173" t="s">
        <v>345</v>
      </c>
      <c r="C39" s="99">
        <v>0</v>
      </c>
      <c r="D39" s="99">
        <v>0</v>
      </c>
      <c r="E39" s="99">
        <v>0</v>
      </c>
    </row>
    <row r="40" spans="1:5" ht="15" customHeight="1" x14ac:dyDescent="0.25">
      <c r="A40" s="13" t="s">
        <v>346</v>
      </c>
      <c r="B40" s="173" t="s">
        <v>347</v>
      </c>
      <c r="C40" s="99">
        <v>0</v>
      </c>
      <c r="D40" s="99">
        <v>0</v>
      </c>
      <c r="E40" s="99">
        <v>0</v>
      </c>
    </row>
    <row r="41" spans="1:5" ht="15" customHeight="1" x14ac:dyDescent="0.25">
      <c r="A41" s="13" t="s">
        <v>348</v>
      </c>
      <c r="B41" s="173" t="s">
        <v>349</v>
      </c>
      <c r="C41" s="99">
        <v>0</v>
      </c>
      <c r="D41" s="99">
        <v>0</v>
      </c>
      <c r="E41" s="99">
        <v>0</v>
      </c>
    </row>
    <row r="42" spans="1:5" ht="15" customHeight="1" x14ac:dyDescent="0.25">
      <c r="A42" s="13" t="s">
        <v>523</v>
      </c>
      <c r="B42" s="173" t="s">
        <v>350</v>
      </c>
      <c r="C42" s="99">
        <v>0</v>
      </c>
      <c r="D42" s="99">
        <v>112</v>
      </c>
      <c r="E42" s="99">
        <v>112</v>
      </c>
    </row>
    <row r="43" spans="1:5" ht="15" customHeight="1" x14ac:dyDescent="0.25">
      <c r="A43" s="13" t="s">
        <v>524</v>
      </c>
      <c r="B43" s="173" t="s">
        <v>351</v>
      </c>
      <c r="C43" s="99">
        <v>0</v>
      </c>
      <c r="D43" s="99">
        <v>0</v>
      </c>
      <c r="E43" s="99">
        <v>0</v>
      </c>
    </row>
    <row r="44" spans="1:5" ht="15" customHeight="1" x14ac:dyDescent="0.25">
      <c r="A44" s="13" t="s">
        <v>791</v>
      </c>
      <c r="B44" s="173" t="s">
        <v>352</v>
      </c>
      <c r="C44" s="99"/>
      <c r="D44" s="99"/>
      <c r="E44" s="99"/>
    </row>
    <row r="45" spans="1:5" ht="15" customHeight="1" x14ac:dyDescent="0.25">
      <c r="A45" s="13" t="s">
        <v>525</v>
      </c>
      <c r="B45" s="173" t="s">
        <v>790</v>
      </c>
      <c r="C45" s="99">
        <v>0</v>
      </c>
      <c r="D45" s="99">
        <v>210600</v>
      </c>
      <c r="E45" s="99">
        <v>210600</v>
      </c>
    </row>
    <row r="46" spans="1:5" ht="15" customHeight="1" x14ac:dyDescent="0.25">
      <c r="A46" s="42" t="s">
        <v>548</v>
      </c>
      <c r="B46" s="175" t="s">
        <v>353</v>
      </c>
      <c r="C46" s="100">
        <v>104000</v>
      </c>
      <c r="D46" s="100">
        <v>690025</v>
      </c>
      <c r="E46" s="100">
        <v>590905</v>
      </c>
    </row>
    <row r="47" spans="1:5" ht="15" customHeight="1" x14ac:dyDescent="0.25">
      <c r="A47" s="13" t="s">
        <v>362</v>
      </c>
      <c r="B47" s="173" t="s">
        <v>363</v>
      </c>
      <c r="C47" s="99">
        <v>0</v>
      </c>
      <c r="D47" s="99">
        <v>0</v>
      </c>
      <c r="E47" s="99">
        <v>0</v>
      </c>
    </row>
    <row r="48" spans="1:5" ht="15" customHeight="1" x14ac:dyDescent="0.25">
      <c r="A48" s="5" t="s">
        <v>529</v>
      </c>
      <c r="B48" s="173" t="s">
        <v>364</v>
      </c>
      <c r="C48" s="99">
        <v>0</v>
      </c>
      <c r="D48" s="99">
        <v>0</v>
      </c>
      <c r="E48" s="99">
        <v>0</v>
      </c>
    </row>
    <row r="49" spans="1:5" ht="15" customHeight="1" x14ac:dyDescent="0.25">
      <c r="A49" s="13" t="s">
        <v>530</v>
      </c>
      <c r="B49" s="173" t="s">
        <v>700</v>
      </c>
      <c r="C49" s="99">
        <v>850785</v>
      </c>
      <c r="D49" s="99">
        <v>5886652</v>
      </c>
      <c r="E49" s="99">
        <v>5886652</v>
      </c>
    </row>
    <row r="50" spans="1:5" ht="15" customHeight="1" x14ac:dyDescent="0.25">
      <c r="A50" s="38" t="s">
        <v>550</v>
      </c>
      <c r="B50" s="175" t="s">
        <v>365</v>
      </c>
      <c r="C50" s="100">
        <v>850785</v>
      </c>
      <c r="D50" s="100">
        <v>5886652</v>
      </c>
      <c r="E50" s="100">
        <v>5886652</v>
      </c>
    </row>
    <row r="51" spans="1:5" ht="15" customHeight="1" x14ac:dyDescent="0.25">
      <c r="A51" s="139" t="s">
        <v>613</v>
      </c>
      <c r="B51" s="176"/>
      <c r="C51" s="99">
        <v>0</v>
      </c>
      <c r="D51" s="99">
        <v>0</v>
      </c>
      <c r="E51" s="99">
        <v>0</v>
      </c>
    </row>
    <row r="52" spans="1:5" ht="15" customHeight="1" x14ac:dyDescent="0.25">
      <c r="A52" s="5" t="s">
        <v>308</v>
      </c>
      <c r="B52" s="173" t="s">
        <v>309</v>
      </c>
      <c r="C52" s="99">
        <v>0</v>
      </c>
      <c r="D52" s="99">
        <v>0</v>
      </c>
      <c r="E52" s="99">
        <v>0</v>
      </c>
    </row>
    <row r="53" spans="1:5" ht="15" customHeight="1" x14ac:dyDescent="0.25">
      <c r="A53" s="5" t="s">
        <v>310</v>
      </c>
      <c r="B53" s="173" t="s">
        <v>311</v>
      </c>
      <c r="C53" s="99">
        <v>0</v>
      </c>
      <c r="D53" s="99">
        <v>994747</v>
      </c>
      <c r="E53" s="99">
        <v>994747</v>
      </c>
    </row>
    <row r="54" spans="1:5" ht="15" customHeight="1" x14ac:dyDescent="0.25">
      <c r="A54" s="5" t="s">
        <v>507</v>
      </c>
      <c r="B54" s="173" t="s">
        <v>312</v>
      </c>
      <c r="C54" s="99">
        <v>0</v>
      </c>
      <c r="D54" s="99">
        <v>0</v>
      </c>
      <c r="E54" s="99">
        <v>0</v>
      </c>
    </row>
    <row r="55" spans="1:5" ht="15" customHeight="1" x14ac:dyDescent="0.25">
      <c r="A55" s="5" t="s">
        <v>508</v>
      </c>
      <c r="B55" s="173" t="s">
        <v>313</v>
      </c>
      <c r="C55" s="99">
        <v>0</v>
      </c>
      <c r="D55" s="99">
        <v>0</v>
      </c>
      <c r="E55" s="99">
        <v>0</v>
      </c>
    </row>
    <row r="56" spans="1:5" ht="15" customHeight="1" x14ac:dyDescent="0.25">
      <c r="A56" s="5" t="s">
        <v>509</v>
      </c>
      <c r="B56" s="173" t="s">
        <v>314</v>
      </c>
      <c r="C56" s="99">
        <v>0</v>
      </c>
      <c r="D56" s="99">
        <v>0</v>
      </c>
      <c r="E56" s="99">
        <v>0</v>
      </c>
    </row>
    <row r="57" spans="1:5" ht="15" customHeight="1" x14ac:dyDescent="0.25">
      <c r="A57" s="38" t="s">
        <v>544</v>
      </c>
      <c r="B57" s="175" t="s">
        <v>315</v>
      </c>
      <c r="C57" s="100">
        <v>0</v>
      </c>
      <c r="D57" s="100">
        <f>SUM(D52:D56)</f>
        <v>994747</v>
      </c>
      <c r="E57" s="100">
        <f>SUM(E52:E56)</f>
        <v>994747</v>
      </c>
    </row>
    <row r="58" spans="1:5" ht="15" customHeight="1" x14ac:dyDescent="0.25">
      <c r="A58" s="13" t="s">
        <v>526</v>
      </c>
      <c r="B58" s="173" t="s">
        <v>354</v>
      </c>
      <c r="C58" s="99">
        <v>0</v>
      </c>
      <c r="D58" s="99">
        <v>0</v>
      </c>
      <c r="E58" s="99">
        <v>0</v>
      </c>
    </row>
    <row r="59" spans="1:5" ht="15" customHeight="1" x14ac:dyDescent="0.25">
      <c r="A59" s="13" t="s">
        <v>527</v>
      </c>
      <c r="B59" s="173" t="s">
        <v>355</v>
      </c>
      <c r="C59" s="99">
        <v>0</v>
      </c>
      <c r="D59" s="99">
        <v>3300</v>
      </c>
      <c r="E59" s="99">
        <v>3300</v>
      </c>
    </row>
    <row r="60" spans="1:5" ht="15" customHeight="1" x14ac:dyDescent="0.25">
      <c r="A60" s="13" t="s">
        <v>356</v>
      </c>
      <c r="B60" s="173" t="s">
        <v>357</v>
      </c>
      <c r="C60" s="99">
        <v>0</v>
      </c>
      <c r="D60" s="99">
        <v>0</v>
      </c>
      <c r="E60" s="99">
        <v>0</v>
      </c>
    </row>
    <row r="61" spans="1:5" ht="15" customHeight="1" x14ac:dyDescent="0.25">
      <c r="A61" s="13" t="s">
        <v>528</v>
      </c>
      <c r="B61" s="173" t="s">
        <v>358</v>
      </c>
      <c r="C61" s="99">
        <v>0</v>
      </c>
      <c r="D61" s="99">
        <v>0</v>
      </c>
      <c r="E61" s="99">
        <v>0</v>
      </c>
    </row>
    <row r="62" spans="1:5" ht="15" customHeight="1" x14ac:dyDescent="0.25">
      <c r="A62" s="13" t="s">
        <v>359</v>
      </c>
      <c r="B62" s="173" t="s">
        <v>360</v>
      </c>
      <c r="C62" s="99">
        <v>0</v>
      </c>
      <c r="D62" s="99">
        <v>0</v>
      </c>
      <c r="E62" s="99">
        <v>0</v>
      </c>
    </row>
    <row r="63" spans="1:5" ht="15" customHeight="1" x14ac:dyDescent="0.25">
      <c r="A63" s="38" t="s">
        <v>549</v>
      </c>
      <c r="B63" s="175" t="s">
        <v>361</v>
      </c>
      <c r="C63" s="100">
        <v>0</v>
      </c>
      <c r="D63" s="100">
        <f>SUM(D58:D62)</f>
        <v>3300</v>
      </c>
      <c r="E63" s="100">
        <f>SUM(E58:E62)</f>
        <v>3300</v>
      </c>
    </row>
    <row r="64" spans="1:5" ht="15" customHeight="1" x14ac:dyDescent="0.25">
      <c r="A64" s="13" t="s">
        <v>366</v>
      </c>
      <c r="B64" s="173" t="s">
        <v>367</v>
      </c>
      <c r="C64" s="99">
        <v>0</v>
      </c>
      <c r="D64" s="99">
        <v>0</v>
      </c>
      <c r="E64" s="99">
        <v>0</v>
      </c>
    </row>
    <row r="65" spans="1:5" ht="15" customHeight="1" x14ac:dyDescent="0.25">
      <c r="A65" s="5" t="s">
        <v>531</v>
      </c>
      <c r="B65" s="173" t="s">
        <v>368</v>
      </c>
      <c r="C65" s="99">
        <v>0</v>
      </c>
      <c r="D65" s="99">
        <v>0</v>
      </c>
      <c r="E65" s="99">
        <v>0</v>
      </c>
    </row>
    <row r="66" spans="1:5" ht="15" customHeight="1" x14ac:dyDescent="0.25">
      <c r="A66" s="13" t="s">
        <v>532</v>
      </c>
      <c r="B66" s="173" t="s">
        <v>369</v>
      </c>
      <c r="C66" s="99">
        <v>0</v>
      </c>
      <c r="D66" s="99">
        <v>0</v>
      </c>
      <c r="E66" s="99">
        <v>0</v>
      </c>
    </row>
    <row r="67" spans="1:5" ht="15" customHeight="1" x14ac:dyDescent="0.25">
      <c r="A67" s="38" t="s">
        <v>552</v>
      </c>
      <c r="B67" s="175" t="s">
        <v>370</v>
      </c>
      <c r="C67" s="99">
        <v>0</v>
      </c>
      <c r="D67" s="99">
        <v>0</v>
      </c>
      <c r="E67" s="99">
        <v>0</v>
      </c>
    </row>
    <row r="68" spans="1:5" ht="15" customHeight="1" x14ac:dyDescent="0.25">
      <c r="A68" s="139" t="s">
        <v>612</v>
      </c>
      <c r="B68" s="176"/>
      <c r="C68" s="99">
        <v>0</v>
      </c>
      <c r="D68" s="99">
        <v>0</v>
      </c>
      <c r="E68" s="99">
        <v>0</v>
      </c>
    </row>
    <row r="69" spans="1:5" ht="15.75" x14ac:dyDescent="0.25">
      <c r="A69" s="140" t="s">
        <v>551</v>
      </c>
      <c r="B69" s="177" t="s">
        <v>371</v>
      </c>
      <c r="C69" s="121">
        <f>C20+C34+C46+C50+C57+C63+C67</f>
        <v>23705923</v>
      </c>
      <c r="D69" s="121">
        <f t="shared" ref="D69:E69" si="0">D20+D34+D46+D50+D57+D63+D67</f>
        <v>40248331</v>
      </c>
      <c r="E69" s="121">
        <f t="shared" si="0"/>
        <v>40149211</v>
      </c>
    </row>
    <row r="70" spans="1:5" ht="15.75" x14ac:dyDescent="0.25">
      <c r="A70" s="141" t="s">
        <v>665</v>
      </c>
      <c r="B70" s="178"/>
      <c r="C70" s="99">
        <v>0</v>
      </c>
      <c r="D70" s="99">
        <v>0</v>
      </c>
      <c r="E70" s="99">
        <v>0</v>
      </c>
    </row>
    <row r="71" spans="1:5" ht="15.75" x14ac:dyDescent="0.25">
      <c r="A71" s="141" t="s">
        <v>666</v>
      </c>
      <c r="B71" s="178"/>
      <c r="C71" s="99">
        <v>0</v>
      </c>
      <c r="D71" s="99">
        <v>0</v>
      </c>
      <c r="E71" s="99">
        <v>0</v>
      </c>
    </row>
    <row r="72" spans="1:5" x14ac:dyDescent="0.25">
      <c r="A72" s="36" t="s">
        <v>533</v>
      </c>
      <c r="B72" s="164" t="s">
        <v>372</v>
      </c>
      <c r="C72" s="99">
        <v>0</v>
      </c>
      <c r="D72" s="99">
        <v>0</v>
      </c>
      <c r="E72" s="99">
        <v>0</v>
      </c>
    </row>
    <row r="73" spans="1:5" x14ac:dyDescent="0.25">
      <c r="A73" s="13" t="s">
        <v>373</v>
      </c>
      <c r="B73" s="164" t="s">
        <v>374</v>
      </c>
      <c r="C73" s="99">
        <v>0</v>
      </c>
      <c r="D73" s="99">
        <v>0</v>
      </c>
      <c r="E73" s="99">
        <v>0</v>
      </c>
    </row>
    <row r="74" spans="1:5" x14ac:dyDescent="0.25">
      <c r="A74" s="36" t="s">
        <v>534</v>
      </c>
      <c r="B74" s="164" t="s">
        <v>375</v>
      </c>
      <c r="C74" s="99">
        <v>0</v>
      </c>
      <c r="D74" s="99">
        <v>0</v>
      </c>
      <c r="E74" s="99">
        <v>0</v>
      </c>
    </row>
    <row r="75" spans="1:5" x14ac:dyDescent="0.25">
      <c r="A75" s="15" t="s">
        <v>553</v>
      </c>
      <c r="B75" s="165" t="s">
        <v>376</v>
      </c>
      <c r="C75" s="99">
        <v>0</v>
      </c>
      <c r="D75" s="99">
        <v>0</v>
      </c>
      <c r="E75" s="99">
        <v>0</v>
      </c>
    </row>
    <row r="76" spans="1:5" x14ac:dyDescent="0.25">
      <c r="A76" s="13" t="s">
        <v>535</v>
      </c>
      <c r="B76" s="164" t="s">
        <v>377</v>
      </c>
      <c r="C76" s="100">
        <v>0</v>
      </c>
      <c r="D76" s="100">
        <v>0</v>
      </c>
      <c r="E76" s="100">
        <v>0</v>
      </c>
    </row>
    <row r="77" spans="1:5" x14ac:dyDescent="0.25">
      <c r="A77" s="36" t="s">
        <v>378</v>
      </c>
      <c r="B77" s="164" t="s">
        <v>379</v>
      </c>
      <c r="C77" s="100">
        <v>0</v>
      </c>
      <c r="D77" s="100">
        <v>0</v>
      </c>
      <c r="E77" s="100">
        <v>0</v>
      </c>
    </row>
    <row r="78" spans="1:5" x14ac:dyDescent="0.25">
      <c r="A78" s="13" t="s">
        <v>536</v>
      </c>
      <c r="B78" s="164" t="s">
        <v>380</v>
      </c>
      <c r="C78" s="122">
        <v>0</v>
      </c>
      <c r="D78" s="122">
        <v>0</v>
      </c>
      <c r="E78" s="122">
        <v>0</v>
      </c>
    </row>
    <row r="79" spans="1:5" x14ac:dyDescent="0.25">
      <c r="A79" s="36" t="s">
        <v>381</v>
      </c>
      <c r="B79" s="164" t="s">
        <v>382</v>
      </c>
      <c r="C79" s="122">
        <v>0</v>
      </c>
      <c r="D79" s="122">
        <v>0</v>
      </c>
      <c r="E79" s="122">
        <v>0</v>
      </c>
    </row>
    <row r="80" spans="1:5" x14ac:dyDescent="0.25">
      <c r="A80" s="14" t="s">
        <v>554</v>
      </c>
      <c r="B80" s="165" t="s">
        <v>383</v>
      </c>
      <c r="C80" s="122">
        <v>0</v>
      </c>
      <c r="D80" s="122">
        <v>0</v>
      </c>
      <c r="E80" s="122">
        <v>0</v>
      </c>
    </row>
    <row r="81" spans="1:5" x14ac:dyDescent="0.25">
      <c r="A81" s="5" t="s">
        <v>663</v>
      </c>
      <c r="B81" s="164" t="s">
        <v>384</v>
      </c>
      <c r="C81" s="122">
        <v>3787323</v>
      </c>
      <c r="D81" s="122">
        <v>3902906</v>
      </c>
      <c r="E81" s="122">
        <v>3902906</v>
      </c>
    </row>
    <row r="82" spans="1:5" x14ac:dyDescent="0.25">
      <c r="A82" s="5" t="s">
        <v>664</v>
      </c>
      <c r="B82" s="164" t="s">
        <v>384</v>
      </c>
      <c r="C82" s="122">
        <v>0</v>
      </c>
      <c r="D82" s="122">
        <v>0</v>
      </c>
      <c r="E82" s="122">
        <v>0</v>
      </c>
    </row>
    <row r="83" spans="1:5" x14ac:dyDescent="0.25">
      <c r="A83" s="5" t="s">
        <v>661</v>
      </c>
      <c r="B83" s="164" t="s">
        <v>385</v>
      </c>
      <c r="C83" s="122">
        <v>0</v>
      </c>
      <c r="D83" s="122">
        <v>0</v>
      </c>
      <c r="E83" s="122">
        <v>0</v>
      </c>
    </row>
    <row r="84" spans="1:5" x14ac:dyDescent="0.25">
      <c r="A84" s="5" t="s">
        <v>662</v>
      </c>
      <c r="B84" s="164" t="s">
        <v>385</v>
      </c>
      <c r="C84" s="122">
        <v>0</v>
      </c>
      <c r="D84" s="122">
        <v>0</v>
      </c>
      <c r="E84" s="122">
        <v>0</v>
      </c>
    </row>
    <row r="85" spans="1:5" x14ac:dyDescent="0.25">
      <c r="A85" s="7" t="s">
        <v>555</v>
      </c>
      <c r="B85" s="165" t="s">
        <v>386</v>
      </c>
      <c r="C85" s="122">
        <f>SUM(C81:C84)</f>
        <v>3787323</v>
      </c>
      <c r="D85" s="122">
        <f t="shared" ref="D85:E85" si="1">SUM(D81:D84)</f>
        <v>3902906</v>
      </c>
      <c r="E85" s="122">
        <f t="shared" si="1"/>
        <v>3902906</v>
      </c>
    </row>
    <row r="86" spans="1:5" x14ac:dyDescent="0.25">
      <c r="A86" s="36" t="s">
        <v>387</v>
      </c>
      <c r="B86" s="164" t="s">
        <v>388</v>
      </c>
      <c r="C86" s="122"/>
      <c r="D86" s="122">
        <v>876479</v>
      </c>
      <c r="E86" s="122">
        <v>876479</v>
      </c>
    </row>
    <row r="87" spans="1:5" x14ac:dyDescent="0.25">
      <c r="A87" s="36" t="s">
        <v>389</v>
      </c>
      <c r="B87" s="164" t="s">
        <v>390</v>
      </c>
      <c r="C87" s="122"/>
      <c r="D87" s="122"/>
      <c r="E87" s="122"/>
    </row>
    <row r="88" spans="1:5" x14ac:dyDescent="0.25">
      <c r="A88" s="36" t="s">
        <v>391</v>
      </c>
      <c r="B88" s="164" t="s">
        <v>392</v>
      </c>
      <c r="C88" s="122"/>
      <c r="D88" s="122"/>
      <c r="E88" s="122"/>
    </row>
    <row r="89" spans="1:5" x14ac:dyDescent="0.25">
      <c r="A89" s="36" t="s">
        <v>393</v>
      </c>
      <c r="B89" s="164" t="s">
        <v>394</v>
      </c>
      <c r="C89" s="122"/>
      <c r="D89" s="122"/>
      <c r="E89" s="122"/>
    </row>
    <row r="90" spans="1:5" x14ac:dyDescent="0.25">
      <c r="A90" s="13" t="s">
        <v>537</v>
      </c>
      <c r="B90" s="164" t="s">
        <v>395</v>
      </c>
      <c r="C90" s="122"/>
      <c r="D90" s="122"/>
      <c r="E90" s="122"/>
    </row>
    <row r="91" spans="1:5" x14ac:dyDescent="0.25">
      <c r="A91" s="15" t="s">
        <v>556</v>
      </c>
      <c r="B91" s="165" t="s">
        <v>397</v>
      </c>
      <c r="C91" s="105">
        <f>C75+C80+C85+C86+C87+C88+C89+C90</f>
        <v>3787323</v>
      </c>
      <c r="D91" s="105">
        <f t="shared" ref="D91:E91" si="2">D75+D80+D85+D86+D87+D88+D89+D90</f>
        <v>4779385</v>
      </c>
      <c r="E91" s="105">
        <f t="shared" si="2"/>
        <v>4779385</v>
      </c>
    </row>
    <row r="92" spans="1:5" x14ac:dyDescent="0.25">
      <c r="A92" s="13" t="s">
        <v>398</v>
      </c>
      <c r="B92" s="164" t="s">
        <v>399</v>
      </c>
      <c r="C92" s="122">
        <v>0</v>
      </c>
      <c r="D92" s="122">
        <v>0</v>
      </c>
      <c r="E92" s="122">
        <v>0</v>
      </c>
    </row>
    <row r="93" spans="1:5" x14ac:dyDescent="0.25">
      <c r="A93" s="13" t="s">
        <v>400</v>
      </c>
      <c r="B93" s="164" t="s">
        <v>401</v>
      </c>
      <c r="C93" s="122">
        <v>0</v>
      </c>
      <c r="D93" s="122">
        <v>0</v>
      </c>
      <c r="E93" s="122">
        <v>0</v>
      </c>
    </row>
    <row r="94" spans="1:5" x14ac:dyDescent="0.25">
      <c r="A94" s="36" t="s">
        <v>402</v>
      </c>
      <c r="B94" s="164" t="s">
        <v>403</v>
      </c>
      <c r="C94" s="122">
        <v>0</v>
      </c>
      <c r="D94" s="122">
        <v>0</v>
      </c>
      <c r="E94" s="122">
        <v>0</v>
      </c>
    </row>
    <row r="95" spans="1:5" x14ac:dyDescent="0.25">
      <c r="A95" s="36" t="s">
        <v>538</v>
      </c>
      <c r="B95" s="164" t="s">
        <v>404</v>
      </c>
      <c r="C95" s="122">
        <v>0</v>
      </c>
      <c r="D95" s="122">
        <v>0</v>
      </c>
      <c r="E95" s="122">
        <v>0</v>
      </c>
    </row>
    <row r="96" spans="1:5" x14ac:dyDescent="0.25">
      <c r="A96" s="14" t="s">
        <v>557</v>
      </c>
      <c r="B96" s="165" t="s">
        <v>405</v>
      </c>
      <c r="C96" s="122">
        <v>0</v>
      </c>
      <c r="D96" s="122">
        <v>0</v>
      </c>
      <c r="E96" s="122">
        <v>0</v>
      </c>
    </row>
    <row r="97" spans="1:5" x14ac:dyDescent="0.25">
      <c r="A97" s="15" t="s">
        <v>406</v>
      </c>
      <c r="B97" s="165" t="s">
        <v>407</v>
      </c>
      <c r="C97" s="122">
        <v>0</v>
      </c>
      <c r="D97" s="122">
        <v>0</v>
      </c>
      <c r="E97" s="122">
        <v>0</v>
      </c>
    </row>
    <row r="98" spans="1:5" ht="15.75" x14ac:dyDescent="0.25">
      <c r="A98" s="142" t="s">
        <v>558</v>
      </c>
      <c r="B98" s="179" t="s">
        <v>408</v>
      </c>
      <c r="C98" s="105">
        <f>C91+C96+C97</f>
        <v>3787323</v>
      </c>
      <c r="D98" s="105">
        <f t="shared" ref="D98:E98" si="3">D91+D96+D97</f>
        <v>4779385</v>
      </c>
      <c r="E98" s="105">
        <f t="shared" si="3"/>
        <v>4779385</v>
      </c>
    </row>
    <row r="99" spans="1:5" ht="15.75" x14ac:dyDescent="0.25">
      <c r="A99" s="137" t="s">
        <v>540</v>
      </c>
      <c r="B99" s="180"/>
      <c r="C99" s="123">
        <f>C69+C98</f>
        <v>27493246</v>
      </c>
      <c r="D99" s="123">
        <f t="shared" ref="D99:E99" si="4">D69+D98</f>
        <v>45027716</v>
      </c>
      <c r="E99" s="123">
        <f t="shared" si="4"/>
        <v>44928596</v>
      </c>
    </row>
  </sheetData>
  <mergeCells count="2">
    <mergeCell ref="A3:E3"/>
    <mergeCell ref="A4:E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36"/>
  <sheetViews>
    <sheetView workbookViewId="0">
      <selection activeCell="H7" sqref="H7"/>
    </sheetView>
  </sheetViews>
  <sheetFormatPr defaultRowHeight="15" x14ac:dyDescent="0.25"/>
  <cols>
    <col min="1" max="1" width="86.28515625" customWidth="1"/>
    <col min="2" max="2" width="28.28515625" customWidth="1"/>
  </cols>
  <sheetData>
    <row r="1" spans="1:2" x14ac:dyDescent="0.25">
      <c r="A1" s="207" t="s">
        <v>799</v>
      </c>
      <c r="B1" s="207"/>
    </row>
    <row r="3" spans="1:2" ht="25.5" customHeight="1" x14ac:dyDescent="0.25">
      <c r="A3" s="184" t="s">
        <v>788</v>
      </c>
      <c r="B3" s="199"/>
    </row>
    <row r="4" spans="1:2" ht="23.25" customHeight="1" x14ac:dyDescent="0.25">
      <c r="A4" s="205" t="s">
        <v>611</v>
      </c>
      <c r="B4" s="206"/>
    </row>
    <row r="5" spans="1:2" x14ac:dyDescent="0.25">
      <c r="A5" s="1"/>
    </row>
    <row r="6" spans="1:2" x14ac:dyDescent="0.25">
      <c r="A6" s="1"/>
    </row>
    <row r="7" spans="1:2" ht="51" customHeight="1" x14ac:dyDescent="0.25">
      <c r="A7" s="50" t="s">
        <v>610</v>
      </c>
      <c r="B7" s="50" t="s">
        <v>660</v>
      </c>
    </row>
    <row r="8" spans="1:2" ht="15" customHeight="1" x14ac:dyDescent="0.25">
      <c r="A8" s="51" t="s">
        <v>584</v>
      </c>
      <c r="B8" s="52"/>
    </row>
    <row r="9" spans="1:2" ht="15" customHeight="1" x14ac:dyDescent="0.25">
      <c r="A9" s="51" t="s">
        <v>585</v>
      </c>
      <c r="B9" s="52"/>
    </row>
    <row r="10" spans="1:2" ht="15" customHeight="1" x14ac:dyDescent="0.25">
      <c r="A10" s="51" t="s">
        <v>586</v>
      </c>
      <c r="B10" s="52"/>
    </row>
    <row r="11" spans="1:2" ht="15" customHeight="1" x14ac:dyDescent="0.25">
      <c r="A11" s="51" t="s">
        <v>587</v>
      </c>
      <c r="B11" s="52"/>
    </row>
    <row r="12" spans="1:2" s="103" customFormat="1" ht="15" customHeight="1" x14ac:dyDescent="0.25">
      <c r="A12" s="50" t="s">
        <v>605</v>
      </c>
      <c r="B12" s="104">
        <f>SUM(B8:B11)</f>
        <v>0</v>
      </c>
    </row>
    <row r="13" spans="1:2" ht="15" customHeight="1" x14ac:dyDescent="0.25">
      <c r="A13" s="51" t="s">
        <v>588</v>
      </c>
      <c r="B13" s="52"/>
    </row>
    <row r="14" spans="1:2" ht="15" customHeight="1" x14ac:dyDescent="0.25">
      <c r="A14" s="51" t="s">
        <v>589</v>
      </c>
      <c r="B14" s="52"/>
    </row>
    <row r="15" spans="1:2" ht="15" customHeight="1" x14ac:dyDescent="0.25">
      <c r="A15" s="51" t="s">
        <v>590</v>
      </c>
      <c r="B15" s="52"/>
    </row>
    <row r="16" spans="1:2" ht="15" customHeight="1" x14ac:dyDescent="0.25">
      <c r="A16" s="51" t="s">
        <v>591</v>
      </c>
      <c r="B16" s="52">
        <v>1</v>
      </c>
    </row>
    <row r="17" spans="1:2" ht="15" customHeight="1" x14ac:dyDescent="0.25">
      <c r="A17" s="51" t="s">
        <v>592</v>
      </c>
      <c r="B17" s="52">
        <v>1</v>
      </c>
    </row>
    <row r="18" spans="1:2" ht="15" customHeight="1" x14ac:dyDescent="0.25">
      <c r="A18" s="51" t="s">
        <v>593</v>
      </c>
      <c r="B18" s="52"/>
    </row>
    <row r="19" spans="1:2" ht="15" customHeight="1" x14ac:dyDescent="0.25">
      <c r="A19" s="51" t="s">
        <v>594</v>
      </c>
      <c r="B19" s="52"/>
    </row>
    <row r="20" spans="1:2" s="103" customFormat="1" ht="15" customHeight="1" x14ac:dyDescent="0.25">
      <c r="A20" s="50" t="s">
        <v>606</v>
      </c>
      <c r="B20" s="104">
        <f>SUM(B13:B19)</f>
        <v>2</v>
      </c>
    </row>
    <row r="21" spans="1:2" ht="15" customHeight="1" x14ac:dyDescent="0.25">
      <c r="A21" s="51" t="s">
        <v>595</v>
      </c>
      <c r="B21" s="52">
        <v>0</v>
      </c>
    </row>
    <row r="22" spans="1:2" ht="15" customHeight="1" x14ac:dyDescent="0.25">
      <c r="A22" s="51" t="s">
        <v>596</v>
      </c>
      <c r="B22" s="52"/>
    </row>
    <row r="23" spans="1:2" ht="15" customHeight="1" x14ac:dyDescent="0.25">
      <c r="A23" s="51" t="s">
        <v>597</v>
      </c>
      <c r="B23" s="52">
        <v>3</v>
      </c>
    </row>
    <row r="24" spans="1:2" s="103" customFormat="1" ht="15" customHeight="1" x14ac:dyDescent="0.25">
      <c r="A24" s="50" t="s">
        <v>607</v>
      </c>
      <c r="B24" s="104">
        <f>SUM(B21:B23)</f>
        <v>3</v>
      </c>
    </row>
    <row r="25" spans="1:2" ht="15" customHeight="1" x14ac:dyDescent="0.25">
      <c r="A25" s="51" t="s">
        <v>598</v>
      </c>
      <c r="B25" s="52">
        <v>1</v>
      </c>
    </row>
    <row r="26" spans="1:2" ht="15" customHeight="1" x14ac:dyDescent="0.25">
      <c r="A26" s="51" t="s">
        <v>599</v>
      </c>
      <c r="B26" s="52">
        <v>3</v>
      </c>
    </row>
    <row r="27" spans="1:2" ht="15" customHeight="1" x14ac:dyDescent="0.25">
      <c r="A27" s="51" t="s">
        <v>600</v>
      </c>
      <c r="B27" s="52">
        <v>1</v>
      </c>
    </row>
    <row r="28" spans="1:2" s="103" customFormat="1" ht="15" customHeight="1" x14ac:dyDescent="0.25">
      <c r="A28" s="50" t="s">
        <v>608</v>
      </c>
      <c r="B28" s="104">
        <f>SUM(B25:B27)</f>
        <v>5</v>
      </c>
    </row>
    <row r="29" spans="1:2" s="103" customFormat="1" ht="37.5" customHeight="1" x14ac:dyDescent="0.25">
      <c r="A29" s="50" t="s">
        <v>609</v>
      </c>
      <c r="B29" s="63">
        <f>SUM(B28,B24,B20,B12)</f>
        <v>10</v>
      </c>
    </row>
    <row r="30" spans="1:2" ht="15" customHeight="1" x14ac:dyDescent="0.25">
      <c r="A30" s="51" t="s">
        <v>601</v>
      </c>
      <c r="B30" s="52"/>
    </row>
    <row r="31" spans="1:2" ht="15" customHeight="1" x14ac:dyDescent="0.25">
      <c r="A31" s="51" t="s">
        <v>602</v>
      </c>
      <c r="B31" s="52"/>
    </row>
    <row r="32" spans="1:2" ht="15" customHeight="1" x14ac:dyDescent="0.25">
      <c r="A32" s="51" t="s">
        <v>603</v>
      </c>
      <c r="B32" s="52"/>
    </row>
    <row r="33" spans="1:2" ht="15" customHeight="1" x14ac:dyDescent="0.25">
      <c r="A33" s="51" t="s">
        <v>604</v>
      </c>
      <c r="B33" s="52"/>
    </row>
    <row r="34" spans="1:2" ht="36" customHeight="1" x14ac:dyDescent="0.25">
      <c r="A34" s="50" t="s">
        <v>20</v>
      </c>
      <c r="B34" s="104">
        <f>SUM(B30:B33)</f>
        <v>0</v>
      </c>
    </row>
    <row r="35" spans="1:2" x14ac:dyDescent="0.25">
      <c r="A35" s="202"/>
      <c r="B35" s="203"/>
    </row>
    <row r="36" spans="1:2" x14ac:dyDescent="0.25">
      <c r="A36" s="204"/>
      <c r="B36" s="203"/>
    </row>
  </sheetData>
  <mergeCells count="5">
    <mergeCell ref="A35:B35"/>
    <mergeCell ref="A36:B36"/>
    <mergeCell ref="A3:B3"/>
    <mergeCell ref="A4:B4"/>
    <mergeCell ref="A1:B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6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51"/>
  <sheetViews>
    <sheetView workbookViewId="0">
      <selection activeCell="J11" sqref="J11"/>
    </sheetView>
  </sheetViews>
  <sheetFormatPr defaultRowHeight="15" x14ac:dyDescent="0.25"/>
  <cols>
    <col min="1" max="1" width="64.7109375" customWidth="1"/>
    <col min="2" max="2" width="9.42578125" customWidth="1"/>
    <col min="3" max="3" width="11.5703125" customWidth="1"/>
    <col min="4" max="4" width="13.28515625" customWidth="1"/>
    <col min="5" max="5" width="11.28515625" customWidth="1"/>
  </cols>
  <sheetData>
    <row r="1" spans="1:5" x14ac:dyDescent="0.25">
      <c r="B1" t="s">
        <v>800</v>
      </c>
    </row>
    <row r="3" spans="1:5" ht="21.75" customHeight="1" x14ac:dyDescent="0.25">
      <c r="A3" s="184" t="s">
        <v>788</v>
      </c>
      <c r="B3" s="199"/>
      <c r="C3" s="199"/>
      <c r="D3" s="199"/>
      <c r="E3" s="199"/>
    </row>
    <row r="4" spans="1:5" ht="26.25" customHeight="1" x14ac:dyDescent="0.25">
      <c r="A4" s="188" t="s">
        <v>728</v>
      </c>
      <c r="B4" s="185"/>
      <c r="C4" s="185"/>
      <c r="D4" s="185"/>
      <c r="E4" s="185"/>
    </row>
    <row r="6" spans="1:5" ht="15" customHeight="1" x14ac:dyDescent="0.25">
      <c r="A6" s="194" t="s">
        <v>669</v>
      </c>
      <c r="B6" s="196" t="s">
        <v>109</v>
      </c>
      <c r="C6" s="189" t="s">
        <v>696</v>
      </c>
      <c r="D6" s="190"/>
      <c r="E6" s="191"/>
    </row>
    <row r="7" spans="1:5" ht="23.25" customHeight="1" x14ac:dyDescent="0.25">
      <c r="A7" s="208"/>
      <c r="B7" s="208"/>
      <c r="C7" s="3" t="s">
        <v>699</v>
      </c>
      <c r="D7" s="3" t="s">
        <v>18</v>
      </c>
      <c r="E7" s="76" t="s">
        <v>19</v>
      </c>
    </row>
    <row r="8" spans="1:5" ht="16.5" customHeight="1" x14ac:dyDescent="0.25">
      <c r="A8" s="28"/>
      <c r="B8" s="28"/>
      <c r="C8" s="122"/>
      <c r="D8" s="122"/>
      <c r="E8" s="122"/>
    </row>
    <row r="9" spans="1:5" x14ac:dyDescent="0.25">
      <c r="A9" s="28"/>
      <c r="B9" s="28"/>
      <c r="C9" s="122"/>
      <c r="D9" s="122"/>
      <c r="E9" s="122"/>
    </row>
    <row r="10" spans="1:5" x14ac:dyDescent="0.25">
      <c r="A10" s="28"/>
      <c r="B10" s="28"/>
      <c r="C10" s="122"/>
      <c r="D10" s="122"/>
      <c r="E10" s="122"/>
    </row>
    <row r="11" spans="1:5" x14ac:dyDescent="0.25">
      <c r="A11" s="13" t="s">
        <v>210</v>
      </c>
      <c r="B11" s="6" t="s">
        <v>211</v>
      </c>
      <c r="C11" s="122"/>
      <c r="D11" s="122"/>
      <c r="E11" s="122"/>
    </row>
    <row r="12" spans="1:5" x14ac:dyDescent="0.25">
      <c r="A12" s="13"/>
      <c r="B12" s="6"/>
      <c r="C12" s="122"/>
      <c r="D12" s="122"/>
      <c r="E12" s="122"/>
    </row>
    <row r="13" spans="1:5" x14ac:dyDescent="0.25">
      <c r="A13" s="13"/>
      <c r="B13" s="6"/>
      <c r="C13" s="122"/>
      <c r="D13" s="122"/>
      <c r="E13" s="122"/>
    </row>
    <row r="14" spans="1:5" x14ac:dyDescent="0.25">
      <c r="A14" s="13"/>
      <c r="B14" s="6"/>
      <c r="C14" s="122"/>
      <c r="D14" s="122"/>
      <c r="E14" s="122"/>
    </row>
    <row r="15" spans="1:5" x14ac:dyDescent="0.25">
      <c r="A15" s="13"/>
      <c r="B15" s="6"/>
      <c r="C15" s="122"/>
      <c r="D15" s="122"/>
      <c r="E15" s="122"/>
    </row>
    <row r="16" spans="1:5" x14ac:dyDescent="0.25">
      <c r="A16" s="13" t="s">
        <v>451</v>
      </c>
      <c r="B16" s="6" t="s">
        <v>212</v>
      </c>
      <c r="C16" s="122"/>
      <c r="D16" s="122"/>
      <c r="E16" s="122"/>
    </row>
    <row r="17" spans="1:5" x14ac:dyDescent="0.25">
      <c r="A17" s="13"/>
      <c r="B17" s="6"/>
      <c r="C17" s="122"/>
      <c r="D17" s="122"/>
      <c r="E17" s="122"/>
    </row>
    <row r="18" spans="1:5" x14ac:dyDescent="0.25">
      <c r="A18" s="13"/>
      <c r="B18" s="6"/>
      <c r="C18" s="122"/>
      <c r="D18" s="122"/>
      <c r="E18" s="122"/>
    </row>
    <row r="19" spans="1:5" x14ac:dyDescent="0.25">
      <c r="A19" s="13"/>
      <c r="B19" s="6"/>
      <c r="C19" s="122"/>
      <c r="D19" s="122"/>
      <c r="E19" s="122"/>
    </row>
    <row r="20" spans="1:5" x14ac:dyDescent="0.25">
      <c r="A20" s="13"/>
      <c r="B20" s="6"/>
      <c r="C20" s="122"/>
      <c r="D20" s="122"/>
      <c r="E20" s="122"/>
    </row>
    <row r="21" spans="1:5" x14ac:dyDescent="0.25">
      <c r="A21" s="5" t="s">
        <v>213</v>
      </c>
      <c r="B21" s="6" t="s">
        <v>214</v>
      </c>
      <c r="C21" s="122"/>
      <c r="D21" s="122"/>
      <c r="E21" s="122"/>
    </row>
    <row r="22" spans="1:5" x14ac:dyDescent="0.25">
      <c r="A22" s="5"/>
      <c r="B22" s="6"/>
      <c r="C22" s="122"/>
      <c r="D22" s="122"/>
      <c r="E22" s="122"/>
    </row>
    <row r="23" spans="1:5" x14ac:dyDescent="0.25">
      <c r="A23" s="5"/>
      <c r="B23" s="6"/>
      <c r="C23" s="122"/>
      <c r="D23" s="122"/>
      <c r="E23" s="122"/>
    </row>
    <row r="24" spans="1:5" x14ac:dyDescent="0.25">
      <c r="A24" s="13" t="s">
        <v>215</v>
      </c>
      <c r="B24" s="6" t="s">
        <v>216</v>
      </c>
      <c r="C24" s="122">
        <v>0</v>
      </c>
      <c r="D24" s="122">
        <v>318730</v>
      </c>
      <c r="E24" s="122">
        <v>318730</v>
      </c>
    </row>
    <row r="25" spans="1:5" x14ac:dyDescent="0.25">
      <c r="A25" s="13"/>
      <c r="B25" s="6"/>
      <c r="C25" s="122"/>
      <c r="D25" s="122"/>
      <c r="E25" s="122"/>
    </row>
    <row r="26" spans="1:5" x14ac:dyDescent="0.25">
      <c r="A26" s="13"/>
      <c r="B26" s="6"/>
      <c r="C26" s="122"/>
      <c r="D26" s="122"/>
      <c r="E26" s="122"/>
    </row>
    <row r="27" spans="1:5" x14ac:dyDescent="0.25">
      <c r="A27" s="13" t="s">
        <v>217</v>
      </c>
      <c r="B27" s="6" t="s">
        <v>218</v>
      </c>
      <c r="C27" s="122"/>
      <c r="D27" s="122"/>
      <c r="E27" s="122"/>
    </row>
    <row r="28" spans="1:5" x14ac:dyDescent="0.25">
      <c r="A28" s="13"/>
      <c r="B28" s="6"/>
      <c r="C28" s="122"/>
      <c r="D28" s="122"/>
      <c r="E28" s="122"/>
    </row>
    <row r="29" spans="1:5" x14ac:dyDescent="0.25">
      <c r="A29" s="13"/>
      <c r="B29" s="6"/>
      <c r="C29" s="122"/>
      <c r="D29" s="122"/>
      <c r="E29" s="122"/>
    </row>
    <row r="30" spans="1:5" x14ac:dyDescent="0.25">
      <c r="A30" s="5" t="s">
        <v>219</v>
      </c>
      <c r="B30" s="6" t="s">
        <v>220</v>
      </c>
      <c r="C30" s="122"/>
      <c r="D30" s="122"/>
      <c r="E30" s="122"/>
    </row>
    <row r="31" spans="1:5" x14ac:dyDescent="0.25">
      <c r="A31" s="5" t="s">
        <v>221</v>
      </c>
      <c r="B31" s="6" t="s">
        <v>222</v>
      </c>
      <c r="C31" s="122">
        <v>0</v>
      </c>
      <c r="D31" s="122">
        <v>86057</v>
      </c>
      <c r="E31" s="122">
        <v>86057</v>
      </c>
    </row>
    <row r="32" spans="1:5" ht="15.75" x14ac:dyDescent="0.25">
      <c r="A32" s="19" t="s">
        <v>452</v>
      </c>
      <c r="B32" s="9" t="s">
        <v>223</v>
      </c>
      <c r="C32" s="144">
        <f>C11+C16+C21+C24+C27+C30+C31</f>
        <v>0</v>
      </c>
      <c r="D32" s="144">
        <f t="shared" ref="D32:E32" si="0">D11+D16+D21+D24+D27+D30+D31</f>
        <v>404787</v>
      </c>
      <c r="E32" s="144">
        <f t="shared" si="0"/>
        <v>404787</v>
      </c>
    </row>
    <row r="33" spans="1:5" ht="15.75" x14ac:dyDescent="0.25">
      <c r="A33" s="22"/>
      <c r="B33" s="8"/>
      <c r="C33" s="122"/>
      <c r="D33" s="122"/>
      <c r="E33" s="122"/>
    </row>
    <row r="34" spans="1:5" ht="15.75" x14ac:dyDescent="0.25">
      <c r="A34" s="22"/>
      <c r="B34" s="8"/>
      <c r="C34" s="122"/>
      <c r="D34" s="122"/>
      <c r="E34" s="122"/>
    </row>
    <row r="35" spans="1:5" ht="15.75" x14ac:dyDescent="0.25">
      <c r="A35" s="22"/>
      <c r="B35" s="8"/>
      <c r="C35" s="122"/>
      <c r="D35" s="122"/>
      <c r="E35" s="122"/>
    </row>
    <row r="36" spans="1:5" ht="15.75" x14ac:dyDescent="0.25">
      <c r="A36" s="22"/>
      <c r="B36" s="8"/>
      <c r="C36" s="122"/>
      <c r="D36" s="122"/>
      <c r="E36" s="122"/>
    </row>
    <row r="37" spans="1:5" x14ac:dyDescent="0.25">
      <c r="A37" s="13" t="s">
        <v>224</v>
      </c>
      <c r="B37" s="6" t="s">
        <v>225</v>
      </c>
      <c r="C37" s="122">
        <v>395000</v>
      </c>
      <c r="D37" s="122">
        <v>4098438</v>
      </c>
      <c r="E37" s="122">
        <v>4098438</v>
      </c>
    </row>
    <row r="38" spans="1:5" x14ac:dyDescent="0.25">
      <c r="A38" s="13"/>
      <c r="B38" s="6"/>
      <c r="C38" s="122"/>
      <c r="D38" s="122"/>
      <c r="E38" s="122"/>
    </row>
    <row r="39" spans="1:5" x14ac:dyDescent="0.25">
      <c r="A39" s="13"/>
      <c r="B39" s="6"/>
      <c r="C39" s="122"/>
      <c r="D39" s="122"/>
      <c r="E39" s="122"/>
    </row>
    <row r="40" spans="1:5" x14ac:dyDescent="0.25">
      <c r="A40" s="13"/>
      <c r="B40" s="6"/>
      <c r="C40" s="122"/>
      <c r="D40" s="122"/>
      <c r="E40" s="122"/>
    </row>
    <row r="41" spans="1:5" x14ac:dyDescent="0.25">
      <c r="A41" s="13"/>
      <c r="B41" s="6"/>
      <c r="C41" s="122"/>
      <c r="D41" s="122"/>
      <c r="E41" s="122"/>
    </row>
    <row r="42" spans="1:5" x14ac:dyDescent="0.25">
      <c r="A42" s="13" t="s">
        <v>226</v>
      </c>
      <c r="B42" s="6" t="s">
        <v>227</v>
      </c>
      <c r="C42" s="122"/>
      <c r="D42" s="122"/>
      <c r="E42" s="122"/>
    </row>
    <row r="43" spans="1:5" x14ac:dyDescent="0.25">
      <c r="A43" s="13"/>
      <c r="B43" s="6"/>
      <c r="C43" s="122"/>
      <c r="D43" s="122"/>
      <c r="E43" s="122"/>
    </row>
    <row r="44" spans="1:5" x14ac:dyDescent="0.25">
      <c r="A44" s="13"/>
      <c r="B44" s="6"/>
      <c r="C44" s="122"/>
      <c r="D44" s="122"/>
      <c r="E44" s="122"/>
    </row>
    <row r="45" spans="1:5" x14ac:dyDescent="0.25">
      <c r="A45" s="13"/>
      <c r="B45" s="6"/>
      <c r="C45" s="122"/>
      <c r="D45" s="122"/>
      <c r="E45" s="122"/>
    </row>
    <row r="46" spans="1:5" x14ac:dyDescent="0.25">
      <c r="A46" s="13"/>
      <c r="B46" s="6"/>
      <c r="C46" s="122"/>
      <c r="D46" s="122"/>
      <c r="E46" s="122"/>
    </row>
    <row r="47" spans="1:5" x14ac:dyDescent="0.25">
      <c r="A47" s="13" t="s">
        <v>228</v>
      </c>
      <c r="B47" s="6" t="s">
        <v>229</v>
      </c>
      <c r="C47" s="122"/>
      <c r="D47" s="122"/>
      <c r="E47" s="122"/>
    </row>
    <row r="48" spans="1:5" x14ac:dyDescent="0.25">
      <c r="A48" s="13" t="s">
        <v>230</v>
      </c>
      <c r="B48" s="6" t="s">
        <v>231</v>
      </c>
      <c r="C48" s="122">
        <v>105000</v>
      </c>
      <c r="D48" s="122">
        <v>1106579</v>
      </c>
      <c r="E48" s="122">
        <v>1106579</v>
      </c>
    </row>
    <row r="49" spans="1:5" ht="15.75" x14ac:dyDescent="0.25">
      <c r="A49" s="19" t="s">
        <v>453</v>
      </c>
      <c r="B49" s="9" t="s">
        <v>232</v>
      </c>
      <c r="C49" s="143">
        <f>C37+C42+C47+C48</f>
        <v>500000</v>
      </c>
      <c r="D49" s="143">
        <f>D37+D42+D47+D48</f>
        <v>5205017</v>
      </c>
      <c r="E49" s="143">
        <f>E37+E42+E47+E48</f>
        <v>5205017</v>
      </c>
    </row>
    <row r="51" spans="1:5" x14ac:dyDescent="0.25">
      <c r="A51" s="4"/>
      <c r="B51" s="4"/>
      <c r="C51" s="4"/>
      <c r="D51" s="4"/>
      <c r="E51" s="4"/>
    </row>
  </sheetData>
  <mergeCells count="5">
    <mergeCell ref="A3:E3"/>
    <mergeCell ref="A4:E4"/>
    <mergeCell ref="C6:E6"/>
    <mergeCell ref="B6:B7"/>
    <mergeCell ref="A6:A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12"/>
  <sheetViews>
    <sheetView workbookViewId="0">
      <selection activeCell="K18" sqref="K18"/>
    </sheetView>
  </sheetViews>
  <sheetFormatPr defaultRowHeight="15" x14ac:dyDescent="0.25"/>
  <cols>
    <col min="1" max="1" width="36.42578125" customWidth="1"/>
    <col min="2" max="2" width="10.140625" customWidth="1"/>
    <col min="3" max="4" width="18.85546875" customWidth="1"/>
  </cols>
  <sheetData>
    <row r="1" spans="1:4" x14ac:dyDescent="0.25">
      <c r="C1" t="s">
        <v>801</v>
      </c>
    </row>
    <row r="3" spans="1:4" x14ac:dyDescent="0.25">
      <c r="A3" s="184" t="s">
        <v>788</v>
      </c>
      <c r="B3" s="199"/>
      <c r="C3" s="199"/>
      <c r="D3" s="199"/>
    </row>
    <row r="4" spans="1:4" ht="23.25" customHeight="1" x14ac:dyDescent="0.25">
      <c r="A4" s="188" t="s">
        <v>729</v>
      </c>
      <c r="B4" s="185"/>
      <c r="C4" s="185"/>
      <c r="D4" s="185"/>
    </row>
    <row r="5" spans="1:4" ht="18" x14ac:dyDescent="0.25">
      <c r="A5" s="41"/>
    </row>
    <row r="7" spans="1:4" ht="15" customHeight="1" x14ac:dyDescent="0.25">
      <c r="A7" s="194" t="s">
        <v>108</v>
      </c>
      <c r="B7" s="196" t="s">
        <v>109</v>
      </c>
      <c r="C7" s="209" t="s">
        <v>696</v>
      </c>
      <c r="D7" s="210"/>
    </row>
    <row r="8" spans="1:4" x14ac:dyDescent="0.25">
      <c r="A8" s="208"/>
      <c r="B8" s="208"/>
      <c r="C8" s="3" t="s">
        <v>699</v>
      </c>
      <c r="D8" s="3" t="s">
        <v>18</v>
      </c>
    </row>
    <row r="9" spans="1:4" x14ac:dyDescent="0.25">
      <c r="A9" s="28"/>
      <c r="B9" s="28"/>
      <c r="C9" s="28"/>
      <c r="D9" s="28"/>
    </row>
    <row r="10" spans="1:4" x14ac:dyDescent="0.25">
      <c r="A10" s="28"/>
      <c r="B10" s="28"/>
      <c r="C10" s="28"/>
      <c r="D10" s="28"/>
    </row>
    <row r="11" spans="1:4" s="103" customFormat="1" x14ac:dyDescent="0.25">
      <c r="A11" s="78" t="s">
        <v>668</v>
      </c>
      <c r="B11" s="79" t="s">
        <v>740</v>
      </c>
      <c r="C11" s="145">
        <v>1879090</v>
      </c>
      <c r="D11" s="145">
        <v>13606043</v>
      </c>
    </row>
    <row r="12" spans="1:4" x14ac:dyDescent="0.25">
      <c r="A12" s="15"/>
      <c r="B12" s="8"/>
      <c r="C12" s="28"/>
      <c r="D12" s="28"/>
    </row>
  </sheetData>
  <mergeCells count="5">
    <mergeCell ref="A3:D3"/>
    <mergeCell ref="A4:D4"/>
    <mergeCell ref="A7:A8"/>
    <mergeCell ref="B7:B8"/>
    <mergeCell ref="C7:D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50"/>
  <sheetViews>
    <sheetView workbookViewId="0">
      <selection activeCell="A3" sqref="A3:M3"/>
    </sheetView>
  </sheetViews>
  <sheetFormatPr defaultRowHeight="15" x14ac:dyDescent="0.25"/>
  <cols>
    <col min="1" max="1" width="64.28515625" customWidth="1"/>
    <col min="3" max="3" width="11.7109375" customWidth="1"/>
    <col min="4" max="4" width="12.42578125" customWidth="1"/>
    <col min="5" max="5" width="12" customWidth="1"/>
    <col min="6" max="6" width="21.5703125" customWidth="1"/>
    <col min="7" max="7" width="21.85546875" customWidth="1"/>
    <col min="8" max="10" width="19.5703125" customWidth="1"/>
    <col min="11" max="11" width="16.42578125" customWidth="1"/>
    <col min="12" max="12" width="16.28515625" customWidth="1"/>
    <col min="13" max="13" width="30.140625" customWidth="1"/>
  </cols>
  <sheetData>
    <row r="1" spans="1:13" x14ac:dyDescent="0.25">
      <c r="H1" t="s">
        <v>802</v>
      </c>
    </row>
    <row r="3" spans="1:13" ht="30" customHeight="1" x14ac:dyDescent="0.25">
      <c r="A3" s="184" t="s">
        <v>788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</row>
    <row r="4" spans="1:13" ht="27" customHeight="1" x14ac:dyDescent="0.25">
      <c r="A4" s="188" t="s">
        <v>730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</row>
    <row r="5" spans="1:13" ht="16.5" customHeight="1" x14ac:dyDescent="0.25">
      <c r="A5" s="60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</row>
    <row r="6" spans="1:13" x14ac:dyDescent="0.25">
      <c r="A6" s="4" t="s">
        <v>696</v>
      </c>
    </row>
    <row r="7" spans="1:13" ht="61.5" customHeight="1" x14ac:dyDescent="0.3">
      <c r="A7" s="2" t="s">
        <v>108</v>
      </c>
      <c r="B7" s="3" t="s">
        <v>109</v>
      </c>
      <c r="C7" s="53" t="s">
        <v>670</v>
      </c>
      <c r="D7" s="53" t="s">
        <v>56</v>
      </c>
      <c r="E7" s="53" t="s">
        <v>57</v>
      </c>
      <c r="F7" s="53" t="s">
        <v>58</v>
      </c>
      <c r="G7" s="53" t="s">
        <v>59</v>
      </c>
      <c r="H7" s="53" t="s">
        <v>673</v>
      </c>
      <c r="I7" s="53" t="s">
        <v>673</v>
      </c>
      <c r="J7" s="53" t="s">
        <v>681</v>
      </c>
      <c r="K7" s="53" t="s">
        <v>671</v>
      </c>
      <c r="L7" s="53" t="s">
        <v>672</v>
      </c>
      <c r="M7" s="53" t="s">
        <v>674</v>
      </c>
    </row>
    <row r="8" spans="1:13" ht="25.5" x14ac:dyDescent="0.25">
      <c r="A8" s="39"/>
      <c r="B8" s="39"/>
      <c r="C8" s="39"/>
      <c r="D8" s="39"/>
      <c r="E8" s="39"/>
      <c r="F8" s="39"/>
      <c r="G8" s="39"/>
      <c r="H8" s="55" t="s">
        <v>682</v>
      </c>
      <c r="I8" s="84" t="s">
        <v>60</v>
      </c>
      <c r="J8" s="54"/>
      <c r="K8" s="39"/>
      <c r="L8" s="39"/>
      <c r="M8" s="39"/>
    </row>
    <row r="9" spans="1:13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</row>
    <row r="10" spans="1:13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</row>
    <row r="11" spans="1:13" x14ac:dyDescent="0.25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</row>
    <row r="12" spans="1:13" x14ac:dyDescent="0.25">
      <c r="A12" s="13" t="s">
        <v>210</v>
      </c>
      <c r="B12" s="6" t="s">
        <v>211</v>
      </c>
      <c r="C12" s="6"/>
      <c r="D12" s="6"/>
      <c r="E12" s="39"/>
      <c r="F12" s="39"/>
      <c r="G12" s="39"/>
      <c r="H12" s="39"/>
      <c r="I12" s="39"/>
      <c r="J12" s="39"/>
      <c r="K12" s="39"/>
      <c r="L12" s="39"/>
      <c r="M12" s="39"/>
    </row>
    <row r="13" spans="1:13" x14ac:dyDescent="0.25">
      <c r="A13" s="13"/>
      <c r="B13" s="6"/>
      <c r="C13" s="6"/>
      <c r="D13" s="6"/>
      <c r="E13" s="39"/>
      <c r="F13" s="39"/>
      <c r="G13" s="39"/>
      <c r="H13" s="39"/>
      <c r="I13" s="39"/>
      <c r="J13" s="39"/>
      <c r="K13" s="39"/>
      <c r="L13" s="39"/>
      <c r="M13" s="39"/>
    </row>
    <row r="14" spans="1:13" x14ac:dyDescent="0.25">
      <c r="A14" s="13"/>
      <c r="B14" s="6"/>
      <c r="C14" s="6"/>
      <c r="D14" s="6"/>
      <c r="E14" s="39"/>
      <c r="F14" s="39"/>
      <c r="G14" s="39"/>
      <c r="H14" s="39"/>
      <c r="I14" s="39"/>
      <c r="J14" s="39"/>
      <c r="K14" s="39"/>
      <c r="L14" s="39"/>
      <c r="M14" s="39"/>
    </row>
    <row r="15" spans="1:13" x14ac:dyDescent="0.25">
      <c r="A15" s="13"/>
      <c r="B15" s="6"/>
      <c r="C15" s="6"/>
      <c r="D15" s="6"/>
      <c r="E15" s="39"/>
      <c r="F15" s="39"/>
      <c r="G15" s="39"/>
      <c r="H15" s="39"/>
      <c r="I15" s="39"/>
      <c r="J15" s="39"/>
      <c r="K15" s="39"/>
      <c r="L15" s="39"/>
      <c r="M15" s="39"/>
    </row>
    <row r="16" spans="1:13" x14ac:dyDescent="0.25">
      <c r="A16" s="13"/>
      <c r="B16" s="6"/>
      <c r="C16" s="6"/>
      <c r="D16" s="6"/>
      <c r="E16" s="39"/>
      <c r="F16" s="39"/>
      <c r="G16" s="39"/>
      <c r="H16" s="39"/>
      <c r="I16" s="39"/>
      <c r="J16" s="39"/>
      <c r="K16" s="39"/>
      <c r="L16" s="39"/>
      <c r="M16" s="39"/>
    </row>
    <row r="17" spans="1:13" x14ac:dyDescent="0.25">
      <c r="A17" s="13" t="s">
        <v>451</v>
      </c>
      <c r="B17" s="6" t="s">
        <v>212</v>
      </c>
      <c r="C17" s="6"/>
      <c r="D17" s="6"/>
      <c r="E17" s="39"/>
      <c r="F17" s="39"/>
      <c r="G17" s="39"/>
      <c r="H17" s="39"/>
      <c r="I17" s="39"/>
      <c r="J17" s="39"/>
      <c r="K17" s="39"/>
      <c r="L17" s="39"/>
      <c r="M17" s="39"/>
    </row>
    <row r="18" spans="1:13" x14ac:dyDescent="0.25">
      <c r="A18" s="13"/>
      <c r="B18" s="6"/>
      <c r="C18" s="6"/>
      <c r="D18" s="6"/>
      <c r="E18" s="39"/>
      <c r="F18" s="39"/>
      <c r="G18" s="39"/>
      <c r="H18" s="39"/>
      <c r="I18" s="39"/>
      <c r="J18" s="39"/>
      <c r="K18" s="39"/>
      <c r="L18" s="39"/>
      <c r="M18" s="39"/>
    </row>
    <row r="19" spans="1:13" x14ac:dyDescent="0.25">
      <c r="A19" s="13"/>
      <c r="B19" s="6"/>
      <c r="C19" s="6"/>
      <c r="D19" s="6"/>
      <c r="E19" s="39"/>
      <c r="F19" s="39"/>
      <c r="G19" s="39"/>
      <c r="H19" s="39"/>
      <c r="I19" s="39"/>
      <c r="J19" s="39"/>
      <c r="K19" s="39"/>
      <c r="L19" s="39"/>
      <c r="M19" s="39"/>
    </row>
    <row r="20" spans="1:13" x14ac:dyDescent="0.25">
      <c r="A20" s="13"/>
      <c r="B20" s="6"/>
      <c r="C20" s="6"/>
      <c r="D20" s="6"/>
      <c r="E20" s="39"/>
      <c r="F20" s="39"/>
      <c r="G20" s="39"/>
      <c r="H20" s="39"/>
      <c r="I20" s="39"/>
      <c r="J20" s="39"/>
      <c r="K20" s="39"/>
      <c r="L20" s="39"/>
      <c r="M20" s="39"/>
    </row>
    <row r="21" spans="1:13" x14ac:dyDescent="0.25">
      <c r="A21" s="13"/>
      <c r="B21" s="6"/>
      <c r="C21" s="6"/>
      <c r="D21" s="6"/>
      <c r="E21" s="39"/>
      <c r="F21" s="39"/>
      <c r="G21" s="39"/>
      <c r="H21" s="39"/>
      <c r="I21" s="39"/>
      <c r="J21" s="39"/>
      <c r="K21" s="39"/>
      <c r="L21" s="39"/>
      <c r="M21" s="39"/>
    </row>
    <row r="22" spans="1:13" x14ac:dyDescent="0.25">
      <c r="A22" s="5" t="s">
        <v>213</v>
      </c>
      <c r="B22" s="6" t="s">
        <v>214</v>
      </c>
      <c r="C22" s="6"/>
      <c r="D22" s="6"/>
      <c r="E22" s="39"/>
      <c r="F22" s="39"/>
      <c r="G22" s="39"/>
      <c r="H22" s="39"/>
      <c r="I22" s="39"/>
      <c r="J22" s="39"/>
      <c r="K22" s="39"/>
      <c r="L22" s="39"/>
      <c r="M22" s="39"/>
    </row>
    <row r="23" spans="1:13" x14ac:dyDescent="0.25">
      <c r="A23" s="5"/>
      <c r="B23" s="6"/>
      <c r="C23" s="6"/>
      <c r="D23" s="6"/>
      <c r="E23" s="39"/>
      <c r="F23" s="39"/>
      <c r="G23" s="39"/>
      <c r="H23" s="39"/>
      <c r="I23" s="39"/>
      <c r="J23" s="39"/>
      <c r="K23" s="39"/>
      <c r="L23" s="39"/>
      <c r="M23" s="39"/>
    </row>
    <row r="24" spans="1:13" x14ac:dyDescent="0.25">
      <c r="A24" s="5"/>
      <c r="B24" s="6"/>
      <c r="C24" s="6"/>
      <c r="D24" s="6"/>
      <c r="E24" s="39"/>
      <c r="F24" s="39"/>
      <c r="G24" s="39"/>
      <c r="H24" s="39"/>
      <c r="I24" s="39"/>
      <c r="J24" s="39"/>
      <c r="K24" s="39"/>
      <c r="L24" s="39"/>
      <c r="M24" s="39"/>
    </row>
    <row r="25" spans="1:13" x14ac:dyDescent="0.25">
      <c r="A25" s="13" t="s">
        <v>215</v>
      </c>
      <c r="B25" s="6" t="s">
        <v>216</v>
      </c>
      <c r="C25" s="6"/>
      <c r="D25" s="6"/>
      <c r="E25" s="39"/>
      <c r="F25" s="39"/>
      <c r="G25" s="39"/>
      <c r="H25" s="39"/>
      <c r="I25" s="39"/>
      <c r="J25" s="39"/>
      <c r="K25" s="39"/>
      <c r="L25" s="39"/>
      <c r="M25" s="39"/>
    </row>
    <row r="26" spans="1:13" x14ac:dyDescent="0.25">
      <c r="A26" s="13"/>
      <c r="B26" s="6"/>
      <c r="C26" s="6"/>
      <c r="D26" s="6"/>
      <c r="E26" s="39"/>
      <c r="F26" s="39"/>
      <c r="G26" s="39"/>
      <c r="H26" s="39"/>
      <c r="I26" s="39"/>
      <c r="J26" s="39"/>
      <c r="K26" s="39"/>
      <c r="L26" s="39"/>
      <c r="M26" s="39"/>
    </row>
    <row r="27" spans="1:13" x14ac:dyDescent="0.25">
      <c r="A27" s="13"/>
      <c r="B27" s="6"/>
      <c r="C27" s="6"/>
      <c r="D27" s="6"/>
      <c r="E27" s="39"/>
      <c r="F27" s="39"/>
      <c r="G27" s="39"/>
      <c r="H27" s="39"/>
      <c r="I27" s="39"/>
      <c r="J27" s="39"/>
      <c r="K27" s="39"/>
      <c r="L27" s="39"/>
      <c r="M27" s="39"/>
    </row>
    <row r="28" spans="1:13" x14ac:dyDescent="0.25">
      <c r="A28" s="13" t="s">
        <v>217</v>
      </c>
      <c r="B28" s="6" t="s">
        <v>218</v>
      </c>
      <c r="C28" s="6"/>
      <c r="D28" s="6"/>
      <c r="E28" s="39"/>
      <c r="F28" s="39"/>
      <c r="G28" s="39"/>
      <c r="H28" s="39"/>
      <c r="I28" s="39"/>
      <c r="J28" s="39"/>
      <c r="K28" s="39"/>
      <c r="L28" s="39"/>
      <c r="M28" s="39"/>
    </row>
    <row r="29" spans="1:13" x14ac:dyDescent="0.25">
      <c r="A29" s="13"/>
      <c r="B29" s="6"/>
      <c r="C29" s="6"/>
      <c r="D29" s="6"/>
      <c r="E29" s="39"/>
      <c r="F29" s="39"/>
      <c r="G29" s="39"/>
      <c r="H29" s="39"/>
      <c r="I29" s="39"/>
      <c r="J29" s="39"/>
      <c r="K29" s="39"/>
      <c r="L29" s="39"/>
      <c r="M29" s="39"/>
    </row>
    <row r="30" spans="1:13" x14ac:dyDescent="0.25">
      <c r="A30" s="13"/>
      <c r="B30" s="6"/>
      <c r="C30" s="6"/>
      <c r="D30" s="6"/>
      <c r="E30" s="39"/>
      <c r="F30" s="39"/>
      <c r="G30" s="39"/>
      <c r="H30" s="39"/>
      <c r="I30" s="39"/>
      <c r="J30" s="39"/>
      <c r="K30" s="39"/>
      <c r="L30" s="39"/>
      <c r="M30" s="39"/>
    </row>
    <row r="31" spans="1:13" x14ac:dyDescent="0.25">
      <c r="A31" s="5" t="s">
        <v>219</v>
      </c>
      <c r="B31" s="6" t="s">
        <v>220</v>
      </c>
      <c r="C31" s="6"/>
      <c r="D31" s="6"/>
      <c r="E31" s="39"/>
      <c r="F31" s="39"/>
      <c r="G31" s="39"/>
      <c r="H31" s="39"/>
      <c r="I31" s="39"/>
      <c r="J31" s="39"/>
      <c r="K31" s="39"/>
      <c r="L31" s="39"/>
      <c r="M31" s="39"/>
    </row>
    <row r="32" spans="1:13" x14ac:dyDescent="0.25">
      <c r="A32" s="5" t="s">
        <v>221</v>
      </c>
      <c r="B32" s="6" t="s">
        <v>222</v>
      </c>
      <c r="C32" s="6"/>
      <c r="D32" s="6"/>
      <c r="E32" s="39"/>
      <c r="F32" s="39"/>
      <c r="G32" s="39"/>
      <c r="H32" s="39"/>
      <c r="I32" s="39"/>
      <c r="J32" s="39"/>
      <c r="K32" s="39"/>
      <c r="L32" s="39"/>
      <c r="M32" s="39"/>
    </row>
    <row r="33" spans="1:13" ht="15.75" x14ac:dyDescent="0.25">
      <c r="A33" s="82" t="s">
        <v>452</v>
      </c>
      <c r="B33" s="79" t="s">
        <v>223</v>
      </c>
      <c r="C33" s="79"/>
      <c r="D33" s="79"/>
      <c r="E33" s="83"/>
      <c r="F33" s="83"/>
      <c r="G33" s="83"/>
      <c r="H33" s="83"/>
      <c r="I33" s="83"/>
      <c r="J33" s="83"/>
      <c r="K33" s="83"/>
      <c r="L33" s="83"/>
      <c r="M33" s="83"/>
    </row>
    <row r="34" spans="1:13" ht="15.75" x14ac:dyDescent="0.25">
      <c r="A34" s="22"/>
      <c r="B34" s="8"/>
      <c r="C34" s="8"/>
      <c r="D34" s="8"/>
      <c r="E34" s="39"/>
      <c r="F34" s="39"/>
      <c r="G34" s="39"/>
      <c r="H34" s="39"/>
      <c r="I34" s="39"/>
      <c r="J34" s="39"/>
      <c r="K34" s="39"/>
      <c r="L34" s="39"/>
      <c r="M34" s="39"/>
    </row>
    <row r="35" spans="1:13" ht="15.75" x14ac:dyDescent="0.25">
      <c r="A35" s="22"/>
      <c r="B35" s="8"/>
      <c r="C35" s="8"/>
      <c r="D35" s="8"/>
      <c r="E35" s="39"/>
      <c r="F35" s="39"/>
      <c r="G35" s="39"/>
      <c r="H35" s="39"/>
      <c r="I35" s="39"/>
      <c r="J35" s="39"/>
      <c r="K35" s="39"/>
      <c r="L35" s="39"/>
      <c r="M35" s="39"/>
    </row>
    <row r="36" spans="1:13" ht="15.75" x14ac:dyDescent="0.25">
      <c r="A36" s="22"/>
      <c r="B36" s="8"/>
      <c r="C36" s="8"/>
      <c r="D36" s="8"/>
      <c r="E36" s="39"/>
      <c r="F36" s="39"/>
      <c r="G36" s="39"/>
      <c r="H36" s="39"/>
      <c r="I36" s="39"/>
      <c r="J36" s="39"/>
      <c r="K36" s="39"/>
      <c r="L36" s="39"/>
      <c r="M36" s="39"/>
    </row>
    <row r="37" spans="1:13" ht="15.75" x14ac:dyDescent="0.25">
      <c r="A37" s="22"/>
      <c r="B37" s="8"/>
      <c r="C37" s="8"/>
      <c r="D37" s="8"/>
      <c r="E37" s="39"/>
      <c r="F37" s="39"/>
      <c r="G37" s="39"/>
      <c r="H37" s="39"/>
      <c r="I37" s="39"/>
      <c r="J37" s="39"/>
      <c r="K37" s="39"/>
      <c r="L37" s="39"/>
      <c r="M37" s="39"/>
    </row>
    <row r="38" spans="1:13" x14ac:dyDescent="0.25">
      <c r="A38" s="13" t="s">
        <v>224</v>
      </c>
      <c r="B38" s="6" t="s">
        <v>225</v>
      </c>
      <c r="C38" s="6"/>
      <c r="D38" s="6"/>
      <c r="E38" s="39"/>
      <c r="F38" s="39"/>
      <c r="G38" s="39"/>
      <c r="H38" s="39"/>
      <c r="I38" s="39"/>
      <c r="J38" s="39"/>
      <c r="K38" s="39"/>
      <c r="L38" s="39"/>
      <c r="M38" s="39"/>
    </row>
    <row r="39" spans="1:13" x14ac:dyDescent="0.25">
      <c r="A39" s="13"/>
      <c r="B39" s="6"/>
      <c r="C39" s="6"/>
      <c r="D39" s="6"/>
      <c r="E39" s="39"/>
      <c r="F39" s="39"/>
      <c r="G39" s="39"/>
      <c r="H39" s="39"/>
      <c r="I39" s="39"/>
      <c r="J39" s="39"/>
      <c r="K39" s="39"/>
      <c r="L39" s="39"/>
      <c r="M39" s="39"/>
    </row>
    <row r="40" spans="1:13" x14ac:dyDescent="0.25">
      <c r="A40" s="13"/>
      <c r="B40" s="6"/>
      <c r="C40" s="6"/>
      <c r="D40" s="6"/>
      <c r="E40" s="39"/>
      <c r="F40" s="39"/>
      <c r="G40" s="39"/>
      <c r="H40" s="39"/>
      <c r="I40" s="39"/>
      <c r="J40" s="39"/>
      <c r="K40" s="39"/>
      <c r="L40" s="39"/>
      <c r="M40" s="39"/>
    </row>
    <row r="41" spans="1:13" x14ac:dyDescent="0.25">
      <c r="A41" s="13"/>
      <c r="B41" s="6"/>
      <c r="C41" s="6"/>
      <c r="D41" s="6"/>
      <c r="E41" s="39"/>
      <c r="F41" s="39"/>
      <c r="G41" s="39"/>
      <c r="H41" s="39"/>
      <c r="I41" s="39"/>
      <c r="J41" s="39"/>
      <c r="K41" s="39"/>
      <c r="L41" s="39"/>
      <c r="M41" s="39"/>
    </row>
    <row r="42" spans="1:13" x14ac:dyDescent="0.25">
      <c r="A42" s="13"/>
      <c r="B42" s="6"/>
      <c r="C42" s="6"/>
      <c r="D42" s="6"/>
      <c r="E42" s="39"/>
      <c r="F42" s="39"/>
      <c r="G42" s="39"/>
      <c r="H42" s="39"/>
      <c r="I42" s="39"/>
      <c r="J42" s="39"/>
      <c r="K42" s="39"/>
      <c r="L42" s="39"/>
      <c r="M42" s="39"/>
    </row>
    <row r="43" spans="1:13" x14ac:dyDescent="0.25">
      <c r="A43" s="13" t="s">
        <v>226</v>
      </c>
      <c r="B43" s="6" t="s">
        <v>227</v>
      </c>
      <c r="C43" s="6"/>
      <c r="D43" s="6"/>
      <c r="E43" s="39"/>
      <c r="F43" s="39"/>
      <c r="G43" s="39"/>
      <c r="H43" s="39"/>
      <c r="I43" s="39"/>
      <c r="J43" s="39"/>
      <c r="K43" s="39"/>
      <c r="L43" s="39"/>
      <c r="M43" s="39"/>
    </row>
    <row r="44" spans="1:13" x14ac:dyDescent="0.25">
      <c r="A44" s="13"/>
      <c r="B44" s="6"/>
      <c r="C44" s="6"/>
      <c r="D44" s="6"/>
      <c r="E44" s="39"/>
      <c r="F44" s="39"/>
      <c r="G44" s="39"/>
      <c r="H44" s="39"/>
      <c r="I44" s="39"/>
      <c r="J44" s="39"/>
      <c r="K44" s="39"/>
      <c r="L44" s="39"/>
      <c r="M44" s="39"/>
    </row>
    <row r="45" spans="1:13" x14ac:dyDescent="0.25">
      <c r="A45" s="13"/>
      <c r="B45" s="6"/>
      <c r="C45" s="6"/>
      <c r="D45" s="6"/>
      <c r="E45" s="39"/>
      <c r="F45" s="39"/>
      <c r="G45" s="39"/>
      <c r="H45" s="39"/>
      <c r="I45" s="39"/>
      <c r="J45" s="39"/>
      <c r="K45" s="39"/>
      <c r="L45" s="39"/>
      <c r="M45" s="39"/>
    </row>
    <row r="46" spans="1:13" x14ac:dyDescent="0.25">
      <c r="A46" s="13"/>
      <c r="B46" s="6"/>
      <c r="C46" s="6"/>
      <c r="D46" s="6"/>
      <c r="E46" s="39"/>
      <c r="F46" s="39"/>
      <c r="G46" s="39"/>
      <c r="H46" s="39"/>
      <c r="I46" s="39"/>
      <c r="J46" s="39"/>
      <c r="K46" s="39"/>
      <c r="L46" s="39"/>
      <c r="M46" s="39"/>
    </row>
    <row r="47" spans="1:13" x14ac:dyDescent="0.25">
      <c r="A47" s="13"/>
      <c r="B47" s="6"/>
      <c r="C47" s="6"/>
      <c r="D47" s="6"/>
      <c r="E47" s="39"/>
      <c r="F47" s="39"/>
      <c r="G47" s="39"/>
      <c r="H47" s="39"/>
      <c r="I47" s="39"/>
      <c r="J47" s="39"/>
      <c r="K47" s="39"/>
      <c r="L47" s="39"/>
      <c r="M47" s="39"/>
    </row>
    <row r="48" spans="1:13" x14ac:dyDescent="0.25">
      <c r="A48" s="13" t="s">
        <v>228</v>
      </c>
      <c r="B48" s="6" t="s">
        <v>229</v>
      </c>
      <c r="C48" s="6"/>
      <c r="D48" s="6"/>
      <c r="E48" s="39"/>
      <c r="F48" s="39"/>
      <c r="G48" s="39"/>
      <c r="H48" s="39"/>
      <c r="I48" s="39"/>
      <c r="J48" s="39"/>
      <c r="K48" s="39"/>
      <c r="L48" s="39"/>
      <c r="M48" s="39"/>
    </row>
    <row r="49" spans="1:13" x14ac:dyDescent="0.25">
      <c r="A49" s="13" t="s">
        <v>230</v>
      </c>
      <c r="B49" s="6" t="s">
        <v>231</v>
      </c>
      <c r="C49" s="6"/>
      <c r="D49" s="6"/>
      <c r="E49" s="39"/>
      <c r="F49" s="39"/>
      <c r="G49" s="39"/>
      <c r="H49" s="39"/>
      <c r="I49" s="39"/>
      <c r="J49" s="39"/>
      <c r="K49" s="39"/>
      <c r="L49" s="39"/>
      <c r="M49" s="39"/>
    </row>
    <row r="50" spans="1:13" ht="15.75" x14ac:dyDescent="0.25">
      <c r="A50" s="82" t="s">
        <v>453</v>
      </c>
      <c r="B50" s="79" t="s">
        <v>232</v>
      </c>
      <c r="C50" s="79"/>
      <c r="D50" s="79"/>
      <c r="E50" s="83"/>
      <c r="F50" s="83"/>
      <c r="G50" s="83"/>
      <c r="H50" s="83"/>
      <c r="I50" s="83"/>
      <c r="J50" s="83"/>
      <c r="K50" s="83"/>
      <c r="L50" s="83"/>
      <c r="M50" s="83"/>
    </row>
  </sheetData>
  <mergeCells count="2">
    <mergeCell ref="A4:M4"/>
    <mergeCell ref="A3:M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2</vt:i4>
      </vt:variant>
    </vt:vector>
  </HeadingPairs>
  <TitlesOfParts>
    <vt:vector size="20" baseType="lpstr">
      <vt:lpstr>1. melléklet</vt:lpstr>
      <vt:lpstr>2_A melléklet</vt:lpstr>
      <vt:lpstr>2_B melléklet</vt:lpstr>
      <vt:lpstr>3_A melléklet</vt:lpstr>
      <vt:lpstr>3_B melléklet</vt:lpstr>
      <vt:lpstr>4. melléklet</vt:lpstr>
      <vt:lpstr>5. melléklet</vt:lpstr>
      <vt:lpstr>6.melléklet</vt:lpstr>
      <vt:lpstr>7_A melléklet</vt:lpstr>
      <vt:lpstr>7_B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'7_B melléklet'!foot_4_place</vt:lpstr>
      <vt:lpstr>'7_B melléklet'!foot_53_place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2018-05-17T06:37:05Z</cp:lastPrinted>
  <dcterms:created xsi:type="dcterms:W3CDTF">2014-01-03T21:48:14Z</dcterms:created>
  <dcterms:modified xsi:type="dcterms:W3CDTF">2018-05-28T13:01:53Z</dcterms:modified>
</cp:coreProperties>
</file>