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8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C45" i="1"/>
  <c r="E44" i="1"/>
  <c r="E43" i="1"/>
  <c r="E42" i="1"/>
  <c r="E41" i="1"/>
  <c r="E40" i="1"/>
  <c r="B39" i="1"/>
  <c r="B45" i="1" s="1"/>
  <c r="E38" i="1"/>
  <c r="D37" i="1"/>
  <c r="C37" i="1"/>
  <c r="B37" i="1"/>
  <c r="E35" i="1"/>
  <c r="D35" i="1"/>
  <c r="C35" i="1"/>
  <c r="B35" i="1"/>
  <c r="D23" i="1"/>
  <c r="C23" i="1"/>
  <c r="B23" i="1"/>
  <c r="E22" i="1"/>
  <c r="E21" i="1"/>
  <c r="E20" i="1"/>
  <c r="E19" i="1"/>
  <c r="E18" i="1"/>
  <c r="E17" i="1"/>
  <c r="B17" i="1"/>
  <c r="E16" i="1"/>
  <c r="E23" i="1" s="1"/>
  <c r="D13" i="1"/>
  <c r="C13" i="1"/>
  <c r="E12" i="1"/>
  <c r="E11" i="1"/>
  <c r="E10" i="1"/>
  <c r="E9" i="1"/>
  <c r="B8" i="1"/>
  <c r="E8" i="1" s="1"/>
  <c r="E7" i="1"/>
  <c r="E6" i="1"/>
  <c r="E13" i="1" s="1"/>
  <c r="A1" i="1"/>
  <c r="B13" i="1" l="1"/>
  <c r="E39" i="1"/>
  <c r="E45" i="1" s="1"/>
  <c r="E46" i="1" s="1"/>
</calcChain>
</file>

<file path=xl/sharedStrings.xml><?xml version="1.0" encoding="utf-8"?>
<sst xmlns="http://schemas.openxmlformats.org/spreadsheetml/2006/main" count="46" uniqueCount="22">
  <si>
    <t>EU-s projekt neve, azonosítója: A Nyíri Mezőség turisztikai kínálatának integrált fejlesztése - Természeti és kulturális vonzerők, termékcsomagok fejlesztése a Nyíri Mezőségben, TOP-1.2.1-15-SB1-2016-00018</t>
  </si>
  <si>
    <t>Forintban!</t>
  </si>
  <si>
    <t>Források</t>
  </si>
  <si>
    <t>2020. előtt</t>
  </si>
  <si>
    <t>2020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</si>
  <si>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</si>
  <si>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</si>
  <si>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</si>
  <si>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</si>
  <si>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</si>
  <si>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</si>
  <si>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</si>
  <si>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</si>
  <si>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</si>
  <si>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</si>
  <si>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</si>
  <si>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</si>
  <si>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</si>
  <si>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</si>
  <si>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</si>
  <si>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</si>
  <si>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Komplex energetikai fejlesztések Tiszavasváriban TOP-3.2.2-15-SB1-2016-00012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</si>
</sst>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</xf>
    <xf numFmtId="49" fontId="7" fillId="0" borderId="7" xfId="0" quotePrefix="1" applyNumberFormat="1" applyFont="1" applyFill="1" applyBorder="1" applyAlignment="1" applyProtection="1">
      <alignment horizontal="left" vertical="center" indent="1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49" fontId="5" fillId="0" borderId="12" xfId="0" applyNumberFormat="1" applyFont="1" applyFill="1" applyBorder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vertical="center"/>
    </xf>
    <xf numFmtId="3" fontId="6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49" fontId="6" fillId="0" borderId="7" xfId="0" applyNumberFormat="1" applyFont="1" applyFill="1" applyBorder="1" applyAlignment="1" applyProtection="1">
      <alignment vertical="center"/>
      <protection locked="0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3" fontId="10" fillId="0" borderId="13" xfId="0" applyNumberFormat="1" applyFont="1" applyFill="1" applyBorder="1" applyAlignment="1" applyProtection="1">
      <alignment vertical="center"/>
    </xf>
    <xf numFmtId="3" fontId="10" fillId="0" borderId="14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3" fontId="0" fillId="0" borderId="0" xfId="0" applyNumberFormat="1" applyFill="1" applyProtection="1"/>
  </cellXfs>
  <cellStyles count="33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6" xfId="18"/>
    <cellStyle name="Ezres 7" xfId="19"/>
    <cellStyle name="hetmál kút" xfId="20"/>
    <cellStyle name="Hiperhivatkozás" xfId="21"/>
    <cellStyle name="Már látott hiperhivatkozás" xfId="22"/>
    <cellStyle name="Normál" xfId="0" builtinId="0"/>
    <cellStyle name="Normál 2" xfId="23"/>
    <cellStyle name="Normál 2 2" xfId="24"/>
    <cellStyle name="Normál 2 3" xfId="25"/>
    <cellStyle name="Normál 3" xfId="26"/>
    <cellStyle name="Normál 3 2" xfId="27"/>
    <cellStyle name="Normál 3 2 2" xfId="28"/>
    <cellStyle name="Normál 4" xfId="29"/>
    <cellStyle name="Normál 5" xfId="30"/>
    <cellStyle name="Normál 6" xfId="31"/>
    <cellStyle name="Százalék 2" xfId="32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pageSetUpPr fitToPage="1"/>
  </sheetPr>
  <dimension ref="A1:H46"/>
  <sheetViews>
    <sheetView tabSelected="1" zoomScaleNormal="100" zoomScaleSheetLayoutView="85" workbookViewId="0">
      <selection activeCell="G19" sqref="G19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1.1640625" style="2" bestFit="1" customWidth="1"/>
    <col min="8" max="9" width="10.1640625" style="2" bestFit="1" customWidth="1"/>
    <col min="10" max="16384" width="9.33203125" style="2"/>
  </cols>
  <sheetData>
    <row r="1" spans="1:5" x14ac:dyDescent="0.2">
      <c r="A1" s="1" t="str">
        <f>CONCATENATE("8. melléklet ",[1]ALAPADATOK!A7," ",[1]ALAPADATOK!B7," ",[1]ALAPADATOK!C7," ",[1]ALAPADATOK!D7," ",[1]ALAPADATOK!E7," ",[1]ALAPADATOK!F7," ",[1]ALAPADATOK!G7," ",[1]ALAPADATOK!H7)</f>
        <v>8. melléklet a 3 / 2020. ( II.17. ) önkormányzati határozathoz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56.25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3"/>
      <c r="B4" s="3"/>
      <c r="C4" s="3"/>
      <c r="D4" s="5" t="s">
        <v>1</v>
      </c>
      <c r="E4" s="5"/>
    </row>
    <row r="5" spans="1:5" ht="15" customHeight="1" thickBot="1" x14ac:dyDescent="0.25">
      <c r="A5" s="6" t="s">
        <v>2</v>
      </c>
      <c r="B5" s="7" t="s">
        <v>3</v>
      </c>
      <c r="C5" s="7">
        <v>2020</v>
      </c>
      <c r="D5" s="7" t="s">
        <v>4</v>
      </c>
      <c r="E5" s="8" t="s">
        <v>5</v>
      </c>
    </row>
    <row r="6" spans="1:5" x14ac:dyDescent="0.2">
      <c r="A6" s="9" t="s">
        <v>6</v>
      </c>
      <c r="B6" s="10"/>
      <c r="C6" s="10"/>
      <c r="D6" s="10"/>
      <c r="E6" s="11">
        <f>SUM(B6:D6)</f>
        <v>0</v>
      </c>
    </row>
    <row r="7" spans="1:5" x14ac:dyDescent="0.2">
      <c r="A7" s="12" t="s">
        <v>7</v>
      </c>
      <c r="B7" s="13"/>
      <c r="C7" s="13"/>
      <c r="D7" s="13"/>
      <c r="E7" s="14">
        <f t="shared" ref="E7:E12" si="0">SUM(B7:D7)</f>
        <v>0</v>
      </c>
    </row>
    <row r="8" spans="1:5" x14ac:dyDescent="0.2">
      <c r="A8" s="15" t="s">
        <v>8</v>
      </c>
      <c r="B8" s="16">
        <f>15956160-159000</f>
        <v>15797160</v>
      </c>
      <c r="C8" s="16"/>
      <c r="D8" s="16"/>
      <c r="E8" s="17">
        <f t="shared" si="0"/>
        <v>15797160</v>
      </c>
    </row>
    <row r="9" spans="1:5" x14ac:dyDescent="0.2">
      <c r="A9" s="15" t="s">
        <v>9</v>
      </c>
      <c r="B9" s="16"/>
      <c r="C9" s="16"/>
      <c r="D9" s="16"/>
      <c r="E9" s="17">
        <f t="shared" si="0"/>
        <v>0</v>
      </c>
    </row>
    <row r="10" spans="1:5" x14ac:dyDescent="0.2">
      <c r="A10" s="15" t="s">
        <v>10</v>
      </c>
      <c r="B10" s="18"/>
      <c r="C10" s="16"/>
      <c r="D10" s="16"/>
      <c r="E10" s="17">
        <f t="shared" si="0"/>
        <v>0</v>
      </c>
    </row>
    <row r="11" spans="1:5" x14ac:dyDescent="0.2">
      <c r="A11" s="15" t="s">
        <v>11</v>
      </c>
      <c r="B11" s="16"/>
      <c r="C11" s="16"/>
      <c r="D11" s="16"/>
      <c r="E11" s="17">
        <f t="shared" si="0"/>
        <v>0</v>
      </c>
    </row>
    <row r="12" spans="1:5" ht="13.5" thickBot="1" x14ac:dyDescent="0.25">
      <c r="A12" s="19"/>
      <c r="B12" s="20"/>
      <c r="C12" s="20"/>
      <c r="D12" s="20"/>
      <c r="E12" s="17">
        <f t="shared" si="0"/>
        <v>0</v>
      </c>
    </row>
    <row r="13" spans="1:5" ht="13.5" thickBot="1" x14ac:dyDescent="0.25">
      <c r="A13" s="21" t="s">
        <v>12</v>
      </c>
      <c r="B13" s="22">
        <f>B6+SUM(B8:B12)</f>
        <v>15797160</v>
      </c>
      <c r="C13" s="22">
        <f>C6+SUM(C8:C12)</f>
        <v>0</v>
      </c>
      <c r="D13" s="22">
        <f>D6+SUM(D8:D12)</f>
        <v>0</v>
      </c>
      <c r="E13" s="23">
        <f>SUM(E6:E12)</f>
        <v>15797160</v>
      </c>
    </row>
    <row r="14" spans="1:5" ht="13.5" thickBot="1" x14ac:dyDescent="0.25">
      <c r="A14" s="24"/>
      <c r="B14" s="24"/>
      <c r="C14" s="24"/>
      <c r="D14" s="24"/>
      <c r="E14" s="24"/>
    </row>
    <row r="15" spans="1:5" ht="15" customHeight="1" thickBot="1" x14ac:dyDescent="0.25">
      <c r="A15" s="6" t="s">
        <v>13</v>
      </c>
      <c r="B15" s="7" t="s">
        <v>3</v>
      </c>
      <c r="C15" s="7">
        <v>2020</v>
      </c>
      <c r="D15" s="7" t="s">
        <v>4</v>
      </c>
      <c r="E15" s="8" t="s">
        <v>5</v>
      </c>
    </row>
    <row r="16" spans="1:5" x14ac:dyDescent="0.2">
      <c r="A16" s="9" t="s">
        <v>14</v>
      </c>
      <c r="B16" s="10"/>
      <c r="C16" s="10"/>
      <c r="D16" s="10"/>
      <c r="E16" s="11">
        <f>SUM(B16:D16)</f>
        <v>0</v>
      </c>
    </row>
    <row r="17" spans="1:5" x14ac:dyDescent="0.2">
      <c r="A17" s="25" t="s">
        <v>15</v>
      </c>
      <c r="B17" s="16">
        <f>6978592+638160</f>
        <v>7616752</v>
      </c>
      <c r="C17" s="16">
        <v>5016896</v>
      </c>
      <c r="D17" s="16"/>
      <c r="E17" s="17">
        <f t="shared" ref="E17:E22" si="1">SUM(B17:D17)</f>
        <v>12633648</v>
      </c>
    </row>
    <row r="18" spans="1:5" x14ac:dyDescent="0.2">
      <c r="A18" s="15" t="s">
        <v>16</v>
      </c>
      <c r="B18" s="16"/>
      <c r="C18" s="16"/>
      <c r="D18" s="16"/>
      <c r="E18" s="17">
        <f t="shared" si="1"/>
        <v>0</v>
      </c>
    </row>
    <row r="19" spans="1:5" x14ac:dyDescent="0.2">
      <c r="A19" s="15" t="s">
        <v>17</v>
      </c>
      <c r="B19" s="16"/>
      <c r="C19" s="16"/>
      <c r="D19" s="16"/>
      <c r="E19" s="17">
        <f t="shared" si="1"/>
        <v>0</v>
      </c>
    </row>
    <row r="20" spans="1:5" x14ac:dyDescent="0.2">
      <c r="A20" s="26" t="s">
        <v>18</v>
      </c>
      <c r="B20" s="16"/>
      <c r="C20" s="16"/>
      <c r="D20" s="16"/>
      <c r="E20" s="17">
        <f t="shared" si="1"/>
        <v>0</v>
      </c>
    </row>
    <row r="21" spans="1:5" x14ac:dyDescent="0.2">
      <c r="A21" s="26" t="s">
        <v>19</v>
      </c>
      <c r="B21" s="27"/>
      <c r="C21" s="16">
        <v>3163512</v>
      </c>
      <c r="D21" s="16"/>
      <c r="E21" s="17">
        <f t="shared" si="1"/>
        <v>3163512</v>
      </c>
    </row>
    <row r="22" spans="1:5" ht="13.5" thickBot="1" x14ac:dyDescent="0.25">
      <c r="A22" s="19"/>
      <c r="B22" s="20"/>
      <c r="C22" s="20"/>
      <c r="D22" s="20"/>
      <c r="E22" s="17">
        <f t="shared" si="1"/>
        <v>0</v>
      </c>
    </row>
    <row r="23" spans="1:5" ht="13.5" thickBot="1" x14ac:dyDescent="0.25">
      <c r="A23" s="21" t="s">
        <v>20</v>
      </c>
      <c r="B23" s="28">
        <f>SUM(B16:B22)</f>
        <v>7616752</v>
      </c>
      <c r="C23" s="28">
        <f>SUM(C16:C22)</f>
        <v>8180408</v>
      </c>
      <c r="D23" s="28">
        <f>SUM(D16:D22)</f>
        <v>0</v>
      </c>
      <c r="E23" s="29">
        <f>SUM(E16:E22)</f>
        <v>15797160</v>
      </c>
    </row>
    <row r="24" spans="1:5" x14ac:dyDescent="0.2">
      <c r="A24" s="3"/>
      <c r="B24" s="3"/>
      <c r="C24" s="3"/>
      <c r="D24" s="3"/>
      <c r="E24" s="3"/>
    </row>
    <row r="25" spans="1:5" ht="34.5" customHeight="1" x14ac:dyDescent="0.25">
      <c r="A25" s="4" t="s">
        <v>21</v>
      </c>
      <c r="B25" s="4"/>
      <c r="C25" s="4"/>
      <c r="D25" s="4"/>
      <c r="E25" s="4"/>
    </row>
    <row r="26" spans="1:5" ht="14.25" thickBot="1" x14ac:dyDescent="0.3">
      <c r="A26" s="3"/>
      <c r="B26" s="3"/>
      <c r="C26" s="3"/>
      <c r="D26" s="5" t="s">
        <v>1</v>
      </c>
      <c r="E26" s="5"/>
    </row>
    <row r="27" spans="1:5" ht="13.5" thickBot="1" x14ac:dyDescent="0.25">
      <c r="A27" s="6" t="s">
        <v>2</v>
      </c>
      <c r="B27" s="7" t="s">
        <v>3</v>
      </c>
      <c r="C27" s="7">
        <v>2020</v>
      </c>
      <c r="D27" s="7" t="s">
        <v>4</v>
      </c>
      <c r="E27" s="8" t="s">
        <v>5</v>
      </c>
    </row>
    <row r="28" spans="1:5" x14ac:dyDescent="0.2">
      <c r="A28" s="9" t="s">
        <v>6</v>
      </c>
      <c r="B28" s="10"/>
      <c r="C28" s="10"/>
      <c r="D28" s="10"/>
      <c r="E28" s="11"/>
    </row>
    <row r="29" spans="1:5" x14ac:dyDescent="0.2">
      <c r="A29" s="12" t="s">
        <v>7</v>
      </c>
      <c r="B29" s="13"/>
      <c r="C29" s="13"/>
      <c r="D29" s="13"/>
      <c r="E29" s="14"/>
    </row>
    <row r="30" spans="1:5" x14ac:dyDescent="0.2">
      <c r="A30" s="15" t="s">
        <v>8</v>
      </c>
      <c r="B30" s="16">
        <v>214128350</v>
      </c>
      <c r="C30" s="16"/>
      <c r="D30" s="16"/>
      <c r="E30" s="17">
        <v>214128350</v>
      </c>
    </row>
    <row r="31" spans="1:5" x14ac:dyDescent="0.2">
      <c r="A31" s="15" t="s">
        <v>9</v>
      </c>
      <c r="B31" s="16"/>
      <c r="C31" s="16"/>
      <c r="D31" s="16"/>
      <c r="E31" s="17"/>
    </row>
    <row r="32" spans="1:5" x14ac:dyDescent="0.2">
      <c r="A32" s="15" t="s">
        <v>10</v>
      </c>
      <c r="B32" s="16"/>
      <c r="C32" s="16"/>
      <c r="D32" s="16"/>
      <c r="E32" s="17"/>
    </row>
    <row r="33" spans="1:8" x14ac:dyDescent="0.2">
      <c r="A33" s="15" t="s">
        <v>11</v>
      </c>
      <c r="B33" s="16"/>
      <c r="C33" s="16"/>
      <c r="D33" s="16"/>
      <c r="E33" s="17"/>
    </row>
    <row r="34" spans="1:8" ht="13.5" thickBot="1" x14ac:dyDescent="0.25">
      <c r="A34" s="19"/>
      <c r="B34" s="20"/>
      <c r="C34" s="20"/>
      <c r="D34" s="20"/>
      <c r="E34" s="17"/>
    </row>
    <row r="35" spans="1:8" ht="13.5" thickBot="1" x14ac:dyDescent="0.25">
      <c r="A35" s="21" t="s">
        <v>12</v>
      </c>
      <c r="B35" s="22">
        <f>B28+SUM(B30:B34)</f>
        <v>214128350</v>
      </c>
      <c r="C35" s="22">
        <f>C28+SUM(C30:C34)</f>
        <v>0</v>
      </c>
      <c r="D35" s="22">
        <f>D28+SUM(D30:D34)</f>
        <v>0</v>
      </c>
      <c r="E35" s="23">
        <f>E28+SUM(E30:E34)</f>
        <v>214128350</v>
      </c>
    </row>
    <row r="36" spans="1:8" ht="13.5" thickBot="1" x14ac:dyDescent="0.25">
      <c r="A36" s="24"/>
      <c r="B36" s="24"/>
      <c r="C36" s="24"/>
      <c r="D36" s="24"/>
      <c r="E36" s="24"/>
    </row>
    <row r="37" spans="1:8" ht="13.5" thickBot="1" x14ac:dyDescent="0.25">
      <c r="A37" s="6" t="s">
        <v>13</v>
      </c>
      <c r="B37" s="7" t="str">
        <f>B27</f>
        <v>2020. előtt</v>
      </c>
      <c r="C37" s="7">
        <f t="shared" ref="C37:D37" si="2">C27</f>
        <v>2020</v>
      </c>
      <c r="D37" s="7" t="str">
        <f t="shared" si="2"/>
        <v>2020 után</v>
      </c>
      <c r="E37" s="8" t="s">
        <v>5</v>
      </c>
    </row>
    <row r="38" spans="1:8" x14ac:dyDescent="0.2">
      <c r="A38" s="9" t="s">
        <v>14</v>
      </c>
      <c r="B38" s="10"/>
      <c r="C38" s="10"/>
      <c r="D38" s="10"/>
      <c r="E38" s="11">
        <f>SUM(B38:D38)</f>
        <v>0</v>
      </c>
    </row>
    <row r="39" spans="1:8" x14ac:dyDescent="0.2">
      <c r="A39" s="25" t="s">
        <v>15</v>
      </c>
      <c r="B39" s="16">
        <f>92337150+8728696</f>
        <v>101065846</v>
      </c>
      <c r="C39" s="16">
        <v>70445718</v>
      </c>
      <c r="D39" s="16"/>
      <c r="E39" s="17">
        <f t="shared" ref="E39:E44" si="3">SUM(B39:D39)</f>
        <v>171511564</v>
      </c>
    </row>
    <row r="40" spans="1:8" x14ac:dyDescent="0.2">
      <c r="A40" s="15" t="s">
        <v>16</v>
      </c>
      <c r="B40" s="16">
        <v>15243810</v>
      </c>
      <c r="C40" s="16">
        <v>3769255</v>
      </c>
      <c r="D40" s="16"/>
      <c r="E40" s="17">
        <f t="shared" si="3"/>
        <v>19013065</v>
      </c>
    </row>
    <row r="41" spans="1:8" x14ac:dyDescent="0.2">
      <c r="A41" s="15" t="s">
        <v>17</v>
      </c>
      <c r="B41" s="16">
        <v>539000</v>
      </c>
      <c r="C41" s="16"/>
      <c r="D41" s="16"/>
      <c r="E41" s="17">
        <f t="shared" si="3"/>
        <v>539000</v>
      </c>
    </row>
    <row r="42" spans="1:8" x14ac:dyDescent="0.2">
      <c r="A42" s="26" t="s">
        <v>18</v>
      </c>
      <c r="B42" s="16"/>
      <c r="C42" s="16"/>
      <c r="D42" s="16"/>
      <c r="E42" s="17">
        <f t="shared" si="3"/>
        <v>0</v>
      </c>
    </row>
    <row r="43" spans="1:8" x14ac:dyDescent="0.2">
      <c r="A43" s="26" t="s">
        <v>19</v>
      </c>
      <c r="B43" s="16">
        <v>15914000</v>
      </c>
      <c r="C43" s="16">
        <v>7150721</v>
      </c>
      <c r="D43" s="16"/>
      <c r="E43" s="17">
        <f t="shared" si="3"/>
        <v>23064721</v>
      </c>
    </row>
    <row r="44" spans="1:8" ht="13.5" thickBot="1" x14ac:dyDescent="0.25">
      <c r="A44" s="19"/>
      <c r="B44" s="20"/>
      <c r="C44" s="20"/>
      <c r="D44" s="20"/>
      <c r="E44" s="17">
        <f t="shared" si="3"/>
        <v>0</v>
      </c>
    </row>
    <row r="45" spans="1:8" ht="13.5" thickBot="1" x14ac:dyDescent="0.25">
      <c r="A45" s="21" t="s">
        <v>20</v>
      </c>
      <c r="B45" s="22">
        <f>SUM(B38:B44)</f>
        <v>132762656</v>
      </c>
      <c r="C45" s="22">
        <f>SUM(C38:C44)</f>
        <v>81365694</v>
      </c>
      <c r="D45" s="22">
        <f>SUM(D38:D44)</f>
        <v>0</v>
      </c>
      <c r="E45" s="23">
        <f>SUM(E38:E44)</f>
        <v>214128350</v>
      </c>
      <c r="G45" s="30"/>
      <c r="H45" s="30"/>
    </row>
    <row r="46" spans="1:8" x14ac:dyDescent="0.2">
      <c r="A46" s="3"/>
      <c r="B46" s="3"/>
      <c r="C46" s="3"/>
      <c r="D46" s="3"/>
      <c r="E46" s="31">
        <f>E35-E45</f>
        <v>0</v>
      </c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">
    <cfRule type="cellIs" dxfId="1" priority="2" stopIfTrue="1" operator="equal">
      <formula>0</formula>
    </cfRule>
  </conditionalFormatting>
  <conditionalFormatting sqref="E28:E35 B35:D35 B45:E45 E38:E44 G45:H45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2020-02-17T08:05:45Z</dcterms:created>
  <dcterms:modified xsi:type="dcterms:W3CDTF">2020-02-17T08:05:45Z</dcterms:modified>
</cp:coreProperties>
</file>