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9.költségvetési rend ód. (2018.)\"/>
    </mc:Choice>
  </mc:AlternateContent>
  <bookViews>
    <workbookView xWindow="0" yWindow="0" windowWidth="24000" windowHeight="9735"/>
  </bookViews>
  <sheets>
    <sheet name="2018" sheetId="3" r:id="rId1"/>
  </sheets>
  <calcPr calcId="152511"/>
</workbook>
</file>

<file path=xl/calcChain.xml><?xml version="1.0" encoding="utf-8"?>
<calcChain xmlns="http://schemas.openxmlformats.org/spreadsheetml/2006/main">
  <c r="E88" i="3" l="1"/>
  <c r="H44" i="3" l="1"/>
  <c r="E44" i="3"/>
  <c r="H40" i="3"/>
  <c r="H33" i="3"/>
  <c r="H27" i="3"/>
  <c r="H88" i="3"/>
  <c r="H87" i="3"/>
  <c r="H82" i="3"/>
  <c r="H74" i="3"/>
  <c r="H62" i="3"/>
  <c r="H57" i="3"/>
</calcChain>
</file>

<file path=xl/sharedStrings.xml><?xml version="1.0" encoding="utf-8"?>
<sst xmlns="http://schemas.openxmlformats.org/spreadsheetml/2006/main" count="90" uniqueCount="88">
  <si>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</si>
  <si>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</si>
  <si>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</si>
  <si>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</si>
  <si>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</si>
  <si>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</si>
  <si>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</si>
  <si>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</si>
  <si>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</si>
  <si>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</si>
  <si>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</si>
  <si>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</si>
  <si>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</si>
  <si>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</si>
  <si>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</si>
  <si>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</si>
  <si>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</si>
  <si>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</si>
  <si>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</si>
  <si>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</si>
  <si>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</si>
  <si>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</si>
  <si>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</si>
  <si>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</si>
  <si>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</si>
  <si>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</si>
  <si>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</si>
  <si>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</si>
  <si>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</si>
  <si>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</si>
  <si>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</si>
  <si>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</si>
  <si>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</si>
  <si>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</si>
  <si>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</si>
  <si>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</si>
  <si>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</si>
  <si>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</si>
  <si>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</si>
  <si>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</si>
  <si>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</si>
  <si>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</si>
  <si>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Egyéb működési bevétel NAV</t>
  </si>
  <si>
    <t>Szolgáltatások ellenértéke (esküvő)</t>
  </si>
  <si>
    <t xml:space="preserve">Egyéb műk. célú átvett pénzeszköz </t>
  </si>
  <si>
    <t xml:space="preserve">Telefon, telefax, telex internet, mobíl díj </t>
  </si>
  <si>
    <t>Útak, átereszek, árkok karbantartása</t>
  </si>
  <si>
    <t>Közvetített szolgáltatás (vizfelület bérleti díja)</t>
  </si>
  <si>
    <t>Béleti díj ÉDV Zrt</t>
  </si>
  <si>
    <t xml:space="preserve">Államházt.belüli megelőleg. </t>
  </si>
  <si>
    <t>Előző év pénzmaradvány igényb.</t>
  </si>
  <si>
    <t>Működési célú átvett pénzeszk.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</si>
  <si>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</si>
  <si>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</si>
  <si>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</si>
  <si>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</si>
  <si>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</si>
  <si>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</si>
  <si>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</si>
  <si>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</si>
  <si>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</si>
  <si>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</si>
  <si>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</si>
  <si>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</si>
  <si>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</si>
  <si>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</si>
  <si>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</si>
  <si>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</si>
  <si>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</si>
  <si>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</si>
  <si>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</si>
  <si>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</si>
  <si>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</si>
  <si>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</si>
  <si>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Ingatlanok felújítása( Iskola, Orvosi Rendelő )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</si>
  <si>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</si>
  <si>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</si>
  <si>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</si>
  <si>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</si>
  <si>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</si>
  <si>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Eredeti</t>
  </si>
  <si>
    <t>Módosított</t>
  </si>
  <si>
    <t xml:space="preserve">Eredeti </t>
  </si>
  <si>
    <t>Neszmély Község Önkormányzatának 2018 évi költségvetése</t>
  </si>
  <si>
    <t xml:space="preserve"> Kiadások                                                                   Ft</t>
  </si>
  <si>
    <t>Bevételek                                                                   Ft</t>
  </si>
  <si>
    <t>2.sz.melléklet  a 9/2018. (VI.8.) önkormányzati rendelethez</t>
  </si>
  <si>
    <t>1.sz.melléklet:  a 9/2018. (VI.8.)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</si>
</sst>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1"/>
      <name val="Arial"/>
      <family val="2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 applyAlignment="1">
      <alignment wrapText="1" readingOrder="1"/>
    </xf>
    <xf numFmtId="1" fontId="1" fillId="0" borderId="0" xfId="0" applyNumberFormat="1" applyFont="1" applyFill="1" applyBorder="1" applyAlignment="1">
      <alignment wrapText="1" readingOrder="1"/>
    </xf>
    <xf numFmtId="1" fontId="6" fillId="0" borderId="1" xfId="0" applyNumberFormat="1" applyFont="1" applyFill="1" applyBorder="1" applyAlignment="1">
      <alignment wrapText="1" readingOrder="1"/>
    </xf>
    <xf numFmtId="0" fontId="8" fillId="0" borderId="0" xfId="1" applyNumberFormat="1" applyFont="1" applyFill="1" applyBorder="1" applyAlignment="1">
      <alignment vertical="center" wrapText="1" readingOrder="1"/>
    </xf>
    <xf numFmtId="1" fontId="8" fillId="0" borderId="0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top" wrapText="1"/>
    </xf>
    <xf numFmtId="1" fontId="9" fillId="0" borderId="1" xfId="1" applyNumberFormat="1" applyFont="1" applyFill="1" applyBorder="1" applyAlignment="1">
      <alignment vertical="top" wrapText="1" readingOrder="1"/>
    </xf>
    <xf numFmtId="1" fontId="9" fillId="0" borderId="1" xfId="0" applyNumberFormat="1" applyFont="1" applyFill="1" applyBorder="1" applyAlignment="1">
      <alignment wrapText="1" readingOrder="1"/>
    </xf>
    <xf numFmtId="0" fontId="6" fillId="0" borderId="0" xfId="0" applyFont="1" applyFill="1" applyBorder="1"/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wrapText="1" readingOrder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164" fontId="8" fillId="0" borderId="3" xfId="1" applyNumberFormat="1" applyFont="1" applyFill="1" applyBorder="1" applyAlignment="1">
      <alignment horizontal="right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6" fillId="0" borderId="1" xfId="0" applyFont="1" applyFill="1" applyBorder="1"/>
    <xf numFmtId="0" fontId="6" fillId="0" borderId="1" xfId="1" applyNumberFormat="1" applyFont="1" applyFill="1" applyBorder="1" applyAlignment="1">
      <alignment vertical="top" wrapText="1"/>
    </xf>
    <xf numFmtId="164" fontId="8" fillId="0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3" xfId="1" applyNumberFormat="1" applyFont="1" applyFill="1" applyBorder="1" applyAlignment="1">
      <alignment horizontal="left" vertical="center" wrapText="1" readingOrder="1"/>
    </xf>
    <xf numFmtId="0" fontId="8" fillId="0" borderId="4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horizontal="left" vertical="top" wrapText="1"/>
    </xf>
    <xf numFmtId="0" fontId="9" fillId="0" borderId="7" xfId="1" applyNumberFormat="1" applyFont="1" applyFill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vertical="center" wrapText="1" readingOrder="1"/>
    </xf>
    <xf numFmtId="164" fontId="5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vertical="center" readingOrder="1"/>
    </xf>
    <xf numFmtId="0" fontId="6" fillId="0" borderId="1" xfId="1" applyNumberFormat="1" applyFont="1" applyFill="1" applyBorder="1" applyAlignment="1">
      <alignment vertical="top"/>
    </xf>
    <xf numFmtId="164" fontId="8" fillId="0" borderId="2" xfId="1" applyNumberFormat="1" applyFont="1" applyFill="1" applyBorder="1" applyAlignment="1">
      <alignment horizontal="right" wrapText="1" readingOrder="1"/>
    </xf>
    <xf numFmtId="164" fontId="8" fillId="0" borderId="3" xfId="1" applyNumberFormat="1" applyFont="1" applyFill="1" applyBorder="1" applyAlignment="1">
      <alignment horizontal="right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top" wrapText="1"/>
    </xf>
    <xf numFmtId="164" fontId="11" fillId="0" borderId="1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vertical="top" wrapText="1"/>
    </xf>
    <xf numFmtId="164" fontId="8" fillId="0" borderId="4" xfId="1" applyNumberFormat="1" applyFont="1" applyFill="1" applyBorder="1" applyAlignment="1">
      <alignment horizontal="right" wrapText="1" readingOrder="1"/>
    </xf>
    <xf numFmtId="164" fontId="8" fillId="0" borderId="4" xfId="1" applyNumberFormat="1" applyFont="1" applyFill="1" applyBorder="1" applyAlignment="1">
      <alignment horizontal="right" vertical="center" wrapText="1" readingOrder="1"/>
    </xf>
    <xf numFmtId="164" fontId="5" fillId="0" borderId="1" xfId="1" applyNumberFormat="1" applyFont="1" applyFill="1" applyBorder="1" applyAlignment="1">
      <alignment wrapText="1" readingOrder="1"/>
    </xf>
    <xf numFmtId="0" fontId="6" fillId="0" borderId="1" xfId="1" applyNumberFormat="1" applyFont="1" applyFill="1" applyBorder="1" applyAlignment="1">
      <alignment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zoomScale="90" zoomScaleNormal="90" workbookViewId="0">
      <pane ySplit="1" topLeftCell="A98" activePane="bottomLeft" state="frozen"/>
      <selection pane="bottomLeft" activeCell="H52" activeCellId="1" sqref="A50:I50 A52:H52"/>
    </sheetView>
  </sheetViews>
  <sheetFormatPr defaultRowHeight="15" x14ac:dyDescent="0.25"/>
  <cols>
    <col min="1" max="1" width="20.140625" style="1" customWidth="1"/>
    <col min="2" max="2" width="14" style="1" customWidth="1"/>
    <col min="3" max="3" width="1.85546875" style="1" hidden="1" customWidth="1"/>
    <col min="4" max="4" width="21.42578125" style="1" customWidth="1"/>
    <col min="5" max="5" width="1.85546875" style="1" customWidth="1"/>
    <col min="6" max="6" width="13.28515625" style="6" customWidth="1"/>
    <col min="7" max="7" width="0.28515625" style="1" customWidth="1"/>
    <col min="8" max="8" width="14.140625" style="8" customWidth="1"/>
    <col min="9" max="10" width="9.140625" style="1" customWidth="1"/>
    <col min="11" max="16384" width="9.140625" style="1"/>
  </cols>
  <sheetData>
    <row r="1" spans="1:8" ht="17.45" customHeight="1" x14ac:dyDescent="0.25">
      <c r="A1" s="28" t="s">
        <v>83</v>
      </c>
      <c r="B1" s="28"/>
      <c r="C1" s="28"/>
      <c r="D1" s="28"/>
      <c r="E1" s="29"/>
      <c r="F1" s="29"/>
      <c r="G1" s="10"/>
      <c r="H1" s="11"/>
    </row>
    <row r="2" spans="1:8" s="4" customFormat="1" ht="17.45" customHeight="1" x14ac:dyDescent="0.25">
      <c r="A2" s="29" t="s">
        <v>86</v>
      </c>
      <c r="B2" s="29"/>
      <c r="C2" s="29"/>
      <c r="D2" s="29"/>
      <c r="E2" s="29"/>
      <c r="F2" s="29"/>
      <c r="G2" s="10"/>
      <c r="H2" s="11"/>
    </row>
    <row r="3" spans="1:8" s="2" customFormat="1" ht="17.45" customHeight="1" x14ac:dyDescent="0.25">
      <c r="A3" s="30" t="s">
        <v>84</v>
      </c>
      <c r="B3" s="31"/>
      <c r="C3" s="31"/>
      <c r="D3" s="31"/>
      <c r="E3" s="34" t="s">
        <v>80</v>
      </c>
      <c r="F3" s="34"/>
      <c r="G3" s="12"/>
      <c r="H3" s="13" t="s">
        <v>81</v>
      </c>
    </row>
    <row r="4" spans="1:8" s="2" customFormat="1" ht="17.45" customHeight="1" x14ac:dyDescent="0.25">
      <c r="A4" s="32" t="s">
        <v>0</v>
      </c>
      <c r="B4" s="22"/>
      <c r="C4" s="22"/>
      <c r="D4" s="22"/>
      <c r="E4" s="33">
        <v>21152000</v>
      </c>
      <c r="F4" s="22"/>
      <c r="G4" s="24"/>
      <c r="H4" s="9">
        <v>21152000</v>
      </c>
    </row>
    <row r="5" spans="1:8" s="2" customFormat="1" ht="18.75" customHeight="1" x14ac:dyDescent="0.25">
      <c r="A5" s="32" t="s">
        <v>75</v>
      </c>
      <c r="B5" s="22"/>
      <c r="C5" s="22"/>
      <c r="D5" s="22"/>
      <c r="E5" s="33">
        <v>4335000</v>
      </c>
      <c r="F5" s="22"/>
      <c r="G5" s="24"/>
      <c r="H5" s="9">
        <v>4335000</v>
      </c>
    </row>
    <row r="6" spans="1:8" s="2" customFormat="1" ht="17.45" customHeight="1" x14ac:dyDescent="0.25">
      <c r="A6" s="20" t="s">
        <v>26</v>
      </c>
      <c r="B6" s="21"/>
      <c r="C6" s="21"/>
      <c r="D6" s="22"/>
      <c r="E6" s="23">
        <v>10000</v>
      </c>
      <c r="F6" s="21"/>
      <c r="G6" s="24"/>
      <c r="H6" s="9">
        <v>10000</v>
      </c>
    </row>
    <row r="7" spans="1:8" s="2" customFormat="1" ht="17.45" customHeight="1" x14ac:dyDescent="0.25">
      <c r="A7" s="20" t="s">
        <v>27</v>
      </c>
      <c r="B7" s="21"/>
      <c r="C7" s="21"/>
      <c r="D7" s="22"/>
      <c r="E7" s="23">
        <v>100000</v>
      </c>
      <c r="F7" s="21"/>
      <c r="G7" s="24"/>
      <c r="H7" s="9">
        <v>100000</v>
      </c>
    </row>
    <row r="8" spans="1:8" s="2" customFormat="1" ht="17.45" customHeight="1" x14ac:dyDescent="0.25">
      <c r="A8" s="20" t="s">
        <v>28</v>
      </c>
      <c r="B8" s="21"/>
      <c r="C8" s="21"/>
      <c r="D8" s="22"/>
      <c r="E8" s="23">
        <v>100000</v>
      </c>
      <c r="F8" s="21"/>
      <c r="G8" s="24"/>
      <c r="H8" s="9">
        <v>100000</v>
      </c>
    </row>
    <row r="9" spans="1:8" s="2" customFormat="1" ht="17.45" customHeight="1" x14ac:dyDescent="0.25">
      <c r="A9" s="20" t="s">
        <v>29</v>
      </c>
      <c r="B9" s="21"/>
      <c r="C9" s="21"/>
      <c r="D9" s="22"/>
      <c r="E9" s="23">
        <v>1000000</v>
      </c>
      <c r="F9" s="21"/>
      <c r="G9" s="24"/>
      <c r="H9" s="9">
        <v>1000000</v>
      </c>
    </row>
    <row r="10" spans="1:8" s="2" customFormat="1" ht="17.45" customHeight="1" x14ac:dyDescent="0.25">
      <c r="A10" s="20" t="s">
        <v>30</v>
      </c>
      <c r="B10" s="21"/>
      <c r="C10" s="21"/>
      <c r="D10" s="22"/>
      <c r="E10" s="23">
        <v>50000</v>
      </c>
      <c r="F10" s="21"/>
      <c r="G10" s="24"/>
      <c r="H10" s="9">
        <v>50000</v>
      </c>
    </row>
    <row r="11" spans="1:8" s="2" customFormat="1" ht="17.45" customHeight="1" x14ac:dyDescent="0.25">
      <c r="A11" s="20" t="s">
        <v>41</v>
      </c>
      <c r="B11" s="21"/>
      <c r="C11" s="21"/>
      <c r="D11" s="22"/>
      <c r="E11" s="23">
        <v>900000</v>
      </c>
      <c r="F11" s="21"/>
      <c r="G11" s="24"/>
      <c r="H11" s="9">
        <v>900000</v>
      </c>
    </row>
    <row r="12" spans="1:8" s="2" customFormat="1" ht="17.45" customHeight="1" x14ac:dyDescent="0.25">
      <c r="A12" s="20" t="s">
        <v>45</v>
      </c>
      <c r="B12" s="21"/>
      <c r="C12" s="21"/>
      <c r="D12" s="22"/>
      <c r="E12" s="23">
        <v>500000</v>
      </c>
      <c r="F12" s="21"/>
      <c r="G12" s="24"/>
      <c r="H12" s="9">
        <v>500000</v>
      </c>
    </row>
    <row r="13" spans="1:8" s="2" customFormat="1" ht="17.45" customHeight="1" x14ac:dyDescent="0.25">
      <c r="A13" s="20" t="s">
        <v>31</v>
      </c>
      <c r="B13" s="21"/>
      <c r="C13" s="21"/>
      <c r="D13" s="22"/>
      <c r="E13" s="23">
        <v>2070000</v>
      </c>
      <c r="F13" s="21"/>
      <c r="G13" s="24"/>
      <c r="H13" s="9">
        <v>2070000</v>
      </c>
    </row>
    <row r="14" spans="1:8" s="2" customFormat="1" ht="17.45" customHeight="1" x14ac:dyDescent="0.25">
      <c r="A14" s="20" t="s">
        <v>32</v>
      </c>
      <c r="B14" s="21"/>
      <c r="C14" s="21"/>
      <c r="D14" s="22"/>
      <c r="E14" s="23">
        <v>450000</v>
      </c>
      <c r="F14" s="21"/>
      <c r="G14" s="24"/>
      <c r="H14" s="9">
        <v>450000</v>
      </c>
    </row>
    <row r="15" spans="1:8" s="2" customFormat="1" ht="17.45" customHeight="1" x14ac:dyDescent="0.25">
      <c r="A15" s="20" t="s">
        <v>33</v>
      </c>
      <c r="B15" s="21"/>
      <c r="C15" s="21"/>
      <c r="D15" s="22"/>
      <c r="E15" s="23">
        <v>180000</v>
      </c>
      <c r="F15" s="21"/>
      <c r="G15" s="24"/>
      <c r="H15" s="9">
        <v>180000</v>
      </c>
    </row>
    <row r="16" spans="1:8" s="2" customFormat="1" ht="17.45" customHeight="1" x14ac:dyDescent="0.25">
      <c r="A16" s="20" t="s">
        <v>8</v>
      </c>
      <c r="B16" s="21"/>
      <c r="C16" s="21"/>
      <c r="D16" s="22"/>
      <c r="E16" s="23">
        <v>800000</v>
      </c>
      <c r="F16" s="21"/>
      <c r="G16" s="24"/>
      <c r="H16" s="9">
        <v>800000</v>
      </c>
    </row>
    <row r="17" spans="1:8" s="2" customFormat="1" ht="17.45" customHeight="1" x14ac:dyDescent="0.25">
      <c r="A17" s="20" t="s">
        <v>65</v>
      </c>
      <c r="B17" s="21"/>
      <c r="C17" s="21"/>
      <c r="D17" s="22"/>
      <c r="E17" s="23">
        <v>6000000</v>
      </c>
      <c r="F17" s="21"/>
      <c r="G17" s="24"/>
      <c r="H17" s="9">
        <v>6000000</v>
      </c>
    </row>
    <row r="18" spans="1:8" s="2" customFormat="1" ht="17.45" customHeight="1" x14ac:dyDescent="0.25">
      <c r="A18" s="20" t="s">
        <v>79</v>
      </c>
      <c r="B18" s="21"/>
      <c r="C18" s="21"/>
      <c r="D18" s="22"/>
      <c r="E18" s="23">
        <v>2450000</v>
      </c>
      <c r="F18" s="21"/>
      <c r="G18" s="24"/>
      <c r="H18" s="9">
        <v>2450000</v>
      </c>
    </row>
    <row r="19" spans="1:8" s="2" customFormat="1" ht="17.45" customHeight="1" x14ac:dyDescent="0.25">
      <c r="A19" s="25" t="s">
        <v>46</v>
      </c>
      <c r="B19" s="26"/>
      <c r="C19" s="26"/>
      <c r="D19" s="27"/>
      <c r="E19" s="23">
        <v>2000000</v>
      </c>
      <c r="F19" s="21"/>
      <c r="G19" s="24"/>
      <c r="H19" s="9">
        <v>2000000</v>
      </c>
    </row>
    <row r="20" spans="1:8" s="2" customFormat="1" ht="17.45" customHeight="1" x14ac:dyDescent="0.25">
      <c r="A20" s="25" t="s">
        <v>47</v>
      </c>
      <c r="B20" s="26"/>
      <c r="C20" s="26"/>
      <c r="D20" s="27"/>
      <c r="E20" s="18">
        <v>1050000</v>
      </c>
      <c r="F20" s="19"/>
      <c r="G20" s="19"/>
      <c r="H20" s="9">
        <v>1050000</v>
      </c>
    </row>
    <row r="21" spans="1:8" s="2" customFormat="1" ht="17.45" customHeight="1" x14ac:dyDescent="0.25">
      <c r="A21" s="20" t="s">
        <v>34</v>
      </c>
      <c r="B21" s="21"/>
      <c r="C21" s="21"/>
      <c r="D21" s="22"/>
      <c r="E21" s="23">
        <v>500000</v>
      </c>
      <c r="F21" s="21"/>
      <c r="G21" s="24"/>
      <c r="H21" s="9">
        <v>500000</v>
      </c>
    </row>
    <row r="22" spans="1:8" s="2" customFormat="1" ht="17.45" customHeight="1" x14ac:dyDescent="0.25">
      <c r="A22" s="20" t="s">
        <v>9</v>
      </c>
      <c r="B22" s="21"/>
      <c r="C22" s="21"/>
      <c r="D22" s="22"/>
      <c r="E22" s="23">
        <v>600000</v>
      </c>
      <c r="F22" s="21"/>
      <c r="G22" s="24"/>
      <c r="H22" s="9">
        <v>600000</v>
      </c>
    </row>
    <row r="23" spans="1:8" s="2" customFormat="1" ht="17.45" customHeight="1" x14ac:dyDescent="0.25">
      <c r="A23" s="20" t="s">
        <v>10</v>
      </c>
      <c r="B23" s="21"/>
      <c r="C23" s="21"/>
      <c r="D23" s="22"/>
      <c r="E23" s="23">
        <v>5292000</v>
      </c>
      <c r="F23" s="21"/>
      <c r="G23" s="24"/>
      <c r="H23" s="9">
        <v>5292000</v>
      </c>
    </row>
    <row r="24" spans="1:8" s="2" customFormat="1" ht="17.45" customHeight="1" x14ac:dyDescent="0.25">
      <c r="A24" s="20" t="s">
        <v>35</v>
      </c>
      <c r="B24" s="21"/>
      <c r="C24" s="21"/>
      <c r="D24" s="22"/>
      <c r="E24" s="23">
        <v>100000</v>
      </c>
      <c r="F24" s="21"/>
      <c r="G24" s="24"/>
      <c r="H24" s="9">
        <v>100000</v>
      </c>
    </row>
    <row r="25" spans="1:8" s="2" customFormat="1" ht="17.45" customHeight="1" x14ac:dyDescent="0.25">
      <c r="A25" s="20" t="s">
        <v>66</v>
      </c>
      <c r="B25" s="21"/>
      <c r="C25" s="21"/>
      <c r="D25" s="22"/>
      <c r="E25" s="23">
        <v>6230000</v>
      </c>
      <c r="F25" s="21"/>
      <c r="G25" s="24"/>
      <c r="H25" s="9">
        <v>6230000</v>
      </c>
    </row>
    <row r="26" spans="1:8" s="2" customFormat="1" ht="17.45" customHeight="1" x14ac:dyDescent="0.25">
      <c r="A26" s="20" t="s">
        <v>11</v>
      </c>
      <c r="B26" s="21"/>
      <c r="C26" s="21"/>
      <c r="D26" s="22"/>
      <c r="E26" s="23">
        <v>200000</v>
      </c>
      <c r="F26" s="21"/>
      <c r="G26" s="24"/>
      <c r="H26" s="9">
        <v>200000</v>
      </c>
    </row>
    <row r="27" spans="1:8" s="2" customFormat="1" ht="17.45" customHeight="1" x14ac:dyDescent="0.25">
      <c r="A27" s="35" t="s">
        <v>1</v>
      </c>
      <c r="B27" s="36"/>
      <c r="C27" s="36"/>
      <c r="D27" s="36"/>
      <c r="E27" s="33">
        <v>30582000</v>
      </c>
      <c r="F27" s="22"/>
      <c r="G27" s="24"/>
      <c r="H27" s="9">
        <f>SUM(H6:H26)</f>
        <v>30582000</v>
      </c>
    </row>
    <row r="28" spans="1:8" s="2" customFormat="1" ht="17.45" customHeight="1" x14ac:dyDescent="0.25">
      <c r="A28" s="20" t="s">
        <v>38</v>
      </c>
      <c r="B28" s="21"/>
      <c r="C28" s="21"/>
      <c r="D28" s="22"/>
      <c r="E28" s="23">
        <v>1908000</v>
      </c>
      <c r="F28" s="21"/>
      <c r="G28" s="24"/>
      <c r="H28" s="9">
        <v>1908000</v>
      </c>
    </row>
    <row r="29" spans="1:8" s="2" customFormat="1" ht="17.45" customHeight="1" x14ac:dyDescent="0.25">
      <c r="A29" s="32" t="s">
        <v>2</v>
      </c>
      <c r="B29" s="22"/>
      <c r="C29" s="22"/>
      <c r="D29" s="22"/>
      <c r="E29" s="33">
        <v>1908000</v>
      </c>
      <c r="F29" s="22"/>
      <c r="G29" s="24"/>
      <c r="H29" s="9">
        <v>1908000</v>
      </c>
    </row>
    <row r="30" spans="1:8" s="2" customFormat="1" ht="17.45" customHeight="1" x14ac:dyDescent="0.25">
      <c r="A30" s="20" t="s">
        <v>67</v>
      </c>
      <c r="B30" s="21"/>
      <c r="C30" s="21"/>
      <c r="D30" s="22"/>
      <c r="E30" s="23">
        <v>10798000</v>
      </c>
      <c r="F30" s="21"/>
      <c r="G30" s="24"/>
      <c r="H30" s="9">
        <v>10798000</v>
      </c>
    </row>
    <row r="31" spans="1:8" s="2" customFormat="1" ht="17.45" customHeight="1" x14ac:dyDescent="0.25">
      <c r="A31" s="20" t="s">
        <v>68</v>
      </c>
      <c r="B31" s="21"/>
      <c r="C31" s="21"/>
      <c r="D31" s="22"/>
      <c r="E31" s="37">
        <v>1867000</v>
      </c>
      <c r="F31" s="38"/>
      <c r="G31" s="38"/>
      <c r="H31" s="9">
        <v>1867000</v>
      </c>
    </row>
    <row r="32" spans="1:8" s="2" customFormat="1" ht="17.45" customHeight="1" x14ac:dyDescent="0.25">
      <c r="A32" s="25" t="s">
        <v>40</v>
      </c>
      <c r="B32" s="26"/>
      <c r="C32" s="26"/>
      <c r="D32" s="27"/>
      <c r="E32" s="37">
        <v>96376191</v>
      </c>
      <c r="F32" s="38"/>
      <c r="G32" s="38"/>
      <c r="H32" s="9">
        <v>98172299</v>
      </c>
    </row>
    <row r="33" spans="1:8" s="2" customFormat="1" ht="17.45" customHeight="1" x14ac:dyDescent="0.25">
      <c r="A33" s="32" t="s">
        <v>3</v>
      </c>
      <c r="B33" s="22"/>
      <c r="C33" s="22"/>
      <c r="D33" s="22"/>
      <c r="E33" s="33">
        <v>109041191</v>
      </c>
      <c r="F33" s="22"/>
      <c r="G33" s="24"/>
      <c r="H33" s="9">
        <f>SUM(H30:H32)</f>
        <v>110837299</v>
      </c>
    </row>
    <row r="34" spans="1:8" s="2" customFormat="1" ht="17.45" customHeight="1" x14ac:dyDescent="0.25">
      <c r="A34" s="20" t="s">
        <v>12</v>
      </c>
      <c r="B34" s="21"/>
      <c r="C34" s="21"/>
      <c r="D34" s="22"/>
      <c r="E34" s="23">
        <v>0</v>
      </c>
      <c r="F34" s="21"/>
      <c r="G34" s="24"/>
      <c r="H34" s="9">
        <v>0</v>
      </c>
    </row>
    <row r="35" spans="1:8" s="2" customFormat="1" ht="17.45" customHeight="1" x14ac:dyDescent="0.25">
      <c r="A35" s="20" t="s">
        <v>13</v>
      </c>
      <c r="B35" s="21"/>
      <c r="C35" s="21"/>
      <c r="D35" s="22"/>
      <c r="E35" s="23">
        <v>500000</v>
      </c>
      <c r="F35" s="21"/>
      <c r="G35" s="24"/>
      <c r="H35" s="9">
        <v>500000</v>
      </c>
    </row>
    <row r="36" spans="1:8" s="2" customFormat="1" ht="17.45" customHeight="1" x14ac:dyDescent="0.25">
      <c r="A36" s="20" t="s">
        <v>64</v>
      </c>
      <c r="B36" s="21"/>
      <c r="C36" s="21"/>
      <c r="D36" s="22"/>
      <c r="E36" s="23">
        <v>135000</v>
      </c>
      <c r="F36" s="21"/>
      <c r="G36" s="24"/>
      <c r="H36" s="9">
        <v>135000</v>
      </c>
    </row>
    <row r="37" spans="1:8" s="2" customFormat="1" ht="17.45" customHeight="1" x14ac:dyDescent="0.25">
      <c r="A37" s="32" t="s">
        <v>4</v>
      </c>
      <c r="B37" s="22"/>
      <c r="C37" s="22"/>
      <c r="D37" s="22"/>
      <c r="E37" s="33">
        <v>635000</v>
      </c>
      <c r="F37" s="22"/>
      <c r="G37" s="24"/>
      <c r="H37" s="9">
        <v>635000</v>
      </c>
    </row>
    <row r="38" spans="1:8" s="2" customFormat="1" ht="17.45" customHeight="1" x14ac:dyDescent="0.25">
      <c r="A38" s="20" t="s">
        <v>74</v>
      </c>
      <c r="B38" s="21"/>
      <c r="C38" s="21"/>
      <c r="D38" s="22"/>
      <c r="E38" s="23">
        <v>191004000</v>
      </c>
      <c r="F38" s="21"/>
      <c r="G38" s="24"/>
      <c r="H38" s="9">
        <v>191004000</v>
      </c>
    </row>
    <row r="39" spans="1:8" s="2" customFormat="1" ht="17.45" customHeight="1" x14ac:dyDescent="0.25">
      <c r="A39" s="20" t="s">
        <v>52</v>
      </c>
      <c r="B39" s="21"/>
      <c r="C39" s="21"/>
      <c r="D39" s="22"/>
      <c r="E39" s="23">
        <v>51571000</v>
      </c>
      <c r="F39" s="21"/>
      <c r="G39" s="24"/>
      <c r="H39" s="9">
        <v>51571000</v>
      </c>
    </row>
    <row r="40" spans="1:8" s="2" customFormat="1" ht="17.45" customHeight="1" x14ac:dyDescent="0.25">
      <c r="A40" s="32" t="s">
        <v>5</v>
      </c>
      <c r="B40" s="22"/>
      <c r="C40" s="22"/>
      <c r="D40" s="22"/>
      <c r="E40" s="33">
        <v>242575000</v>
      </c>
      <c r="F40" s="22"/>
      <c r="G40" s="24"/>
      <c r="H40" s="9">
        <f>SUM(H38:H39)</f>
        <v>242575000</v>
      </c>
    </row>
    <row r="41" spans="1:8" s="2" customFormat="1" ht="17.45" customHeight="1" x14ac:dyDescent="0.25">
      <c r="A41" s="20" t="s">
        <v>53</v>
      </c>
      <c r="B41" s="21"/>
      <c r="C41" s="21"/>
      <c r="D41" s="22"/>
      <c r="E41" s="23">
        <v>0</v>
      </c>
      <c r="F41" s="21"/>
      <c r="G41" s="24"/>
      <c r="H41" s="9">
        <v>0</v>
      </c>
    </row>
    <row r="42" spans="1:8" s="2" customFormat="1" ht="17.45" customHeight="1" x14ac:dyDescent="0.25">
      <c r="A42" s="20" t="s">
        <v>54</v>
      </c>
      <c r="B42" s="21"/>
      <c r="C42" s="21"/>
      <c r="D42" s="22"/>
      <c r="E42" s="23">
        <v>26592000</v>
      </c>
      <c r="F42" s="21"/>
      <c r="G42" s="24"/>
      <c r="H42" s="9">
        <v>26592000</v>
      </c>
    </row>
    <row r="43" spans="1:8" s="2" customFormat="1" ht="17.45" customHeight="1" x14ac:dyDescent="0.25">
      <c r="A43" s="32" t="s">
        <v>6</v>
      </c>
      <c r="B43" s="22"/>
      <c r="C43" s="22"/>
      <c r="D43" s="22"/>
      <c r="E43" s="33">
        <v>26592000</v>
      </c>
      <c r="F43" s="22"/>
      <c r="G43" s="24"/>
      <c r="H43" s="9">
        <v>26592000</v>
      </c>
    </row>
    <row r="44" spans="1:8" s="2" customFormat="1" ht="17.45" customHeight="1" x14ac:dyDescent="0.25">
      <c r="A44" s="39" t="s">
        <v>7</v>
      </c>
      <c r="B44" s="40"/>
      <c r="C44" s="40"/>
      <c r="D44" s="40"/>
      <c r="E44" s="41">
        <f>SUM(E4+E5+E27+E29+E33+E37+E40+E43)</f>
        <v>436820191</v>
      </c>
      <c r="F44" s="40"/>
      <c r="G44" s="42"/>
      <c r="H44" s="14">
        <f>SUM(H4+H5+H27+H29+H33+H37+H40+H43)</f>
        <v>438616299</v>
      </c>
    </row>
    <row r="45" spans="1:8" s="2" customFormat="1" ht="17.45" customHeight="1" x14ac:dyDescent="0.25">
      <c r="A45" s="15"/>
      <c r="B45" s="15"/>
      <c r="C45" s="15"/>
      <c r="D45" s="15"/>
      <c r="E45" s="15"/>
      <c r="F45" s="16"/>
      <c r="G45" s="15"/>
      <c r="H45" s="17"/>
    </row>
    <row r="46" spans="1:8" s="2" customFormat="1" ht="17.45" customHeight="1" x14ac:dyDescent="0.25">
      <c r="A46" s="15"/>
      <c r="B46" s="15"/>
      <c r="C46" s="15"/>
      <c r="D46" s="15"/>
      <c r="E46" s="15"/>
      <c r="F46" s="16"/>
      <c r="G46" s="15"/>
      <c r="H46" s="17"/>
    </row>
    <row r="47" spans="1:8" s="2" customFormat="1" ht="17.45" customHeight="1" x14ac:dyDescent="0.25">
      <c r="A47" s="28" t="s">
        <v>83</v>
      </c>
      <c r="B47" s="28"/>
      <c r="C47" s="28"/>
      <c r="D47" s="28"/>
      <c r="E47" s="29"/>
      <c r="F47" s="29"/>
      <c r="G47" s="15"/>
      <c r="H47" s="17"/>
    </row>
    <row r="48" spans="1:8" s="2" customFormat="1" ht="17.45" customHeight="1" x14ac:dyDescent="0.25">
      <c r="A48" s="29" t="s">
        <v>87</v>
      </c>
      <c r="B48" s="29"/>
      <c r="C48" s="29"/>
      <c r="D48" s="29"/>
      <c r="E48" s="29"/>
      <c r="F48" s="29"/>
      <c r="G48" s="15"/>
      <c r="H48" s="17"/>
    </row>
    <row r="49" spans="1:8" s="2" customFormat="1" ht="17.45" customHeight="1" x14ac:dyDescent="0.25">
      <c r="A49" s="30" t="s">
        <v>85</v>
      </c>
      <c r="B49" s="31"/>
      <c r="C49" s="31"/>
      <c r="D49" s="31"/>
      <c r="E49" s="34" t="s">
        <v>82</v>
      </c>
      <c r="F49" s="34"/>
      <c r="G49" s="12"/>
      <c r="H49" s="13" t="s">
        <v>81</v>
      </c>
    </row>
    <row r="50" spans="1:8" s="2" customFormat="1" ht="17.45" customHeight="1" x14ac:dyDescent="0.25">
      <c r="A50" s="20" t="s">
        <v>55</v>
      </c>
      <c r="B50" s="21"/>
      <c r="C50" s="21"/>
      <c r="D50" s="22"/>
      <c r="E50" s="23">
        <v>14756517</v>
      </c>
      <c r="F50" s="21"/>
      <c r="G50" s="22"/>
      <c r="H50" s="9">
        <v>15926917</v>
      </c>
    </row>
    <row r="51" spans="1:8" s="2" customFormat="1" ht="17.45" customHeight="1" x14ac:dyDescent="0.25">
      <c r="A51" s="20" t="s">
        <v>56</v>
      </c>
      <c r="B51" s="21"/>
      <c r="C51" s="21"/>
      <c r="D51" s="22"/>
      <c r="E51" s="23">
        <v>19916234</v>
      </c>
      <c r="F51" s="21"/>
      <c r="G51" s="22"/>
      <c r="H51" s="9">
        <v>19916234</v>
      </c>
    </row>
    <row r="52" spans="1:8" s="2" customFormat="1" ht="18" customHeight="1" x14ac:dyDescent="0.25">
      <c r="A52" s="20" t="s">
        <v>78</v>
      </c>
      <c r="B52" s="21"/>
      <c r="C52" s="21"/>
      <c r="D52" s="22"/>
      <c r="E52" s="23">
        <v>10421440</v>
      </c>
      <c r="F52" s="21"/>
      <c r="G52" s="22"/>
      <c r="H52" s="9">
        <v>11047148</v>
      </c>
    </row>
    <row r="53" spans="1:8" s="2" customFormat="1" ht="17.45" customHeight="1" x14ac:dyDescent="0.25">
      <c r="A53" s="20" t="s">
        <v>57</v>
      </c>
      <c r="B53" s="21"/>
      <c r="C53" s="21"/>
      <c r="D53" s="22"/>
      <c r="E53" s="23">
        <v>1800000</v>
      </c>
      <c r="F53" s="21"/>
      <c r="G53" s="22"/>
      <c r="H53" s="9">
        <v>1800000</v>
      </c>
    </row>
    <row r="54" spans="1:8" s="2" customFormat="1" ht="17.45" customHeight="1" x14ac:dyDescent="0.25">
      <c r="A54" s="20" t="s">
        <v>58</v>
      </c>
      <c r="B54" s="21"/>
      <c r="C54" s="21"/>
      <c r="D54" s="22"/>
      <c r="E54" s="23">
        <v>0</v>
      </c>
      <c r="F54" s="21"/>
      <c r="G54" s="22"/>
      <c r="H54" s="9">
        <v>0</v>
      </c>
    </row>
    <row r="55" spans="1:8" s="2" customFormat="1" ht="17.45" customHeight="1" x14ac:dyDescent="0.25">
      <c r="A55" s="20" t="s">
        <v>18</v>
      </c>
      <c r="B55" s="21"/>
      <c r="C55" s="21"/>
      <c r="D55" s="22"/>
      <c r="E55" s="23">
        <v>0</v>
      </c>
      <c r="F55" s="21"/>
      <c r="G55" s="22"/>
      <c r="H55" s="9">
        <v>0</v>
      </c>
    </row>
    <row r="56" spans="1:8" s="2" customFormat="1" ht="19.5" customHeight="1" x14ac:dyDescent="0.25">
      <c r="A56" s="20" t="s">
        <v>77</v>
      </c>
      <c r="B56" s="21"/>
      <c r="C56" s="21"/>
      <c r="D56" s="22"/>
      <c r="E56" s="23">
        <v>0</v>
      </c>
      <c r="F56" s="21"/>
      <c r="G56" s="22"/>
      <c r="H56" s="9">
        <v>0</v>
      </c>
    </row>
    <row r="57" spans="1:8" s="2" customFormat="1" ht="17.45" customHeight="1" x14ac:dyDescent="0.25">
      <c r="A57" s="32" t="s">
        <v>76</v>
      </c>
      <c r="B57" s="22"/>
      <c r="C57" s="22"/>
      <c r="D57" s="22"/>
      <c r="E57" s="33">
        <v>46894191</v>
      </c>
      <c r="F57" s="22"/>
      <c r="G57" s="22"/>
      <c r="H57" s="9">
        <f>SUM(H50:H56)</f>
        <v>48690299</v>
      </c>
    </row>
    <row r="58" spans="1:8" s="2" customFormat="1" ht="17.45" customHeight="1" x14ac:dyDescent="0.25">
      <c r="A58" s="20" t="s">
        <v>59</v>
      </c>
      <c r="B58" s="21"/>
      <c r="C58" s="21"/>
      <c r="D58" s="22"/>
      <c r="E58" s="23">
        <v>0</v>
      </c>
      <c r="F58" s="21"/>
      <c r="G58" s="22"/>
      <c r="H58" s="9">
        <v>0</v>
      </c>
    </row>
    <row r="59" spans="1:8" s="2" customFormat="1" ht="17.45" customHeight="1" x14ac:dyDescent="0.25">
      <c r="A59" s="20" t="s">
        <v>60</v>
      </c>
      <c r="B59" s="21"/>
      <c r="C59" s="21"/>
      <c r="D59" s="22"/>
      <c r="E59" s="23">
        <v>0</v>
      </c>
      <c r="F59" s="21"/>
      <c r="G59" s="22"/>
      <c r="H59" s="9">
        <v>0</v>
      </c>
    </row>
    <row r="60" spans="1:8" s="2" customFormat="1" ht="17.45" customHeight="1" x14ac:dyDescent="0.25">
      <c r="A60" s="20" t="s">
        <v>61</v>
      </c>
      <c r="B60" s="21"/>
      <c r="C60" s="21"/>
      <c r="D60" s="22"/>
      <c r="E60" s="23">
        <v>0</v>
      </c>
      <c r="F60" s="21"/>
      <c r="G60" s="22"/>
      <c r="H60" s="9">
        <v>0</v>
      </c>
    </row>
    <row r="61" spans="1:8" s="2" customFormat="1" ht="17.45" customHeight="1" x14ac:dyDescent="0.25">
      <c r="A61" s="20" t="s">
        <v>69</v>
      </c>
      <c r="B61" s="21"/>
      <c r="C61" s="21"/>
      <c r="D61" s="22"/>
      <c r="E61" s="23">
        <v>603000</v>
      </c>
      <c r="F61" s="21"/>
      <c r="G61" s="22"/>
      <c r="H61" s="9">
        <v>603000</v>
      </c>
    </row>
    <row r="62" spans="1:8" s="2" customFormat="1" ht="17.45" customHeight="1" x14ac:dyDescent="0.25">
      <c r="A62" s="32" t="s">
        <v>70</v>
      </c>
      <c r="B62" s="22"/>
      <c r="C62" s="22"/>
      <c r="D62" s="22"/>
      <c r="E62" s="33">
        <v>603000</v>
      </c>
      <c r="F62" s="22"/>
      <c r="G62" s="22"/>
      <c r="H62" s="9">
        <f>SUM(H58:H61)</f>
        <v>603000</v>
      </c>
    </row>
    <row r="63" spans="1:8" s="2" customFormat="1" ht="17.45" customHeight="1" x14ac:dyDescent="0.25">
      <c r="A63" s="20" t="s">
        <v>19</v>
      </c>
      <c r="B63" s="21"/>
      <c r="C63" s="21"/>
      <c r="D63" s="22"/>
      <c r="E63" s="23">
        <v>5200000</v>
      </c>
      <c r="F63" s="21"/>
      <c r="G63" s="22"/>
      <c r="H63" s="9">
        <v>5200000</v>
      </c>
    </row>
    <row r="64" spans="1:8" s="2" customFormat="1" ht="17.45" customHeight="1" x14ac:dyDescent="0.25">
      <c r="A64" s="20" t="s">
        <v>20</v>
      </c>
      <c r="B64" s="21"/>
      <c r="C64" s="21"/>
      <c r="D64" s="22"/>
      <c r="E64" s="23">
        <v>4800000</v>
      </c>
      <c r="F64" s="21"/>
      <c r="G64" s="22"/>
      <c r="H64" s="9">
        <v>4800000</v>
      </c>
    </row>
    <row r="65" spans="1:8" s="2" customFormat="1" ht="17.45" customHeight="1" x14ac:dyDescent="0.25">
      <c r="A65" s="20" t="s">
        <v>71</v>
      </c>
      <c r="B65" s="21"/>
      <c r="C65" s="21"/>
      <c r="D65" s="22"/>
      <c r="E65" s="23">
        <v>23000000</v>
      </c>
      <c r="F65" s="21"/>
      <c r="G65" s="22"/>
      <c r="H65" s="9">
        <v>23000000</v>
      </c>
    </row>
    <row r="66" spans="1:8" s="2" customFormat="1" ht="17.45" customHeight="1" x14ac:dyDescent="0.25">
      <c r="A66" s="20" t="s">
        <v>72</v>
      </c>
      <c r="B66" s="21"/>
      <c r="C66" s="21"/>
      <c r="D66" s="22"/>
      <c r="E66" s="23">
        <v>3500000</v>
      </c>
      <c r="F66" s="21"/>
      <c r="G66" s="22"/>
      <c r="H66" s="9">
        <v>3500000</v>
      </c>
    </row>
    <row r="67" spans="1:8" s="2" customFormat="1" ht="17.45" customHeight="1" x14ac:dyDescent="0.25">
      <c r="A67" s="20" t="s">
        <v>21</v>
      </c>
      <c r="B67" s="21"/>
      <c r="C67" s="21"/>
      <c r="D67" s="22"/>
      <c r="E67" s="23">
        <v>1200000</v>
      </c>
      <c r="F67" s="21"/>
      <c r="G67" s="22"/>
      <c r="H67" s="9">
        <v>1200000</v>
      </c>
    </row>
    <row r="68" spans="1:8" s="2" customFormat="1" ht="17.45" customHeight="1" x14ac:dyDescent="0.25">
      <c r="A68" s="25" t="s">
        <v>39</v>
      </c>
      <c r="B68" s="26"/>
      <c r="C68" s="26"/>
      <c r="D68" s="27"/>
      <c r="E68" s="37">
        <v>0</v>
      </c>
      <c r="F68" s="38"/>
      <c r="G68" s="43"/>
      <c r="H68" s="9">
        <v>0</v>
      </c>
    </row>
    <row r="69" spans="1:8" s="2" customFormat="1" ht="17.45" customHeight="1" x14ac:dyDescent="0.25">
      <c r="A69" s="25" t="s">
        <v>37</v>
      </c>
      <c r="B69" s="26"/>
      <c r="C69" s="26"/>
      <c r="D69" s="27"/>
      <c r="E69" s="37">
        <v>0</v>
      </c>
      <c r="F69" s="38"/>
      <c r="G69" s="43"/>
      <c r="H69" s="9">
        <v>0</v>
      </c>
    </row>
    <row r="70" spans="1:8" s="2" customFormat="1" ht="17.45" customHeight="1" x14ac:dyDescent="0.25">
      <c r="A70" s="20" t="s">
        <v>73</v>
      </c>
      <c r="B70" s="21"/>
      <c r="C70" s="21"/>
      <c r="D70" s="22"/>
      <c r="E70" s="23">
        <v>0</v>
      </c>
      <c r="F70" s="21"/>
      <c r="G70" s="22"/>
      <c r="H70" s="9">
        <v>0</v>
      </c>
    </row>
    <row r="71" spans="1:8" s="2" customFormat="1" ht="17.45" customHeight="1" x14ac:dyDescent="0.25">
      <c r="A71" s="20" t="s">
        <v>22</v>
      </c>
      <c r="B71" s="21"/>
      <c r="C71" s="21"/>
      <c r="D71" s="22"/>
      <c r="E71" s="23">
        <v>0</v>
      </c>
      <c r="F71" s="21"/>
      <c r="G71" s="22"/>
      <c r="H71" s="9">
        <v>0</v>
      </c>
    </row>
    <row r="72" spans="1:8" s="2" customFormat="1" ht="17.45" customHeight="1" x14ac:dyDescent="0.25">
      <c r="A72" s="20" t="s">
        <v>36</v>
      </c>
      <c r="B72" s="21"/>
      <c r="C72" s="21"/>
      <c r="D72" s="22"/>
      <c r="E72" s="23">
        <v>200000</v>
      </c>
      <c r="F72" s="21"/>
      <c r="G72" s="22"/>
      <c r="H72" s="9">
        <v>200000</v>
      </c>
    </row>
    <row r="73" spans="1:8" s="2" customFormat="1" ht="17.45" customHeight="1" x14ac:dyDescent="0.25">
      <c r="A73" s="20" t="s">
        <v>23</v>
      </c>
      <c r="B73" s="21"/>
      <c r="C73" s="21"/>
      <c r="D73" s="22"/>
      <c r="E73" s="23">
        <v>800000</v>
      </c>
      <c r="F73" s="21"/>
      <c r="G73" s="22"/>
      <c r="H73" s="9">
        <v>800000</v>
      </c>
    </row>
    <row r="74" spans="1:8" s="2" customFormat="1" ht="17.45" customHeight="1" x14ac:dyDescent="0.25">
      <c r="A74" s="32" t="s">
        <v>14</v>
      </c>
      <c r="B74" s="22"/>
      <c r="C74" s="22"/>
      <c r="D74" s="22"/>
      <c r="E74" s="33">
        <v>38700000</v>
      </c>
      <c r="F74" s="22"/>
      <c r="G74" s="22"/>
      <c r="H74" s="9">
        <f>SUM(H63:H73)</f>
        <v>38700000</v>
      </c>
    </row>
    <row r="75" spans="1:8" s="2" customFormat="1" ht="17.45" customHeight="1" x14ac:dyDescent="0.25">
      <c r="A75" s="20" t="s">
        <v>62</v>
      </c>
      <c r="B75" s="21"/>
      <c r="C75" s="21"/>
      <c r="D75" s="22"/>
      <c r="E75" s="23">
        <v>500000</v>
      </c>
      <c r="F75" s="21"/>
      <c r="G75" s="22"/>
      <c r="H75" s="9">
        <v>500000</v>
      </c>
    </row>
    <row r="76" spans="1:8" s="2" customFormat="1" ht="17.45" customHeight="1" x14ac:dyDescent="0.25">
      <c r="A76" s="25" t="s">
        <v>48</v>
      </c>
      <c r="B76" s="26"/>
      <c r="C76" s="26"/>
      <c r="D76" s="27"/>
      <c r="E76" s="18">
        <v>6000000</v>
      </c>
      <c r="F76" s="19"/>
      <c r="G76" s="44"/>
      <c r="H76" s="9">
        <v>6000000</v>
      </c>
    </row>
    <row r="77" spans="1:8" s="2" customFormat="1" ht="17.45" customHeight="1" x14ac:dyDescent="0.25">
      <c r="A77" s="20" t="s">
        <v>43</v>
      </c>
      <c r="B77" s="21"/>
      <c r="C77" s="21"/>
      <c r="D77" s="22"/>
      <c r="E77" s="23">
        <v>0</v>
      </c>
      <c r="F77" s="21"/>
      <c r="G77" s="22"/>
      <c r="H77" s="9">
        <v>0</v>
      </c>
    </row>
    <row r="78" spans="1:8" s="2" customFormat="1" ht="17.45" customHeight="1" x14ac:dyDescent="0.25">
      <c r="A78" s="20" t="s">
        <v>24</v>
      </c>
      <c r="B78" s="21"/>
      <c r="C78" s="21"/>
      <c r="D78" s="22"/>
      <c r="E78" s="23">
        <v>1050000</v>
      </c>
      <c r="F78" s="21"/>
      <c r="G78" s="22"/>
      <c r="H78" s="9">
        <v>1050000</v>
      </c>
    </row>
    <row r="79" spans="1:8" s="2" customFormat="1" ht="17.45" customHeight="1" x14ac:dyDescent="0.25">
      <c r="A79" s="20" t="s">
        <v>25</v>
      </c>
      <c r="B79" s="21"/>
      <c r="C79" s="21"/>
      <c r="D79" s="22"/>
      <c r="E79" s="23">
        <v>450000</v>
      </c>
      <c r="F79" s="21"/>
      <c r="G79" s="22"/>
      <c r="H79" s="9">
        <v>450000</v>
      </c>
    </row>
    <row r="80" spans="1:8" s="2" customFormat="1" ht="17.45" customHeight="1" x14ac:dyDescent="0.25">
      <c r="A80" s="20" t="s">
        <v>63</v>
      </c>
      <c r="B80" s="21"/>
      <c r="C80" s="21"/>
      <c r="D80" s="22"/>
      <c r="E80" s="23">
        <v>500000</v>
      </c>
      <c r="F80" s="21"/>
      <c r="G80" s="22"/>
      <c r="H80" s="9">
        <v>500000</v>
      </c>
    </row>
    <row r="81" spans="1:8" s="2" customFormat="1" ht="17.45" customHeight="1" x14ac:dyDescent="0.25">
      <c r="A81" s="25" t="s">
        <v>42</v>
      </c>
      <c r="B81" s="26"/>
      <c r="C81" s="26"/>
      <c r="D81" s="27"/>
      <c r="E81" s="18">
        <v>1080000</v>
      </c>
      <c r="F81" s="19"/>
      <c r="G81" s="44"/>
      <c r="H81" s="9">
        <v>1080000</v>
      </c>
    </row>
    <row r="82" spans="1:8" s="2" customFormat="1" ht="17.45" customHeight="1" x14ac:dyDescent="0.25">
      <c r="A82" s="32" t="s">
        <v>15</v>
      </c>
      <c r="B82" s="22"/>
      <c r="C82" s="22"/>
      <c r="D82" s="22"/>
      <c r="E82" s="33">
        <v>9580000</v>
      </c>
      <c r="F82" s="22"/>
      <c r="G82" s="22"/>
      <c r="H82" s="9">
        <f>SUM(H75:H81)</f>
        <v>9580000</v>
      </c>
    </row>
    <row r="83" spans="1:8" s="2" customFormat="1" ht="17.45" customHeight="1" x14ac:dyDescent="0.25">
      <c r="A83" s="20" t="s">
        <v>44</v>
      </c>
      <c r="B83" s="21"/>
      <c r="C83" s="21"/>
      <c r="D83" s="22"/>
      <c r="E83" s="23">
        <v>2043000</v>
      </c>
      <c r="F83" s="21"/>
      <c r="G83" s="22"/>
      <c r="H83" s="9">
        <v>2043000</v>
      </c>
    </row>
    <row r="84" spans="1:8" s="2" customFormat="1" ht="17.45" customHeight="1" x14ac:dyDescent="0.25">
      <c r="A84" s="32" t="s">
        <v>51</v>
      </c>
      <c r="B84" s="22"/>
      <c r="C84" s="22"/>
      <c r="D84" s="22"/>
      <c r="E84" s="33">
        <v>2043000</v>
      </c>
      <c r="F84" s="22"/>
      <c r="G84" s="22"/>
      <c r="H84" s="9">
        <v>2043000</v>
      </c>
    </row>
    <row r="85" spans="1:8" s="2" customFormat="1" ht="17.45" customHeight="1" x14ac:dyDescent="0.25">
      <c r="A85" s="20" t="s">
        <v>50</v>
      </c>
      <c r="B85" s="21"/>
      <c r="C85" s="21"/>
      <c r="D85" s="22"/>
      <c r="E85" s="23">
        <v>339000000</v>
      </c>
      <c r="F85" s="21"/>
      <c r="G85" s="22"/>
      <c r="H85" s="9">
        <v>339000000</v>
      </c>
    </row>
    <row r="86" spans="1:8" s="2" customFormat="1" ht="17.45" customHeight="1" x14ac:dyDescent="0.25">
      <c r="A86" s="25" t="s">
        <v>49</v>
      </c>
      <c r="B86" s="26"/>
      <c r="C86" s="26"/>
      <c r="D86" s="27"/>
      <c r="E86" s="37">
        <v>0</v>
      </c>
      <c r="F86" s="38"/>
      <c r="G86" s="43"/>
      <c r="H86" s="9">
        <v>0</v>
      </c>
    </row>
    <row r="87" spans="1:8" s="2" customFormat="1" ht="17.45" customHeight="1" x14ac:dyDescent="0.25">
      <c r="A87" s="32" t="s">
        <v>16</v>
      </c>
      <c r="B87" s="22"/>
      <c r="C87" s="22"/>
      <c r="D87" s="22"/>
      <c r="E87" s="45">
        <v>339000000</v>
      </c>
      <c r="F87" s="46"/>
      <c r="G87" s="46"/>
      <c r="H87" s="9">
        <f>SUM(H85:H86)</f>
        <v>339000000</v>
      </c>
    </row>
    <row r="88" spans="1:8" s="2" customFormat="1" ht="17.45" customHeight="1" x14ac:dyDescent="0.25">
      <c r="A88" s="39" t="s">
        <v>17</v>
      </c>
      <c r="B88" s="40"/>
      <c r="C88" s="40"/>
      <c r="D88" s="40"/>
      <c r="E88" s="41">
        <f>SUM(E57+E62+E74+E82+E84+E87)</f>
        <v>436820191</v>
      </c>
      <c r="F88" s="40"/>
      <c r="G88" s="40"/>
      <c r="H88" s="14">
        <f>SUM(H57+H62+H74+H82+H84+H87)</f>
        <v>438616299</v>
      </c>
    </row>
    <row r="89" spans="1:8" x14ac:dyDescent="0.25">
      <c r="A89" s="3"/>
      <c r="B89" s="3"/>
      <c r="C89" s="3"/>
      <c r="D89" s="3"/>
      <c r="E89" s="3"/>
      <c r="F89" s="5"/>
      <c r="G89" s="3"/>
      <c r="H89" s="7"/>
    </row>
    <row r="90" spans="1:8" x14ac:dyDescent="0.25">
      <c r="A90" s="3"/>
      <c r="B90" s="3"/>
      <c r="C90" s="3"/>
      <c r="D90" s="3"/>
      <c r="E90" s="3"/>
      <c r="F90" s="5"/>
      <c r="G90" s="3"/>
    </row>
  </sheetData>
  <mergeCells count="168">
    <mergeCell ref="A79:D79"/>
    <mergeCell ref="E79:G79"/>
    <mergeCell ref="A88:D88"/>
    <mergeCell ref="E88:G88"/>
    <mergeCell ref="A81:D81"/>
    <mergeCell ref="A86:D86"/>
    <mergeCell ref="A87:D87"/>
    <mergeCell ref="E87:G87"/>
    <mergeCell ref="A85:D85"/>
    <mergeCell ref="E85:G85"/>
    <mergeCell ref="A84:D84"/>
    <mergeCell ref="E84:G84"/>
    <mergeCell ref="A83:D83"/>
    <mergeCell ref="E83:G83"/>
    <mergeCell ref="A82:D82"/>
    <mergeCell ref="E82:G82"/>
    <mergeCell ref="A80:D80"/>
    <mergeCell ref="E80:G80"/>
    <mergeCell ref="E81:G81"/>
    <mergeCell ref="E86:G86"/>
    <mergeCell ref="A69:D69"/>
    <mergeCell ref="A78:D78"/>
    <mergeCell ref="E78:G78"/>
    <mergeCell ref="A68:D68"/>
    <mergeCell ref="A77:D77"/>
    <mergeCell ref="E77:G77"/>
    <mergeCell ref="A75:D75"/>
    <mergeCell ref="E75:G75"/>
    <mergeCell ref="A74:D74"/>
    <mergeCell ref="E74:G74"/>
    <mergeCell ref="A73:D73"/>
    <mergeCell ref="E73:G73"/>
    <mergeCell ref="A72:D72"/>
    <mergeCell ref="E72:G72"/>
    <mergeCell ref="A71:D71"/>
    <mergeCell ref="E71:G71"/>
    <mergeCell ref="A70:D70"/>
    <mergeCell ref="E70:G70"/>
    <mergeCell ref="A76:D76"/>
    <mergeCell ref="E68:G68"/>
    <mergeCell ref="E69:G69"/>
    <mergeCell ref="E76:G76"/>
    <mergeCell ref="A67:D67"/>
    <mergeCell ref="E67:G67"/>
    <mergeCell ref="A66:D66"/>
    <mergeCell ref="E66:G66"/>
    <mergeCell ref="A65:D65"/>
    <mergeCell ref="E65:G65"/>
    <mergeCell ref="A64:D64"/>
    <mergeCell ref="E64:G64"/>
    <mergeCell ref="A63:D63"/>
    <mergeCell ref="E63:G63"/>
    <mergeCell ref="A62:D62"/>
    <mergeCell ref="E62:G62"/>
    <mergeCell ref="A61:D61"/>
    <mergeCell ref="E61:G61"/>
    <mergeCell ref="A60:D60"/>
    <mergeCell ref="E60:G60"/>
    <mergeCell ref="A59:D59"/>
    <mergeCell ref="E59:G59"/>
    <mergeCell ref="A49:D49"/>
    <mergeCell ref="A58:D58"/>
    <mergeCell ref="E58:G58"/>
    <mergeCell ref="A57:D57"/>
    <mergeCell ref="E57:G57"/>
    <mergeCell ref="A56:D56"/>
    <mergeCell ref="E56:G56"/>
    <mergeCell ref="A55:D55"/>
    <mergeCell ref="E55:G55"/>
    <mergeCell ref="A54:D54"/>
    <mergeCell ref="E54:G54"/>
    <mergeCell ref="A53:D53"/>
    <mergeCell ref="E53:G53"/>
    <mergeCell ref="A52:D52"/>
    <mergeCell ref="E52:G52"/>
    <mergeCell ref="A51:D51"/>
    <mergeCell ref="E51:G51"/>
    <mergeCell ref="A50:D50"/>
    <mergeCell ref="E50:G50"/>
    <mergeCell ref="A44:D44"/>
    <mergeCell ref="E44:G44"/>
    <mergeCell ref="A43:D43"/>
    <mergeCell ref="E43:G43"/>
    <mergeCell ref="A42:D42"/>
    <mergeCell ref="E42:G42"/>
    <mergeCell ref="E49:F49"/>
    <mergeCell ref="A47:F47"/>
    <mergeCell ref="A48:F48"/>
    <mergeCell ref="A41:D41"/>
    <mergeCell ref="E41:G41"/>
    <mergeCell ref="A40:D40"/>
    <mergeCell ref="E40:G40"/>
    <mergeCell ref="A39:D39"/>
    <mergeCell ref="E39:G39"/>
    <mergeCell ref="A38:D38"/>
    <mergeCell ref="E38:G38"/>
    <mergeCell ref="A37:D37"/>
    <mergeCell ref="E37:G37"/>
    <mergeCell ref="A36:D36"/>
    <mergeCell ref="E36:G36"/>
    <mergeCell ref="A35:D35"/>
    <mergeCell ref="E35:G35"/>
    <mergeCell ref="A34:D34"/>
    <mergeCell ref="E34:G34"/>
    <mergeCell ref="A33:D33"/>
    <mergeCell ref="E33:G33"/>
    <mergeCell ref="A31:D31"/>
    <mergeCell ref="A32:D32"/>
    <mergeCell ref="E31:G31"/>
    <mergeCell ref="E32:G32"/>
    <mergeCell ref="A25:D25"/>
    <mergeCell ref="E25:G25"/>
    <mergeCell ref="A24:D24"/>
    <mergeCell ref="E24:G24"/>
    <mergeCell ref="A23:D23"/>
    <mergeCell ref="E23:G23"/>
    <mergeCell ref="A22:D22"/>
    <mergeCell ref="E22:G22"/>
    <mergeCell ref="A21:D21"/>
    <mergeCell ref="E21:G21"/>
    <mergeCell ref="A30:D30"/>
    <mergeCell ref="E30:G30"/>
    <mergeCell ref="A29:D29"/>
    <mergeCell ref="E29:G29"/>
    <mergeCell ref="A28:D28"/>
    <mergeCell ref="E28:G28"/>
    <mergeCell ref="A27:D27"/>
    <mergeCell ref="E27:G27"/>
    <mergeCell ref="A26:D26"/>
    <mergeCell ref="E26:G26"/>
    <mergeCell ref="A11:D11"/>
    <mergeCell ref="E11:G11"/>
    <mergeCell ref="A1:F1"/>
    <mergeCell ref="A3:D3"/>
    <mergeCell ref="A10:D10"/>
    <mergeCell ref="E10:G10"/>
    <mergeCell ref="A9:D9"/>
    <mergeCell ref="E9:G9"/>
    <mergeCell ref="A8:D8"/>
    <mergeCell ref="E8:G8"/>
    <mergeCell ref="A7:D7"/>
    <mergeCell ref="E7:G7"/>
    <mergeCell ref="A6:D6"/>
    <mergeCell ref="E6:G6"/>
    <mergeCell ref="A5:D5"/>
    <mergeCell ref="E5:G5"/>
    <mergeCell ref="A4:D4"/>
    <mergeCell ref="E4:G4"/>
    <mergeCell ref="E3:F3"/>
    <mergeCell ref="A2:F2"/>
    <mergeCell ref="E20:G20"/>
    <mergeCell ref="A15:D15"/>
    <mergeCell ref="E15:G15"/>
    <mergeCell ref="A14:D14"/>
    <mergeCell ref="E14:G14"/>
    <mergeCell ref="A13:D13"/>
    <mergeCell ref="E13:G13"/>
    <mergeCell ref="A12:D12"/>
    <mergeCell ref="E12:G12"/>
    <mergeCell ref="A17:D17"/>
    <mergeCell ref="E17:G17"/>
    <mergeCell ref="A16:D16"/>
    <mergeCell ref="E16:G16"/>
    <mergeCell ref="E19:G19"/>
    <mergeCell ref="A19:D19"/>
    <mergeCell ref="A20:D20"/>
    <mergeCell ref="A18:D18"/>
    <mergeCell ref="E18:G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2018-05-23T11:59:26Z</cp:lastPrinted>
  <dcterms:created xsi:type="dcterms:W3CDTF">2017-10-19T07:44:54Z</dcterms:created>
  <dcterms:modified xsi:type="dcterms:W3CDTF">2018-06-05T12:44:34Z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