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25" i="1"/>
  <c r="G27"/>
  <c r="K33"/>
  <c r="L33"/>
  <c r="L15"/>
  <c r="N28"/>
  <c r="I33"/>
  <c r="M15"/>
  <c r="M30"/>
  <c r="M33" s="1"/>
  <c r="L30"/>
  <c r="K30"/>
  <c r="J30"/>
  <c r="J33" s="1"/>
  <c r="I30"/>
  <c r="H30"/>
  <c r="H33" s="1"/>
  <c r="G30"/>
  <c r="G33" s="1"/>
  <c r="F30"/>
  <c r="F33" s="1"/>
  <c r="E30"/>
  <c r="E33" s="1"/>
  <c r="D30"/>
  <c r="D33" s="1"/>
  <c r="C30"/>
  <c r="B30"/>
  <c r="B33" s="1"/>
  <c r="K15"/>
  <c r="J15"/>
  <c r="I15"/>
  <c r="H15"/>
  <c r="G15"/>
  <c r="F15"/>
  <c r="E15"/>
  <c r="D15"/>
  <c r="C15"/>
  <c r="C33" s="1"/>
  <c r="B15"/>
  <c r="N24"/>
  <c r="N22"/>
  <c r="N20"/>
  <c r="N18"/>
  <c r="N15"/>
  <c r="N9"/>
  <c r="N7"/>
  <c r="N8"/>
  <c r="N5"/>
  <c r="N30" l="1"/>
</calcChain>
</file>

<file path=xl/sharedStrings.xml><?xml version="1.0" encoding="utf-8"?>
<sst xmlns="http://schemas.openxmlformats.org/spreadsheetml/2006/main" count="46" uniqueCount="45">
  <si>
    <t>Likviditási ütemterv</t>
  </si>
  <si>
    <t>Megnevezés</t>
  </si>
  <si>
    <t>Össze-</t>
  </si>
  <si>
    <t>BEVÉTELEK</t>
  </si>
  <si>
    <t>I</t>
  </si>
  <si>
    <t>II</t>
  </si>
  <si>
    <t>III</t>
  </si>
  <si>
    <t>IV</t>
  </si>
  <si>
    <t>V</t>
  </si>
  <si>
    <t>VI</t>
  </si>
  <si>
    <t>VII.</t>
  </si>
  <si>
    <t>VIII.</t>
  </si>
  <si>
    <t>IX.</t>
  </si>
  <si>
    <t>X.</t>
  </si>
  <si>
    <t>XI</t>
  </si>
  <si>
    <t>XII</t>
  </si>
  <si>
    <t>sen</t>
  </si>
  <si>
    <t>Intézményi működési bev</t>
  </si>
  <si>
    <t>Egyéb saját bevételek</t>
  </si>
  <si>
    <t>Önkorm.ktgvetési tám</t>
  </si>
  <si>
    <t>Helyi adó bevételek</t>
  </si>
  <si>
    <t>Műk.c.pe.átvétel</t>
  </si>
  <si>
    <t>Maradvány igénybevétel</t>
  </si>
  <si>
    <t>BEVÉT.ÖSSZESEN</t>
  </si>
  <si>
    <t>KIADÁSOK</t>
  </si>
  <si>
    <t>Személyi juttatás</t>
  </si>
  <si>
    <t>SZEM.JUTTAT.Ö.</t>
  </si>
  <si>
    <t>Munkaadót t.járul.</t>
  </si>
  <si>
    <t>MUNKA.JÁR.ÖSSZ</t>
  </si>
  <si>
    <t>Dologi</t>
  </si>
  <si>
    <t>DOLOGI ÖSSZ</t>
  </si>
  <si>
    <t>Peszköz átadás ÁH-on kívül</t>
  </si>
  <si>
    <t>Általános tartalék</t>
  </si>
  <si>
    <t>Felh.kiad.Beruházás</t>
  </si>
  <si>
    <t>KIADÁS MINDÖSSZ</t>
  </si>
  <si>
    <t>HIÁNY-TÖBBLET(+-)</t>
  </si>
  <si>
    <t>Szigetbecse Község Önkormányzat</t>
  </si>
  <si>
    <t>Állami tám.megelőlegezés</t>
  </si>
  <si>
    <t>Felhalmozási és tőke jell.bevétel</t>
  </si>
  <si>
    <t>Fejlesztési célú hitelfelvétel</t>
  </si>
  <si>
    <t>12.sz.melléklet</t>
  </si>
  <si>
    <t>Működési c.pénzeszköz átadás</t>
  </si>
  <si>
    <t>Felújítás</t>
  </si>
  <si>
    <t>Leader Pályázat</t>
  </si>
  <si>
    <t>Hitelfelvétel Óvoda Projekt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</si>
</sst>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2" fillId="0" borderId="0"/>
  </cellStyleXfs>
  <cellXfs count="48">
    <xf numFmtId="0" fontId="0" fillId="0" borderId="0" xfId="0"/>
    <xf numFmtId="0" fontId="9" fillId="0" borderId="7" xfId="1" applyFont="1" applyBorder="1"/>
    <xf numFmtId="0" fontId="0" fillId="0" borderId="0" xfId="0"/>
    <xf numFmtId="0" fontId="1" fillId="0" borderId="0" xfId="1"/>
    <xf numFmtId="0" fontId="5" fillId="0" borderId="0" xfId="1" applyFont="1"/>
    <xf numFmtId="0" fontId="7" fillId="0" borderId="0" xfId="1" applyFont="1"/>
    <xf numFmtId="0" fontId="5" fillId="0" borderId="4" xfId="1" applyFont="1" applyBorder="1"/>
    <xf numFmtId="0" fontId="5" fillId="0" borderId="12" xfId="1" applyFont="1" applyBorder="1"/>
    <xf numFmtId="0" fontId="8" fillId="0" borderId="0" xfId="1" applyFont="1"/>
    <xf numFmtId="0" fontId="5" fillId="2" borderId="9" xfId="1" applyFont="1" applyFill="1" applyBorder="1" applyAlignment="1">
      <alignment horizontal="center"/>
    </xf>
    <xf numFmtId="0" fontId="5" fillId="2" borderId="2" xfId="1" applyFont="1" applyFill="1" applyBorder="1"/>
    <xf numFmtId="0" fontId="1" fillId="2" borderId="2" xfId="1" applyFill="1" applyBorder="1"/>
    <xf numFmtId="0" fontId="1" fillId="2" borderId="9" xfId="1" applyFont="1" applyFill="1" applyBorder="1"/>
    <xf numFmtId="0" fontId="5" fillId="2" borderId="15" xfId="1" applyFont="1" applyFill="1" applyBorder="1"/>
    <xf numFmtId="0" fontId="1" fillId="2" borderId="3" xfId="1" applyFont="1" applyFill="1" applyBorder="1" applyAlignment="1">
      <alignment horizontal="center"/>
    </xf>
    <xf numFmtId="0" fontId="1" fillId="2" borderId="8" xfId="1" applyFont="1" applyFill="1" applyBorder="1" applyAlignment="1">
      <alignment horizontal="center"/>
    </xf>
    <xf numFmtId="0" fontId="1" fillId="2" borderId="15" xfId="1" applyFont="1" applyFill="1" applyBorder="1"/>
    <xf numFmtId="0" fontId="5" fillId="0" borderId="5" xfId="1" applyFont="1" applyBorder="1"/>
    <xf numFmtId="0" fontId="1" fillId="0" borderId="5" xfId="1" applyBorder="1"/>
    <xf numFmtId="0" fontId="1" fillId="0" borderId="13" xfId="1" applyBorder="1"/>
    <xf numFmtId="0" fontId="5" fillId="0" borderId="7" xfId="1" applyFont="1" applyBorder="1"/>
    <xf numFmtId="0" fontId="4" fillId="0" borderId="5" xfId="1" applyFont="1" applyBorder="1"/>
    <xf numFmtId="0" fontId="6" fillId="2" borderId="1" xfId="1" applyFont="1" applyFill="1" applyBorder="1"/>
    <xf numFmtId="3" fontId="6" fillId="2" borderId="3" xfId="1" applyNumberFormat="1" applyFont="1" applyFill="1" applyBorder="1"/>
    <xf numFmtId="0" fontId="5" fillId="2" borderId="11" xfId="1" applyFont="1" applyFill="1" applyBorder="1" applyAlignment="1">
      <alignment horizontal="center"/>
    </xf>
    <xf numFmtId="0" fontId="1" fillId="0" borderId="9" xfId="1" applyBorder="1"/>
    <xf numFmtId="0" fontId="1" fillId="0" borderId="4" xfId="1" applyFont="1" applyBorder="1"/>
    <xf numFmtId="1" fontId="5" fillId="0" borderId="7" xfId="1" applyNumberFormat="1" applyFont="1" applyBorder="1"/>
    <xf numFmtId="0" fontId="1" fillId="0" borderId="6" xfId="1" applyBorder="1"/>
    <xf numFmtId="0" fontId="1" fillId="0" borderId="14" xfId="1" applyBorder="1"/>
    <xf numFmtId="0" fontId="5" fillId="2" borderId="10" xfId="1" applyFont="1" applyFill="1" applyBorder="1"/>
    <xf numFmtId="1" fontId="1" fillId="2" borderId="10" xfId="1" applyNumberFormat="1" applyFill="1" applyBorder="1"/>
    <xf numFmtId="0" fontId="5" fillId="2" borderId="5" xfId="1" applyFont="1" applyFill="1" applyBorder="1"/>
    <xf numFmtId="1" fontId="1" fillId="2" borderId="3" xfId="1" applyNumberFormat="1" applyFill="1" applyBorder="1"/>
    <xf numFmtId="1" fontId="1" fillId="2" borderId="2" xfId="1" applyNumberFormat="1" applyFill="1" applyBorder="1"/>
    <xf numFmtId="0" fontId="1" fillId="2" borderId="5" xfId="1" applyFill="1" applyBorder="1"/>
    <xf numFmtId="0" fontId="5" fillId="2" borderId="3" xfId="1" applyFont="1" applyFill="1" applyBorder="1"/>
    <xf numFmtId="0" fontId="1" fillId="2" borderId="3" xfId="1" applyFill="1" applyBorder="1"/>
    <xf numFmtId="1" fontId="5" fillId="2" borderId="3" xfId="1" applyNumberFormat="1" applyFont="1" applyFill="1" applyBorder="1"/>
    <xf numFmtId="0" fontId="5" fillId="0" borderId="16" xfId="1" applyFont="1" applyBorder="1"/>
    <xf numFmtId="0" fontId="5" fillId="0" borderId="17" xfId="1" applyFont="1" applyBorder="1"/>
    <xf numFmtId="0" fontId="9" fillId="0" borderId="0" xfId="1" applyFont="1"/>
    <xf numFmtId="0" fontId="4" fillId="0" borderId="7" xfId="1" applyFont="1" applyBorder="1"/>
    <xf numFmtId="0" fontId="4" fillId="0" borderId="13" xfId="1" applyFont="1" applyBorder="1"/>
    <xf numFmtId="0" fontId="9" fillId="0" borderId="9" xfId="1" applyFont="1" applyBorder="1"/>
    <xf numFmtId="1" fontId="4" fillId="0" borderId="7" xfId="1" applyNumberFormat="1" applyFont="1" applyBorder="1"/>
    <xf numFmtId="1" fontId="9" fillId="2" borderId="10" xfId="1" applyNumberFormat="1" applyFont="1" applyFill="1" applyBorder="1"/>
    <xf numFmtId="0" fontId="5" fillId="0" borderId="5" xfId="1" applyFont="1" applyFill="1" applyBorder="1"/>
  </cellXfs>
  <cellStyles count="7">
    <cellStyle name="Normál" xfId="0" builtinId="0"/>
    <cellStyle name="Normál 2" xfId="2"/>
    <cellStyle name="Normál 2 2" xfId="3"/>
    <cellStyle name="Normál 3" xfId="4"/>
    <cellStyle name="Normál 3 2" xfId="5"/>
    <cellStyle name="Normál 4" xfId="6"/>
    <cellStyle name="Normál 5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workbookViewId="0">
      <selection activeCell="J29" sqref="J29"/>
    </sheetView>
  </sheetViews>
  <sheetFormatPr defaultRowHeight="15"/>
  <cols>
    <col min="1" max="1" width="33.5703125" bestFit="1" customWidth="1"/>
    <col min="2" max="4" width="11.28515625" bestFit="1" customWidth="1"/>
    <col min="5" max="5" width="19" bestFit="1" customWidth="1"/>
    <col min="6" max="7" width="11.28515625" bestFit="1" customWidth="1"/>
    <col min="8" max="9" width="12.42578125" bestFit="1" customWidth="1"/>
    <col min="10" max="11" width="11.28515625" bestFit="1" customWidth="1"/>
    <col min="12" max="12" width="13.5703125" bestFit="1" customWidth="1"/>
    <col min="13" max="13" width="15" customWidth="1"/>
    <col min="14" max="14" width="12.42578125" bestFit="1" customWidth="1"/>
    <col min="15" max="15" width="10" bestFit="1" customWidth="1"/>
  </cols>
  <sheetData>
    <row r="1" spans="1:14">
      <c r="A1" s="4" t="s">
        <v>36</v>
      </c>
      <c r="B1" s="4"/>
      <c r="C1" s="3"/>
      <c r="D1" s="3"/>
      <c r="E1" s="4" t="s">
        <v>0</v>
      </c>
      <c r="F1" s="8"/>
      <c r="G1" s="41">
        <v>2020</v>
      </c>
      <c r="H1" s="4"/>
      <c r="I1" s="3"/>
      <c r="J1" s="3"/>
      <c r="K1" s="4"/>
      <c r="L1" s="8"/>
      <c r="M1" s="3"/>
      <c r="N1" s="3"/>
    </row>
    <row r="2" spans="1:14" ht="16.5" thickBot="1">
      <c r="A2" s="3"/>
      <c r="B2" s="5"/>
      <c r="C2" s="5"/>
      <c r="D2" s="3"/>
      <c r="E2" s="3"/>
      <c r="F2" s="41"/>
      <c r="G2" s="3"/>
      <c r="H2" s="5"/>
      <c r="I2" s="5"/>
      <c r="J2" s="3"/>
      <c r="K2" s="3"/>
      <c r="L2" s="41" t="s">
        <v>40</v>
      </c>
      <c r="M2" s="3"/>
      <c r="N2" s="3"/>
    </row>
    <row r="3" spans="1:14" ht="15.75" thickBot="1">
      <c r="A3" s="9" t="s">
        <v>1</v>
      </c>
      <c r="B3" s="10"/>
      <c r="C3" s="11"/>
      <c r="D3" s="11"/>
      <c r="E3" s="11"/>
      <c r="F3" s="11"/>
      <c r="G3" s="11"/>
      <c r="H3" s="10"/>
      <c r="I3" s="11"/>
      <c r="J3" s="11"/>
      <c r="K3" s="11"/>
      <c r="L3" s="11"/>
      <c r="M3" s="11"/>
      <c r="N3" s="12" t="s">
        <v>2</v>
      </c>
    </row>
    <row r="4" spans="1:14" ht="15.75" thickBot="1">
      <c r="A4" s="13" t="s">
        <v>3</v>
      </c>
      <c r="B4" s="14" t="s">
        <v>4</v>
      </c>
      <c r="C4" s="15" t="s">
        <v>5</v>
      </c>
      <c r="D4" s="14" t="s">
        <v>6</v>
      </c>
      <c r="E4" s="15" t="s">
        <v>7</v>
      </c>
      <c r="F4" s="14" t="s">
        <v>8</v>
      </c>
      <c r="G4" s="15" t="s">
        <v>9</v>
      </c>
      <c r="H4" s="14" t="s">
        <v>10</v>
      </c>
      <c r="I4" s="15" t="s">
        <v>11</v>
      </c>
      <c r="J4" s="14" t="s">
        <v>12</v>
      </c>
      <c r="K4" s="15" t="s">
        <v>13</v>
      </c>
      <c r="L4" s="14" t="s">
        <v>14</v>
      </c>
      <c r="M4" s="15" t="s">
        <v>15</v>
      </c>
      <c r="N4" s="16" t="s">
        <v>16</v>
      </c>
    </row>
    <row r="5" spans="1:14">
      <c r="A5" s="17" t="s">
        <v>17</v>
      </c>
      <c r="B5" s="18">
        <v>1198052</v>
      </c>
      <c r="C5" s="3">
        <v>1198052</v>
      </c>
      <c r="D5" s="18">
        <v>1198051</v>
      </c>
      <c r="E5" s="3">
        <v>1198051</v>
      </c>
      <c r="F5" s="18">
        <v>1198051</v>
      </c>
      <c r="G5" s="19">
        <v>1198052</v>
      </c>
      <c r="H5" s="18">
        <v>1198051</v>
      </c>
      <c r="I5" s="3">
        <v>1198051</v>
      </c>
      <c r="J5" s="18">
        <v>1198052</v>
      </c>
      <c r="K5" s="3">
        <v>1198051</v>
      </c>
      <c r="L5" s="18">
        <v>1198051</v>
      </c>
      <c r="M5" s="19">
        <v>1198052</v>
      </c>
      <c r="N5" s="18">
        <f>SUM(B5:M5)</f>
        <v>14376617</v>
      </c>
    </row>
    <row r="6" spans="1:14">
      <c r="A6" s="20" t="s">
        <v>18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20"/>
    </row>
    <row r="7" spans="1:14">
      <c r="A7" s="20" t="s">
        <v>19</v>
      </c>
      <c r="B7" s="42">
        <v>12808461</v>
      </c>
      <c r="C7" s="42">
        <v>12808461</v>
      </c>
      <c r="D7" s="42">
        <v>12808461</v>
      </c>
      <c r="E7" s="42">
        <v>12808461</v>
      </c>
      <c r="F7" s="42">
        <v>12808461</v>
      </c>
      <c r="G7" s="43">
        <v>12808461</v>
      </c>
      <c r="H7" s="42">
        <v>12808461</v>
      </c>
      <c r="I7" s="42">
        <v>12808461</v>
      </c>
      <c r="J7" s="42">
        <v>12808461</v>
      </c>
      <c r="K7" s="42">
        <v>12808461</v>
      </c>
      <c r="L7" s="42">
        <v>12808461</v>
      </c>
      <c r="M7" s="43">
        <v>12808462</v>
      </c>
      <c r="N7" s="20">
        <f>SUM(B7:M7)</f>
        <v>153701533</v>
      </c>
    </row>
    <row r="8" spans="1:14">
      <c r="A8" s="20" t="s">
        <v>20</v>
      </c>
      <c r="B8" s="42">
        <v>4196533</v>
      </c>
      <c r="C8" s="42">
        <v>4196532</v>
      </c>
      <c r="D8" s="42">
        <v>4196534</v>
      </c>
      <c r="E8" s="42">
        <v>4196532</v>
      </c>
      <c r="F8" s="42">
        <v>4196532</v>
      </c>
      <c r="G8" s="43">
        <v>4196533</v>
      </c>
      <c r="H8" s="42">
        <v>4196532</v>
      </c>
      <c r="I8" s="42">
        <v>4196532</v>
      </c>
      <c r="J8" s="42">
        <v>4196533</v>
      </c>
      <c r="K8" s="42">
        <v>4196532</v>
      </c>
      <c r="L8" s="42">
        <v>4196533</v>
      </c>
      <c r="M8" s="43">
        <v>4196532</v>
      </c>
      <c r="N8" s="20">
        <f>SUM(B8:M8)</f>
        <v>50358390</v>
      </c>
    </row>
    <row r="9" spans="1:14">
      <c r="A9" s="20" t="s">
        <v>21</v>
      </c>
      <c r="B9" s="42">
        <v>2100140</v>
      </c>
      <c r="C9" s="42">
        <v>2100142</v>
      </c>
      <c r="D9" s="42">
        <v>2100140</v>
      </c>
      <c r="E9" s="42">
        <v>2100140</v>
      </c>
      <c r="F9" s="42">
        <v>2100140</v>
      </c>
      <c r="G9" s="43">
        <v>2100141</v>
      </c>
      <c r="H9" s="42">
        <v>2100140</v>
      </c>
      <c r="I9" s="42">
        <v>2100141</v>
      </c>
      <c r="J9" s="42">
        <v>2100140</v>
      </c>
      <c r="K9" s="42">
        <v>2100141</v>
      </c>
      <c r="L9" s="42">
        <v>2100140</v>
      </c>
      <c r="M9" s="43">
        <v>2100140</v>
      </c>
      <c r="N9" s="1">
        <f>SUM(B9:M9)</f>
        <v>25201685</v>
      </c>
    </row>
    <row r="10" spans="1:14">
      <c r="A10" s="6" t="s">
        <v>37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>
        <v>5800275</v>
      </c>
      <c r="N10" s="20">
        <v>5800275</v>
      </c>
    </row>
    <row r="11" spans="1:14" s="2" customFormat="1">
      <c r="A11" s="6" t="s">
        <v>43</v>
      </c>
      <c r="B11" s="21"/>
      <c r="C11" s="21"/>
      <c r="D11" s="21"/>
      <c r="E11" s="21"/>
      <c r="F11" s="21"/>
      <c r="G11" s="21"/>
      <c r="H11" s="21"/>
      <c r="I11" s="21"/>
      <c r="J11" s="21">
        <v>8190035</v>
      </c>
      <c r="K11" s="21"/>
      <c r="L11" s="21"/>
      <c r="M11" s="21"/>
      <c r="N11" s="17">
        <v>8190035</v>
      </c>
    </row>
    <row r="12" spans="1:14" s="2" customFormat="1">
      <c r="A12" s="6" t="s">
        <v>38</v>
      </c>
      <c r="B12" s="21"/>
      <c r="C12" s="21"/>
      <c r="D12" s="21"/>
      <c r="E12" s="21"/>
      <c r="F12" s="21"/>
      <c r="G12" s="21"/>
      <c r="H12" s="21">
        <v>12000000</v>
      </c>
      <c r="I12" s="21"/>
      <c r="J12" s="21"/>
      <c r="K12" s="21"/>
      <c r="L12" s="21"/>
      <c r="M12" s="21"/>
      <c r="N12" s="17">
        <v>12000000</v>
      </c>
    </row>
    <row r="13" spans="1:14" s="2" customFormat="1">
      <c r="A13" s="6" t="s">
        <v>39</v>
      </c>
      <c r="B13" s="21"/>
      <c r="C13" s="21"/>
      <c r="D13" s="21"/>
      <c r="E13" s="21"/>
      <c r="F13" s="21"/>
      <c r="G13" s="21"/>
      <c r="H13" s="21">
        <v>30000000</v>
      </c>
      <c r="I13" s="21"/>
      <c r="J13" s="21"/>
      <c r="K13" s="21"/>
      <c r="L13" s="21"/>
      <c r="M13" s="21"/>
      <c r="N13" s="17">
        <v>30000000</v>
      </c>
    </row>
    <row r="14" spans="1:14" ht="15.75" thickBot="1">
      <c r="A14" s="6" t="s">
        <v>22</v>
      </c>
      <c r="B14" s="21"/>
      <c r="C14" s="21">
        <v>57000000</v>
      </c>
      <c r="D14" s="21"/>
      <c r="E14" s="21">
        <v>8200000</v>
      </c>
      <c r="F14" s="21">
        <v>20736167</v>
      </c>
      <c r="G14" s="21"/>
      <c r="H14" s="21">
        <v>41932002</v>
      </c>
      <c r="I14" s="21"/>
      <c r="J14" s="21"/>
      <c r="K14" s="21"/>
      <c r="L14" s="21"/>
      <c r="M14" s="21"/>
      <c r="N14" s="17">
        <v>127868169</v>
      </c>
    </row>
    <row r="15" spans="1:14" ht="15.75" thickBot="1">
      <c r="A15" s="22" t="s">
        <v>23</v>
      </c>
      <c r="B15" s="23">
        <f t="shared" ref="B15:N15" si="0">SUM(B5:B14)</f>
        <v>20303186</v>
      </c>
      <c r="C15" s="23">
        <f t="shared" si="0"/>
        <v>77303187</v>
      </c>
      <c r="D15" s="23">
        <f t="shared" si="0"/>
        <v>20303186</v>
      </c>
      <c r="E15" s="23">
        <f t="shared" si="0"/>
        <v>28503184</v>
      </c>
      <c r="F15" s="23">
        <f t="shared" si="0"/>
        <v>41039351</v>
      </c>
      <c r="G15" s="23">
        <f t="shared" si="0"/>
        <v>20303187</v>
      </c>
      <c r="H15" s="23">
        <f t="shared" si="0"/>
        <v>104235186</v>
      </c>
      <c r="I15" s="23">
        <f t="shared" si="0"/>
        <v>20303185</v>
      </c>
      <c r="J15" s="23">
        <f t="shared" si="0"/>
        <v>28493221</v>
      </c>
      <c r="K15" s="23">
        <f t="shared" si="0"/>
        <v>20303185</v>
      </c>
      <c r="L15" s="23">
        <f t="shared" si="0"/>
        <v>20303185</v>
      </c>
      <c r="M15" s="23">
        <f t="shared" si="0"/>
        <v>26103461</v>
      </c>
      <c r="N15" s="23">
        <f t="shared" si="0"/>
        <v>427496704</v>
      </c>
    </row>
    <row r="16" spans="1:14" ht="15.75" thickBot="1">
      <c r="A16" s="9" t="s">
        <v>1</v>
      </c>
      <c r="B16" s="10"/>
      <c r="C16" s="11"/>
      <c r="D16" s="11"/>
      <c r="E16" s="11"/>
      <c r="F16" s="11"/>
      <c r="G16" s="11"/>
      <c r="H16" s="10"/>
      <c r="I16" s="11"/>
      <c r="J16" s="11"/>
      <c r="K16" s="11"/>
      <c r="L16" s="11"/>
      <c r="M16" s="11"/>
      <c r="N16" s="12"/>
    </row>
    <row r="17" spans="1:15" ht="15.75" thickBot="1">
      <c r="A17" s="24" t="s">
        <v>24</v>
      </c>
      <c r="B17" s="14"/>
      <c r="C17" s="15"/>
      <c r="D17" s="14"/>
      <c r="E17" s="15"/>
      <c r="F17" s="14"/>
      <c r="G17" s="15"/>
      <c r="H17" s="14"/>
      <c r="I17" s="15"/>
      <c r="J17" s="14"/>
      <c r="K17" s="15"/>
      <c r="L17" s="14"/>
      <c r="M17" s="15"/>
      <c r="N17" s="16"/>
    </row>
    <row r="18" spans="1:15">
      <c r="A18" s="6" t="s">
        <v>25</v>
      </c>
      <c r="B18" s="25">
        <v>10444094</v>
      </c>
      <c r="C18" s="3">
        <v>10444094</v>
      </c>
      <c r="D18" s="25">
        <v>10444095</v>
      </c>
      <c r="E18" s="3">
        <v>10444093</v>
      </c>
      <c r="F18" s="25">
        <v>10444093</v>
      </c>
      <c r="G18" s="3">
        <v>10444093</v>
      </c>
      <c r="H18" s="25">
        <v>10444093</v>
      </c>
      <c r="I18" s="3">
        <v>10444093</v>
      </c>
      <c r="J18" s="25">
        <v>10444093</v>
      </c>
      <c r="K18" s="3">
        <v>10444093</v>
      </c>
      <c r="L18" s="25">
        <v>10444093</v>
      </c>
      <c r="M18" s="3">
        <v>10444095</v>
      </c>
      <c r="N18" s="44">
        <f>SUM(B18:M18)</f>
        <v>125329122</v>
      </c>
    </row>
    <row r="19" spans="1:15">
      <c r="A19" s="7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20"/>
    </row>
    <row r="20" spans="1:15">
      <c r="A20" s="26" t="s">
        <v>27</v>
      </c>
      <c r="B20" s="18">
        <v>1844138</v>
      </c>
      <c r="C20" s="3">
        <v>1844137</v>
      </c>
      <c r="D20" s="18">
        <v>1844138</v>
      </c>
      <c r="E20" s="3">
        <v>1844137</v>
      </c>
      <c r="F20" s="18">
        <v>1844137</v>
      </c>
      <c r="G20" s="19">
        <v>1844137</v>
      </c>
      <c r="H20" s="18">
        <v>1844137</v>
      </c>
      <c r="I20" s="3">
        <v>1844139</v>
      </c>
      <c r="J20" s="18">
        <v>1844137</v>
      </c>
      <c r="K20" s="3">
        <v>1844137</v>
      </c>
      <c r="L20" s="18">
        <v>1844137</v>
      </c>
      <c r="M20" s="19">
        <v>1844139</v>
      </c>
      <c r="N20" s="18">
        <f>SUM(B20:M20)</f>
        <v>22129650</v>
      </c>
    </row>
    <row r="21" spans="1:15">
      <c r="A21" s="7" t="s">
        <v>28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27"/>
    </row>
    <row r="22" spans="1:15">
      <c r="A22" s="6" t="s">
        <v>29</v>
      </c>
      <c r="B22" s="18">
        <v>6830358</v>
      </c>
      <c r="C22" s="28">
        <v>6830357</v>
      </c>
      <c r="D22" s="29">
        <v>6830357</v>
      </c>
      <c r="E22" s="3">
        <v>6830357</v>
      </c>
      <c r="F22" s="18">
        <v>6830358</v>
      </c>
      <c r="G22" s="19">
        <v>6830357</v>
      </c>
      <c r="H22" s="18">
        <v>6830358</v>
      </c>
      <c r="I22" s="28">
        <v>6830357</v>
      </c>
      <c r="J22" s="29">
        <v>6830357</v>
      </c>
      <c r="K22" s="3">
        <v>6830357</v>
      </c>
      <c r="L22" s="18">
        <v>6830357</v>
      </c>
      <c r="M22" s="19">
        <v>6830358</v>
      </c>
      <c r="N22" s="18">
        <f>SUM(B22:M22)</f>
        <v>81964288</v>
      </c>
    </row>
    <row r="23" spans="1:15">
      <c r="A23" s="7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20"/>
    </row>
    <row r="24" spans="1:15">
      <c r="A24" s="39" t="s">
        <v>41</v>
      </c>
      <c r="B24" s="40">
        <v>419014</v>
      </c>
      <c r="C24" s="40">
        <v>419014</v>
      </c>
      <c r="D24" s="40">
        <v>419015</v>
      </c>
      <c r="E24" s="40">
        <v>419014</v>
      </c>
      <c r="F24" s="40">
        <v>419015</v>
      </c>
      <c r="G24" s="40">
        <v>419015</v>
      </c>
      <c r="H24" s="40">
        <v>419014</v>
      </c>
      <c r="I24" s="40">
        <v>419015</v>
      </c>
      <c r="J24" s="40">
        <v>419015</v>
      </c>
      <c r="K24" s="40">
        <v>419015</v>
      </c>
      <c r="L24" s="40">
        <v>419014</v>
      </c>
      <c r="M24" s="40">
        <v>419015</v>
      </c>
      <c r="N24" s="40">
        <f>SUM(B24:M24)</f>
        <v>5028175</v>
      </c>
    </row>
    <row r="25" spans="1:15">
      <c r="A25" s="39" t="s">
        <v>42</v>
      </c>
      <c r="B25" s="40">
        <v>765000</v>
      </c>
      <c r="C25" s="40"/>
      <c r="D25" s="40">
        <v>150000</v>
      </c>
      <c r="E25" s="40">
        <v>8907350</v>
      </c>
      <c r="F25" s="40"/>
      <c r="G25" s="40"/>
      <c r="H25" s="40">
        <v>6850000</v>
      </c>
      <c r="I25" s="40">
        <v>953675</v>
      </c>
      <c r="J25" s="40">
        <v>953675</v>
      </c>
      <c r="K25" s="40">
        <v>5142350</v>
      </c>
      <c r="L25" s="40">
        <v>4453675</v>
      </c>
      <c r="M25" s="40">
        <v>7453675</v>
      </c>
      <c r="N25" s="40">
        <f>SUM(B25:M25)</f>
        <v>35629400</v>
      </c>
    </row>
    <row r="26" spans="1:15">
      <c r="A26" s="39" t="s">
        <v>31</v>
      </c>
      <c r="B26" s="40"/>
      <c r="C26" s="40"/>
      <c r="D26" s="40"/>
      <c r="E26" s="40"/>
      <c r="F26" s="40"/>
      <c r="G26" s="40"/>
      <c r="H26" s="40"/>
      <c r="I26" s="40"/>
      <c r="J26" s="40">
        <v>8190035</v>
      </c>
      <c r="K26" s="40"/>
      <c r="L26" s="40"/>
      <c r="M26" s="40"/>
      <c r="N26" s="40"/>
    </row>
    <row r="27" spans="1:15">
      <c r="A27" s="39" t="s">
        <v>32</v>
      </c>
      <c r="B27" s="40"/>
      <c r="C27" s="40">
        <v>765585</v>
      </c>
      <c r="D27" s="40">
        <v>605875</v>
      </c>
      <c r="E27" s="40">
        <v>58233</v>
      </c>
      <c r="F27" s="40">
        <v>765581</v>
      </c>
      <c r="G27" s="40">
        <f>SUM(C27:F27)</f>
        <v>2195274</v>
      </c>
      <c r="H27" s="40"/>
      <c r="I27" s="40"/>
      <c r="J27" s="40"/>
      <c r="K27" s="40"/>
      <c r="L27" s="40"/>
      <c r="M27" s="40"/>
      <c r="N27" s="40">
        <v>2195274</v>
      </c>
      <c r="O27" s="47"/>
    </row>
    <row r="28" spans="1:15">
      <c r="A28" s="39" t="s">
        <v>33</v>
      </c>
      <c r="B28" s="40"/>
      <c r="C28" s="40">
        <v>57000000</v>
      </c>
      <c r="D28" s="40"/>
      <c r="E28" s="40"/>
      <c r="F28" s="40">
        <v>20736167</v>
      </c>
      <c r="G28" s="40"/>
      <c r="H28" s="40">
        <v>47484628</v>
      </c>
      <c r="I28" s="40"/>
      <c r="J28" s="40"/>
      <c r="K28" s="40"/>
      <c r="L28" s="40"/>
      <c r="M28" s="40"/>
      <c r="N28" s="40">
        <f>SUM(C28:H28)</f>
        <v>125220795</v>
      </c>
    </row>
    <row r="29" spans="1:15" s="2" customFormat="1">
      <c r="A29" s="39" t="s">
        <v>44</v>
      </c>
      <c r="B29" s="40"/>
      <c r="C29" s="40"/>
      <c r="D29" s="40"/>
      <c r="E29" s="40"/>
      <c r="F29" s="40"/>
      <c r="G29" s="40"/>
      <c r="H29" s="40">
        <v>30000000</v>
      </c>
      <c r="I29" s="40"/>
      <c r="J29" s="40"/>
      <c r="K29" s="40"/>
      <c r="L29" s="40"/>
      <c r="M29" s="40"/>
      <c r="N29" s="40">
        <v>30000000</v>
      </c>
    </row>
    <row r="30" spans="1:15" ht="15.75" thickBot="1">
      <c r="A30" s="30" t="s">
        <v>34</v>
      </c>
      <c r="B30" s="31">
        <f t="shared" ref="B30:N30" si="1">SUM(B18:B29)</f>
        <v>20302604</v>
      </c>
      <c r="C30" s="31">
        <f t="shared" si="1"/>
        <v>77303187</v>
      </c>
      <c r="D30" s="31">
        <f t="shared" si="1"/>
        <v>20293480</v>
      </c>
      <c r="E30" s="31">
        <f t="shared" si="1"/>
        <v>28503184</v>
      </c>
      <c r="F30" s="31">
        <f t="shared" si="1"/>
        <v>41039351</v>
      </c>
      <c r="G30" s="31">
        <f t="shared" si="1"/>
        <v>21732876</v>
      </c>
      <c r="H30" s="31">
        <f t="shared" si="1"/>
        <v>103872230</v>
      </c>
      <c r="I30" s="31">
        <f t="shared" si="1"/>
        <v>20491279</v>
      </c>
      <c r="J30" s="31">
        <f t="shared" si="1"/>
        <v>28681312</v>
      </c>
      <c r="K30" s="31">
        <f t="shared" si="1"/>
        <v>24679952</v>
      </c>
      <c r="L30" s="31">
        <f t="shared" si="1"/>
        <v>23991276</v>
      </c>
      <c r="M30" s="31">
        <f t="shared" si="1"/>
        <v>26991282</v>
      </c>
      <c r="N30" s="46">
        <f t="shared" si="1"/>
        <v>427496704</v>
      </c>
    </row>
    <row r="31" spans="1:15" ht="15.75" thickBot="1">
      <c r="A31" s="32"/>
      <c r="B31" s="33"/>
      <c r="C31" s="34"/>
      <c r="D31" s="33"/>
      <c r="E31" s="34"/>
      <c r="F31" s="33"/>
      <c r="G31" s="34"/>
      <c r="H31" s="33"/>
      <c r="I31" s="34"/>
      <c r="J31" s="33"/>
      <c r="K31" s="34"/>
      <c r="L31" s="33"/>
      <c r="M31" s="34"/>
      <c r="N31" s="35"/>
    </row>
    <row r="32" spans="1:15" ht="15.75" thickBot="1">
      <c r="A32" s="36"/>
      <c r="B32" s="33"/>
      <c r="C32" s="33"/>
      <c r="D32" s="33"/>
      <c r="E32" s="33"/>
      <c r="F32" s="33"/>
      <c r="G32" s="37"/>
      <c r="H32" s="33"/>
      <c r="I32" s="33"/>
      <c r="J32" s="33"/>
      <c r="K32" s="33"/>
      <c r="L32" s="33"/>
      <c r="M32" s="37"/>
      <c r="N32" s="37"/>
    </row>
    <row r="33" spans="1:14" ht="15.75" thickBot="1">
      <c r="A33" s="36" t="s">
        <v>35</v>
      </c>
      <c r="B33" s="38">
        <f t="shared" ref="B33:M33" si="2">SUM(B15)-B30</f>
        <v>582</v>
      </c>
      <c r="C33" s="38">
        <f t="shared" si="2"/>
        <v>0</v>
      </c>
      <c r="D33" s="38">
        <f t="shared" si="2"/>
        <v>9706</v>
      </c>
      <c r="E33" s="38">
        <f t="shared" si="2"/>
        <v>0</v>
      </c>
      <c r="F33" s="38">
        <f t="shared" si="2"/>
        <v>0</v>
      </c>
      <c r="G33" s="38">
        <f t="shared" si="2"/>
        <v>-1429689</v>
      </c>
      <c r="H33" s="38">
        <f t="shared" si="2"/>
        <v>362956</v>
      </c>
      <c r="I33" s="38">
        <f t="shared" si="2"/>
        <v>-188094</v>
      </c>
      <c r="J33" s="38">
        <f t="shared" si="2"/>
        <v>-188091</v>
      </c>
      <c r="K33" s="38">
        <f t="shared" si="2"/>
        <v>-4376767</v>
      </c>
      <c r="L33" s="38">
        <f t="shared" si="2"/>
        <v>-3688091</v>
      </c>
      <c r="M33" s="38">
        <f t="shared" si="2"/>
        <v>-887821</v>
      </c>
      <c r="N33" s="37"/>
    </row>
  </sheetData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PMH, Makád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cp:lastPrinted>2020-02-25T08:49:09Z</cp:lastPrinted>
  <dcterms:created xsi:type="dcterms:W3CDTF">2020-02-13T13:47:43Z</dcterms:created>
  <dcterms:modified xsi:type="dcterms:W3CDTF">2020-02-25T08:49:10Z</dcterms:modified>
</cp:coreProperties>
</file>