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Anikó\Rendelet publikálás\2020.11.11.PM rendeletek\03. 2020.III.negyedév költségvetési rendelet módosítás\Önkormányzat\"/>
    </mc:Choice>
  </mc:AlternateContent>
  <bookViews>
    <workbookView xWindow="0" yWindow="0" windowWidth="28800" windowHeight="12432"/>
  </bookViews>
  <sheets>
    <sheet name="4.sz.kiadások köt.,önk.vállalt" sheetId="1" r:id="rId1"/>
  </sheets>
  <definedNames>
    <definedName name="_xlnm.Print_Area" localSheetId="0">'4.sz.kiadások köt.,önk.vállalt'!$A$1:$I$51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D21" i="1"/>
  <c r="E20" i="1" l="1"/>
  <c r="I51" i="1"/>
  <c r="H51" i="1"/>
  <c r="G51" i="1"/>
  <c r="F51" i="1"/>
  <c r="E51" i="1"/>
  <c r="D51" i="1"/>
  <c r="I50" i="1"/>
  <c r="H50" i="1"/>
  <c r="G50" i="1"/>
  <c r="F50" i="1"/>
  <c r="D50" i="1"/>
  <c r="C47" i="1"/>
  <c r="B47" i="1"/>
  <c r="C46" i="1"/>
  <c r="B46" i="1"/>
  <c r="I44" i="1"/>
  <c r="H44" i="1"/>
  <c r="F44" i="1"/>
  <c r="D44" i="1"/>
  <c r="G44" i="1"/>
  <c r="C43" i="1"/>
  <c r="B43" i="1"/>
  <c r="C42" i="1"/>
  <c r="B42" i="1"/>
  <c r="I40" i="1"/>
  <c r="H40" i="1"/>
  <c r="G40" i="1"/>
  <c r="F40" i="1"/>
  <c r="E40" i="1"/>
  <c r="D40" i="1"/>
  <c r="C39" i="1"/>
  <c r="B39" i="1"/>
  <c r="C38" i="1"/>
  <c r="B38" i="1"/>
  <c r="I36" i="1"/>
  <c r="H36" i="1"/>
  <c r="G36" i="1"/>
  <c r="F36" i="1"/>
  <c r="D36" i="1"/>
  <c r="C35" i="1"/>
  <c r="B35" i="1"/>
  <c r="C34" i="1"/>
  <c r="B34" i="1"/>
  <c r="I32" i="1"/>
  <c r="H32" i="1"/>
  <c r="G32" i="1"/>
  <c r="F32" i="1"/>
  <c r="E32" i="1"/>
  <c r="C31" i="1"/>
  <c r="B31" i="1"/>
  <c r="C30" i="1"/>
  <c r="B30" i="1"/>
  <c r="C29" i="1"/>
  <c r="B29" i="1"/>
  <c r="I28" i="1"/>
  <c r="I24" i="1" s="1"/>
  <c r="H28" i="1"/>
  <c r="H24" i="1" s="1"/>
  <c r="G28" i="1"/>
  <c r="G24" i="1" s="1"/>
  <c r="F28" i="1"/>
  <c r="F24" i="1" s="1"/>
  <c r="E28" i="1"/>
  <c r="D28" i="1"/>
  <c r="D24" i="1" s="1"/>
  <c r="C27" i="1"/>
  <c r="B27" i="1"/>
  <c r="C26" i="1"/>
  <c r="B26" i="1"/>
  <c r="C23" i="1"/>
  <c r="B23" i="1"/>
  <c r="B22" i="1"/>
  <c r="I20" i="1"/>
  <c r="H20" i="1"/>
  <c r="G20" i="1"/>
  <c r="F20" i="1"/>
  <c r="C19" i="1"/>
  <c r="B19" i="1"/>
  <c r="C18" i="1"/>
  <c r="B18" i="1"/>
  <c r="I16" i="1"/>
  <c r="H16" i="1"/>
  <c r="G16" i="1"/>
  <c r="F16" i="1"/>
  <c r="D16" i="1"/>
  <c r="C15" i="1"/>
  <c r="B15" i="1"/>
  <c r="C14" i="1"/>
  <c r="B14" i="1"/>
  <c r="I12" i="1"/>
  <c r="H12" i="1"/>
  <c r="F12" i="1"/>
  <c r="E12" i="1"/>
  <c r="C11" i="1"/>
  <c r="B11" i="1"/>
  <c r="C10" i="1"/>
  <c r="B10" i="1"/>
  <c r="I8" i="1"/>
  <c r="G8" i="1"/>
  <c r="F8" i="1"/>
  <c r="E8" i="1"/>
  <c r="D8" i="1"/>
  <c r="C45" i="1" l="1"/>
  <c r="B21" i="1"/>
  <c r="C37" i="1"/>
  <c r="C9" i="1"/>
  <c r="B24" i="1"/>
  <c r="E36" i="1"/>
  <c r="C36" i="1" s="1"/>
  <c r="E44" i="1"/>
  <c r="C44" i="1" s="1"/>
  <c r="B45" i="1"/>
  <c r="B16" i="1"/>
  <c r="B13" i="1"/>
  <c r="G49" i="1"/>
  <c r="B17" i="1"/>
  <c r="D20" i="1"/>
  <c r="B20" i="1" s="1"/>
  <c r="B28" i="1"/>
  <c r="B40" i="1"/>
  <c r="B9" i="1"/>
  <c r="H49" i="1"/>
  <c r="B33" i="1"/>
  <c r="B41" i="1"/>
  <c r="C17" i="1"/>
  <c r="C28" i="1"/>
  <c r="B50" i="1"/>
  <c r="B51" i="1"/>
  <c r="C32" i="1"/>
  <c r="B36" i="1"/>
  <c r="H8" i="1"/>
  <c r="F49" i="1"/>
  <c r="I49" i="1"/>
  <c r="C13" i="1"/>
  <c r="B25" i="1"/>
  <c r="C33" i="1"/>
  <c r="C8" i="1"/>
  <c r="F48" i="1"/>
  <c r="I48" i="1"/>
  <c r="D12" i="1"/>
  <c r="G12" i="1"/>
  <c r="G48" i="1" s="1"/>
  <c r="E16" i="1"/>
  <c r="C16" i="1" s="1"/>
  <c r="B37" i="1"/>
  <c r="C40" i="1"/>
  <c r="B44" i="1"/>
  <c r="D49" i="1"/>
  <c r="C51" i="1"/>
  <c r="C22" i="1"/>
  <c r="E50" i="1"/>
  <c r="C50" i="1" s="1"/>
  <c r="D32" i="1"/>
  <c r="B32" i="1" s="1"/>
  <c r="C41" i="1"/>
  <c r="B49" i="1" l="1"/>
  <c r="C21" i="1"/>
  <c r="H48" i="1"/>
  <c r="B8" i="1"/>
  <c r="E49" i="1"/>
  <c r="C49" i="1" s="1"/>
  <c r="C25" i="1"/>
  <c r="E24" i="1"/>
  <c r="C24" i="1" s="1"/>
  <c r="B12" i="1"/>
  <c r="D48" i="1"/>
  <c r="C12" i="1"/>
  <c r="C20" i="1" l="1"/>
  <c r="E48" i="1"/>
  <c r="B48" i="1"/>
  <c r="C48" i="1" l="1"/>
</calcChain>
</file>

<file path=xl/sharedStrings.xml><?xml version="1.0" encoding="utf-8"?>
<sst xmlns="http://schemas.openxmlformats.org/spreadsheetml/2006/main" count="60" uniqueCount="29">
  <si>
    <t xml:space="preserve">  Nagyigmánd Nagyközség Önkormányzat és irányítása alatt álló költségvetési szervek </t>
  </si>
  <si>
    <t>költségvetési kiadásainak megoszlása kötelező, önként vállalt ás államigazgatási feladatok szerint</t>
  </si>
  <si>
    <t>Kiadási források</t>
  </si>
  <si>
    <t>Kiadások összesen</t>
  </si>
  <si>
    <t>Önkormányzat</t>
  </si>
  <si>
    <t>Közös Önkormányzati Hivatal</t>
  </si>
  <si>
    <t>Művelődési Ház</t>
  </si>
  <si>
    <t>eredeti ei.</t>
  </si>
  <si>
    <t>módosított ei.</t>
  </si>
  <si>
    <t>Személyi juttatások</t>
  </si>
  <si>
    <t>Kötelező feladatok</t>
  </si>
  <si>
    <t>Önként vállalt feladatok</t>
  </si>
  <si>
    <t>Államigazgatási  feladatok</t>
  </si>
  <si>
    <t>Munkaadókat terhelő járulékok</t>
  </si>
  <si>
    <t>Önként vállaltfeladatok</t>
  </si>
  <si>
    <t>Államigazgatási feladatok</t>
  </si>
  <si>
    <t>Dologi kiadások</t>
  </si>
  <si>
    <t>Ellátottak pénzbeli juttatásai</t>
  </si>
  <si>
    <t>Egyéb működési célú kiadások</t>
  </si>
  <si>
    <t>Működési célú támogatások</t>
  </si>
  <si>
    <t>Beruházások</t>
  </si>
  <si>
    <t>Felújítások</t>
  </si>
  <si>
    <t>Felhalmozási célú támogatások</t>
  </si>
  <si>
    <t>Finanszírozási kiadások</t>
  </si>
  <si>
    <t>KIADÁSOK MINDÖSSZESEN</t>
  </si>
  <si>
    <t>Kötelező feladatok összesen</t>
  </si>
  <si>
    <t>Önként vállalt feladatok összesen</t>
  </si>
  <si>
    <t>Államigazgatási feladatok összesen</t>
  </si>
  <si>
    <t>4.sz. melléklet a 8/2020. (XI.16.)  polgármesteri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</si>
</sst>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6" x14ac:knownFonts="1"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name val="Times New Roman"/>
      <family val="1"/>
      <charset val="238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64" fontId="0" fillId="0" borderId="0" xfId="0" applyNumberFormat="1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left"/>
    </xf>
    <xf numFmtId="164" fontId="3" fillId="0" borderId="2" xfId="0" applyNumberFormat="1" applyFont="1" applyBorder="1" applyAlignment="1">
      <alignment horizontal="center"/>
    </xf>
    <xf numFmtId="0" fontId="4" fillId="2" borderId="1" xfId="0" applyFont="1" applyFill="1" applyBorder="1" applyAlignment="1">
      <alignment vertical="center"/>
    </xf>
    <xf numFmtId="164" fontId="1" fillId="2" borderId="2" xfId="0" applyNumberFormat="1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164" fontId="5" fillId="0" borderId="2" xfId="0" applyNumberFormat="1" applyFont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164" fontId="2" fillId="0" borderId="2" xfId="0" applyNumberFormat="1" applyFont="1" applyBorder="1" applyAlignment="1">
      <alignment horizontal="center" wrapText="1"/>
    </xf>
    <xf numFmtId="164" fontId="0" fillId="0" borderId="2" xfId="0" applyNumberFormat="1" applyBorder="1" applyAlignment="1">
      <alignment horizontal="center" wrapText="1"/>
    </xf>
    <xf numFmtId="0" fontId="0" fillId="0" borderId="0" xfId="0" applyFont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51"/>
  <sheetViews>
    <sheetView tabSelected="1" workbookViewId="0">
      <selection sqref="A1:F1"/>
    </sheetView>
  </sheetViews>
  <sheetFormatPr defaultRowHeight="13.2" x14ac:dyDescent="0.25"/>
  <cols>
    <col min="1" max="1" width="29" customWidth="1"/>
    <col min="2" max="2" width="11.88671875" style="1" customWidth="1"/>
    <col min="3" max="3" width="14.109375" style="1" customWidth="1"/>
    <col min="4" max="4" width="11.44140625" style="1" customWidth="1"/>
    <col min="5" max="5" width="13" style="1" customWidth="1"/>
    <col min="6" max="6" width="11.6640625" style="1" customWidth="1"/>
    <col min="7" max="7" width="11.33203125" style="1" customWidth="1"/>
    <col min="8" max="8" width="11.6640625" style="1" customWidth="1"/>
    <col min="9" max="9" width="14.109375" style="1" customWidth="1"/>
  </cols>
  <sheetData>
    <row r="1" spans="1:10" x14ac:dyDescent="0.25">
      <c r="A1" s="15" t="s">
        <v>28</v>
      </c>
      <c r="B1" s="10"/>
      <c r="C1" s="10"/>
      <c r="D1" s="10"/>
      <c r="E1" s="10"/>
      <c r="F1" s="10"/>
    </row>
    <row r="3" spans="1:10" x14ac:dyDescent="0.25">
      <c r="A3" s="11" t="s">
        <v>0</v>
      </c>
      <c r="B3" s="11"/>
      <c r="C3" s="11"/>
      <c r="D3" s="11"/>
      <c r="E3" s="11"/>
      <c r="F3" s="11"/>
      <c r="G3" s="11"/>
      <c r="H3" s="11"/>
      <c r="I3" s="11"/>
      <c r="J3" s="2"/>
    </row>
    <row r="4" spans="1:10" x14ac:dyDescent="0.25">
      <c r="A4" s="12" t="s">
        <v>1</v>
      </c>
      <c r="B4" s="12"/>
      <c r="C4" s="12"/>
      <c r="D4" s="12"/>
      <c r="E4" s="12"/>
      <c r="F4" s="12"/>
      <c r="G4" s="12"/>
      <c r="H4" s="12"/>
      <c r="I4" s="12"/>
    </row>
    <row r="6" spans="1:10" ht="39.75" customHeight="1" x14ac:dyDescent="0.25">
      <c r="A6" s="3" t="s">
        <v>2</v>
      </c>
      <c r="B6" s="13" t="s">
        <v>3</v>
      </c>
      <c r="C6" s="14"/>
      <c r="D6" s="13" t="s">
        <v>4</v>
      </c>
      <c r="E6" s="14"/>
      <c r="F6" s="13" t="s">
        <v>5</v>
      </c>
      <c r="G6" s="14"/>
      <c r="H6" s="13" t="s">
        <v>6</v>
      </c>
      <c r="I6" s="14"/>
    </row>
    <row r="7" spans="1:10" x14ac:dyDescent="0.25">
      <c r="A7" s="3"/>
      <c r="B7" s="4" t="s">
        <v>7</v>
      </c>
      <c r="C7" s="4" t="s">
        <v>8</v>
      </c>
      <c r="D7" s="4" t="s">
        <v>7</v>
      </c>
      <c r="E7" s="4" t="s">
        <v>8</v>
      </c>
      <c r="F7" s="4" t="s">
        <v>7</v>
      </c>
      <c r="G7" s="4" t="s">
        <v>8</v>
      </c>
      <c r="H7" s="4" t="s">
        <v>7</v>
      </c>
      <c r="I7" s="4" t="s">
        <v>8</v>
      </c>
    </row>
    <row r="8" spans="1:10" ht="13.8" x14ac:dyDescent="0.25">
      <c r="A8" s="5" t="s">
        <v>9</v>
      </c>
      <c r="B8" s="6">
        <f t="shared" ref="B8:B51" si="0">D8+F8+H8</f>
        <v>173313483</v>
      </c>
      <c r="C8" s="6">
        <f t="shared" ref="C8:C51" si="1">E8+G8+I8</f>
        <v>179304119</v>
      </c>
      <c r="D8" s="6">
        <f>SUM(D9:D11)</f>
        <v>95952983</v>
      </c>
      <c r="E8" s="6">
        <f t="shared" ref="E8:I8" si="2">SUM(E9:E11)</f>
        <v>99649540</v>
      </c>
      <c r="F8" s="6">
        <f t="shared" si="2"/>
        <v>60018500</v>
      </c>
      <c r="G8" s="6">
        <f t="shared" si="2"/>
        <v>61998500</v>
      </c>
      <c r="H8" s="6">
        <f t="shared" si="2"/>
        <v>17342000</v>
      </c>
      <c r="I8" s="6">
        <f t="shared" si="2"/>
        <v>17656079</v>
      </c>
    </row>
    <row r="9" spans="1:10" x14ac:dyDescent="0.25">
      <c r="A9" s="7" t="s">
        <v>10</v>
      </c>
      <c r="B9" s="6">
        <f t="shared" si="0"/>
        <v>173313483</v>
      </c>
      <c r="C9" s="6">
        <f t="shared" si="1"/>
        <v>179304119</v>
      </c>
      <c r="D9" s="8">
        <v>95952983</v>
      </c>
      <c r="E9" s="8">
        <v>99649540</v>
      </c>
      <c r="F9" s="8">
        <v>60018500</v>
      </c>
      <c r="G9" s="8">
        <v>61998500</v>
      </c>
      <c r="H9" s="8">
        <v>17342000</v>
      </c>
      <c r="I9" s="8">
        <v>17656079</v>
      </c>
    </row>
    <row r="10" spans="1:10" x14ac:dyDescent="0.25">
      <c r="A10" s="7" t="s">
        <v>11</v>
      </c>
      <c r="B10" s="6">
        <f t="shared" si="0"/>
        <v>0</v>
      </c>
      <c r="C10" s="6">
        <f t="shared" si="1"/>
        <v>0</v>
      </c>
      <c r="D10" s="8"/>
      <c r="E10" s="8"/>
      <c r="F10" s="8"/>
      <c r="G10" s="8"/>
      <c r="H10" s="8"/>
      <c r="I10" s="8"/>
    </row>
    <row r="11" spans="1:10" x14ac:dyDescent="0.25">
      <c r="A11" s="7" t="s">
        <v>12</v>
      </c>
      <c r="B11" s="6">
        <f t="shared" si="0"/>
        <v>0</v>
      </c>
      <c r="C11" s="6">
        <f t="shared" si="1"/>
        <v>0</v>
      </c>
      <c r="D11" s="8"/>
      <c r="E11" s="8"/>
      <c r="F11" s="8"/>
      <c r="G11" s="8"/>
      <c r="H11" s="8"/>
      <c r="I11" s="8"/>
    </row>
    <row r="12" spans="1:10" ht="13.8" x14ac:dyDescent="0.25">
      <c r="A12" s="5" t="s">
        <v>13</v>
      </c>
      <c r="B12" s="6">
        <f t="shared" si="0"/>
        <v>31623300</v>
      </c>
      <c r="C12" s="6">
        <f t="shared" si="1"/>
        <v>31593944</v>
      </c>
      <c r="D12" s="6">
        <f>SUM(D13:D15)</f>
        <v>18103000</v>
      </c>
      <c r="E12" s="6">
        <f t="shared" ref="E12:I12" si="3">SUM(E13:E15)</f>
        <v>18073644</v>
      </c>
      <c r="F12" s="6">
        <f t="shared" si="3"/>
        <v>10451000</v>
      </c>
      <c r="G12" s="6">
        <f t="shared" si="3"/>
        <v>10451000</v>
      </c>
      <c r="H12" s="6">
        <f t="shared" si="3"/>
        <v>3069300</v>
      </c>
      <c r="I12" s="6">
        <f t="shared" si="3"/>
        <v>3069300</v>
      </c>
    </row>
    <row r="13" spans="1:10" x14ac:dyDescent="0.25">
      <c r="A13" s="7" t="s">
        <v>10</v>
      </c>
      <c r="B13" s="6">
        <f t="shared" si="0"/>
        <v>31623300</v>
      </c>
      <c r="C13" s="6">
        <f t="shared" si="1"/>
        <v>31593944</v>
      </c>
      <c r="D13" s="8">
        <v>18103000</v>
      </c>
      <c r="E13" s="8">
        <v>18073644</v>
      </c>
      <c r="F13" s="8">
        <v>10451000</v>
      </c>
      <c r="G13" s="8">
        <v>10451000</v>
      </c>
      <c r="H13" s="8">
        <v>3069300</v>
      </c>
      <c r="I13" s="8">
        <v>3069300</v>
      </c>
    </row>
    <row r="14" spans="1:10" x14ac:dyDescent="0.25">
      <c r="A14" s="7" t="s">
        <v>14</v>
      </c>
      <c r="B14" s="6">
        <f t="shared" si="0"/>
        <v>0</v>
      </c>
      <c r="C14" s="6">
        <f t="shared" si="1"/>
        <v>0</v>
      </c>
      <c r="D14" s="8"/>
      <c r="E14" s="8"/>
      <c r="F14" s="8"/>
      <c r="G14" s="8"/>
      <c r="H14" s="8"/>
      <c r="I14" s="8"/>
    </row>
    <row r="15" spans="1:10" x14ac:dyDescent="0.25">
      <c r="A15" s="7" t="s">
        <v>15</v>
      </c>
      <c r="B15" s="6">
        <f t="shared" si="0"/>
        <v>0</v>
      </c>
      <c r="C15" s="6">
        <f t="shared" si="1"/>
        <v>0</v>
      </c>
      <c r="D15" s="8"/>
      <c r="E15" s="8"/>
      <c r="F15" s="8"/>
      <c r="G15" s="8"/>
      <c r="H15" s="8"/>
      <c r="I15" s="8"/>
    </row>
    <row r="16" spans="1:10" ht="13.8" x14ac:dyDescent="0.25">
      <c r="A16" s="5" t="s">
        <v>16</v>
      </c>
      <c r="B16" s="6">
        <f t="shared" si="0"/>
        <v>150400000</v>
      </c>
      <c r="C16" s="6">
        <f t="shared" si="1"/>
        <v>153771732</v>
      </c>
      <c r="D16" s="6">
        <f>SUM(D17:D19)</f>
        <v>112242700</v>
      </c>
      <c r="E16" s="6">
        <f t="shared" ref="E16:I16" si="4">SUM(E17:E19)</f>
        <v>116215607</v>
      </c>
      <c r="F16" s="6">
        <f t="shared" si="4"/>
        <v>21121300</v>
      </c>
      <c r="G16" s="6">
        <f t="shared" si="4"/>
        <v>19946345</v>
      </c>
      <c r="H16" s="6">
        <f t="shared" si="4"/>
        <v>17036000</v>
      </c>
      <c r="I16" s="6">
        <f t="shared" si="4"/>
        <v>17609780</v>
      </c>
    </row>
    <row r="17" spans="1:9" x14ac:dyDescent="0.25">
      <c r="A17" s="7" t="s">
        <v>10</v>
      </c>
      <c r="B17" s="6">
        <f t="shared" si="0"/>
        <v>150400000</v>
      </c>
      <c r="C17" s="6">
        <f t="shared" si="1"/>
        <v>153771732</v>
      </c>
      <c r="D17" s="8">
        <v>112242700</v>
      </c>
      <c r="E17" s="8">
        <v>116215607</v>
      </c>
      <c r="F17" s="8">
        <v>21121300</v>
      </c>
      <c r="G17" s="8">
        <v>19946345</v>
      </c>
      <c r="H17" s="8">
        <v>17036000</v>
      </c>
      <c r="I17" s="8">
        <v>17609780</v>
      </c>
    </row>
    <row r="18" spans="1:9" x14ac:dyDescent="0.25">
      <c r="A18" s="7" t="s">
        <v>11</v>
      </c>
      <c r="B18" s="6">
        <f t="shared" si="0"/>
        <v>0</v>
      </c>
      <c r="C18" s="6">
        <f t="shared" si="1"/>
        <v>0</v>
      </c>
      <c r="D18" s="8"/>
      <c r="E18" s="8"/>
      <c r="F18" s="8"/>
      <c r="G18" s="8"/>
      <c r="H18" s="8"/>
      <c r="I18" s="8"/>
    </row>
    <row r="19" spans="1:9" x14ac:dyDescent="0.25">
      <c r="A19" s="7" t="s">
        <v>15</v>
      </c>
      <c r="B19" s="6">
        <f t="shared" si="0"/>
        <v>0</v>
      </c>
      <c r="C19" s="6">
        <f t="shared" si="1"/>
        <v>0</v>
      </c>
      <c r="D19" s="8"/>
      <c r="E19" s="8"/>
      <c r="F19" s="8"/>
      <c r="G19" s="8"/>
      <c r="H19" s="8"/>
      <c r="I19" s="8"/>
    </row>
    <row r="20" spans="1:9" ht="13.8" x14ac:dyDescent="0.25">
      <c r="A20" s="5" t="s">
        <v>17</v>
      </c>
      <c r="B20" s="6">
        <f t="shared" si="0"/>
        <v>9100000</v>
      </c>
      <c r="C20" s="6">
        <f t="shared" si="1"/>
        <v>9100000</v>
      </c>
      <c r="D20" s="6">
        <f>SUM(D21:D23)</f>
        <v>9100000</v>
      </c>
      <c r="E20" s="6">
        <f>SUM(E21:E23)</f>
        <v>9100000</v>
      </c>
      <c r="F20" s="6">
        <f t="shared" ref="F20:I20" si="5">SUM(F21:F23)</f>
        <v>0</v>
      </c>
      <c r="G20" s="6">
        <f t="shared" si="5"/>
        <v>0</v>
      </c>
      <c r="H20" s="6">
        <f t="shared" si="5"/>
        <v>0</v>
      </c>
      <c r="I20" s="6">
        <f t="shared" si="5"/>
        <v>0</v>
      </c>
    </row>
    <row r="21" spans="1:9" x14ac:dyDescent="0.25">
      <c r="A21" s="7" t="s">
        <v>10</v>
      </c>
      <c r="B21" s="6">
        <f t="shared" si="0"/>
        <v>8744500</v>
      </c>
      <c r="C21" s="6">
        <f t="shared" si="1"/>
        <v>8744500</v>
      </c>
      <c r="D21" s="8">
        <f>9100000-D22-D23</f>
        <v>8744500</v>
      </c>
      <c r="E21" s="8">
        <v>8744500</v>
      </c>
      <c r="F21" s="8">
        <v>0</v>
      </c>
      <c r="G21" s="8">
        <v>0</v>
      </c>
      <c r="H21" s="8">
        <v>0</v>
      </c>
      <c r="I21" s="8">
        <v>0</v>
      </c>
    </row>
    <row r="22" spans="1:9" x14ac:dyDescent="0.25">
      <c r="A22" s="7" t="s">
        <v>11</v>
      </c>
      <c r="B22" s="6">
        <f t="shared" si="0"/>
        <v>355500</v>
      </c>
      <c r="C22" s="6">
        <f t="shared" si="1"/>
        <v>355500</v>
      </c>
      <c r="D22" s="8">
        <v>355500</v>
      </c>
      <c r="E22" s="8">
        <v>355500</v>
      </c>
      <c r="F22" s="8"/>
      <c r="G22" s="8"/>
      <c r="H22" s="8"/>
      <c r="I22" s="8"/>
    </row>
    <row r="23" spans="1:9" x14ac:dyDescent="0.25">
      <c r="A23" s="7" t="s">
        <v>15</v>
      </c>
      <c r="B23" s="6">
        <f t="shared" si="0"/>
        <v>0</v>
      </c>
      <c r="C23" s="6">
        <f t="shared" si="1"/>
        <v>0</v>
      </c>
      <c r="D23" s="8"/>
      <c r="E23" s="8"/>
      <c r="F23" s="8"/>
      <c r="G23" s="8"/>
      <c r="H23" s="8"/>
      <c r="I23" s="8"/>
    </row>
    <row r="24" spans="1:9" ht="13.8" x14ac:dyDescent="0.25">
      <c r="A24" s="5" t="s">
        <v>18</v>
      </c>
      <c r="B24" s="6">
        <f t="shared" si="0"/>
        <v>286385585</v>
      </c>
      <c r="C24" s="6">
        <f t="shared" si="1"/>
        <v>703768804</v>
      </c>
      <c r="D24" s="6">
        <f>SUM(D25:D27)</f>
        <v>285873585</v>
      </c>
      <c r="E24" s="6">
        <f t="shared" ref="E24:I24" si="6">SUM(E25:E27)</f>
        <v>703768804</v>
      </c>
      <c r="F24" s="6">
        <f t="shared" si="6"/>
        <v>512000</v>
      </c>
      <c r="G24" s="6">
        <f t="shared" si="6"/>
        <v>0</v>
      </c>
      <c r="H24" s="6">
        <f t="shared" si="6"/>
        <v>0</v>
      </c>
      <c r="I24" s="6">
        <f t="shared" si="6"/>
        <v>0</v>
      </c>
    </row>
    <row r="25" spans="1:9" x14ac:dyDescent="0.25">
      <c r="A25" s="7" t="s">
        <v>10</v>
      </c>
      <c r="B25" s="6">
        <f t="shared" si="0"/>
        <v>286385585</v>
      </c>
      <c r="C25" s="6">
        <f t="shared" si="1"/>
        <v>697230715</v>
      </c>
      <c r="D25" s="8">
        <v>285873585</v>
      </c>
      <c r="E25" s="8">
        <f>703768804-E26-E27</f>
        <v>697230715</v>
      </c>
      <c r="F25" s="8">
        <v>512000</v>
      </c>
      <c r="G25" s="8"/>
      <c r="H25" s="8"/>
      <c r="I25" s="8">
        <v>0</v>
      </c>
    </row>
    <row r="26" spans="1:9" x14ac:dyDescent="0.25">
      <c r="A26" s="7" t="s">
        <v>11</v>
      </c>
      <c r="B26" s="6">
        <f t="shared" si="0"/>
        <v>0</v>
      </c>
      <c r="C26" s="6">
        <f t="shared" si="1"/>
        <v>6538089</v>
      </c>
      <c r="D26" s="8"/>
      <c r="E26" s="8">
        <v>6538089</v>
      </c>
      <c r="F26" s="8"/>
      <c r="G26" s="8"/>
      <c r="H26" s="8"/>
      <c r="I26" s="8"/>
    </row>
    <row r="27" spans="1:9" x14ac:dyDescent="0.25">
      <c r="A27" s="7" t="s">
        <v>15</v>
      </c>
      <c r="B27" s="6">
        <f t="shared" si="0"/>
        <v>0</v>
      </c>
      <c r="C27" s="6">
        <f t="shared" si="1"/>
        <v>0</v>
      </c>
      <c r="D27" s="8"/>
      <c r="E27" s="8"/>
      <c r="F27" s="8"/>
      <c r="G27" s="8"/>
      <c r="H27" s="8"/>
      <c r="I27" s="8"/>
    </row>
    <row r="28" spans="1:9" ht="13.8" x14ac:dyDescent="0.25">
      <c r="A28" s="5" t="s">
        <v>19</v>
      </c>
      <c r="B28" s="6">
        <f t="shared" si="0"/>
        <v>0</v>
      </c>
      <c r="C28" s="6">
        <f t="shared" si="1"/>
        <v>0</v>
      </c>
      <c r="D28" s="6">
        <f>SUM(D29:D31)</f>
        <v>0</v>
      </c>
      <c r="E28" s="6">
        <f t="shared" ref="E28:I28" si="7">SUM(E29:E31)</f>
        <v>0</v>
      </c>
      <c r="F28" s="6">
        <f t="shared" si="7"/>
        <v>0</v>
      </c>
      <c r="G28" s="6">
        <f t="shared" si="7"/>
        <v>0</v>
      </c>
      <c r="H28" s="6">
        <f t="shared" si="7"/>
        <v>0</v>
      </c>
      <c r="I28" s="6">
        <f t="shared" si="7"/>
        <v>0</v>
      </c>
    </row>
    <row r="29" spans="1:9" x14ac:dyDescent="0.25">
      <c r="A29" s="7" t="s">
        <v>10</v>
      </c>
      <c r="B29" s="6">
        <f t="shared" si="0"/>
        <v>0</v>
      </c>
      <c r="C29" s="6">
        <f t="shared" si="1"/>
        <v>0</v>
      </c>
      <c r="D29" s="8"/>
      <c r="E29" s="8"/>
      <c r="F29" s="8"/>
      <c r="G29" s="8"/>
      <c r="H29" s="8"/>
      <c r="I29" s="8"/>
    </row>
    <row r="30" spans="1:9" x14ac:dyDescent="0.25">
      <c r="A30" s="7" t="s">
        <v>11</v>
      </c>
      <c r="B30" s="6">
        <f t="shared" si="0"/>
        <v>0</v>
      </c>
      <c r="C30" s="6">
        <f t="shared" si="1"/>
        <v>0</v>
      </c>
      <c r="D30" s="8"/>
      <c r="E30" s="8"/>
      <c r="F30" s="8"/>
      <c r="G30" s="8"/>
      <c r="H30" s="8"/>
      <c r="I30" s="8"/>
    </row>
    <row r="31" spans="1:9" x14ac:dyDescent="0.25">
      <c r="A31" s="7" t="s">
        <v>12</v>
      </c>
      <c r="B31" s="6">
        <f t="shared" si="0"/>
        <v>0</v>
      </c>
      <c r="C31" s="6">
        <f t="shared" si="1"/>
        <v>0</v>
      </c>
      <c r="D31" s="8"/>
      <c r="E31" s="8"/>
      <c r="F31" s="8"/>
      <c r="G31" s="8"/>
      <c r="H31" s="8"/>
      <c r="I31" s="8"/>
    </row>
    <row r="32" spans="1:9" ht="13.8" x14ac:dyDescent="0.25">
      <c r="A32" s="5" t="s">
        <v>20</v>
      </c>
      <c r="B32" s="6">
        <f t="shared" si="0"/>
        <v>4835200</v>
      </c>
      <c r="C32" s="6">
        <f t="shared" si="1"/>
        <v>32936813</v>
      </c>
      <c r="D32" s="6">
        <f>SUM(D33:D35)</f>
        <v>4556000</v>
      </c>
      <c r="E32" s="6">
        <f t="shared" ref="E32:I32" si="8">SUM(E33:E35)</f>
        <v>31759123</v>
      </c>
      <c r="F32" s="6">
        <f t="shared" si="8"/>
        <v>76200</v>
      </c>
      <c r="G32" s="6">
        <f t="shared" si="8"/>
        <v>253390</v>
      </c>
      <c r="H32" s="6">
        <f t="shared" si="8"/>
        <v>203000</v>
      </c>
      <c r="I32" s="6">
        <f t="shared" si="8"/>
        <v>924300</v>
      </c>
    </row>
    <row r="33" spans="1:10" x14ac:dyDescent="0.25">
      <c r="A33" s="7" t="s">
        <v>10</v>
      </c>
      <c r="B33" s="6">
        <f t="shared" si="0"/>
        <v>4835200</v>
      </c>
      <c r="C33" s="6">
        <f t="shared" si="1"/>
        <v>32936813</v>
      </c>
      <c r="D33" s="8">
        <v>4556000</v>
      </c>
      <c r="E33" s="8">
        <v>31759123</v>
      </c>
      <c r="F33" s="8">
        <v>76200</v>
      </c>
      <c r="G33" s="8">
        <v>253390</v>
      </c>
      <c r="H33" s="8">
        <v>203000</v>
      </c>
      <c r="I33" s="8">
        <v>924300</v>
      </c>
    </row>
    <row r="34" spans="1:10" x14ac:dyDescent="0.25">
      <c r="A34" s="7" t="s">
        <v>11</v>
      </c>
      <c r="B34" s="6">
        <f t="shared" si="0"/>
        <v>0</v>
      </c>
      <c r="C34" s="6">
        <f t="shared" si="1"/>
        <v>0</v>
      </c>
      <c r="D34" s="8"/>
      <c r="E34" s="8"/>
      <c r="F34" s="8"/>
      <c r="G34" s="8"/>
      <c r="H34" s="8"/>
      <c r="I34" s="8"/>
    </row>
    <row r="35" spans="1:10" x14ac:dyDescent="0.25">
      <c r="A35" s="7" t="s">
        <v>12</v>
      </c>
      <c r="B35" s="6">
        <f t="shared" si="0"/>
        <v>0</v>
      </c>
      <c r="C35" s="6">
        <f t="shared" si="1"/>
        <v>0</v>
      </c>
      <c r="D35" s="8"/>
      <c r="E35" s="8"/>
      <c r="F35" s="8"/>
      <c r="G35" s="8"/>
      <c r="H35" s="8"/>
      <c r="I35" s="8"/>
    </row>
    <row r="36" spans="1:10" ht="13.8" x14ac:dyDescent="0.25">
      <c r="A36" s="5" t="s">
        <v>21</v>
      </c>
      <c r="B36" s="6">
        <f t="shared" si="0"/>
        <v>3653550</v>
      </c>
      <c r="C36" s="6">
        <f t="shared" si="1"/>
        <v>65457299</v>
      </c>
      <c r="D36" s="6">
        <f>SUM(D37:D39)</f>
        <v>3653550</v>
      </c>
      <c r="E36" s="6">
        <f t="shared" ref="E36:I36" si="9">SUM(E37:E39)</f>
        <v>65457299</v>
      </c>
      <c r="F36" s="6">
        <f t="shared" si="9"/>
        <v>0</v>
      </c>
      <c r="G36" s="6">
        <f t="shared" si="9"/>
        <v>0</v>
      </c>
      <c r="H36" s="6">
        <f t="shared" si="9"/>
        <v>0</v>
      </c>
      <c r="I36" s="6">
        <f t="shared" si="9"/>
        <v>0</v>
      </c>
    </row>
    <row r="37" spans="1:10" x14ac:dyDescent="0.25">
      <c r="A37" s="7" t="s">
        <v>10</v>
      </c>
      <c r="B37" s="6">
        <f t="shared" si="0"/>
        <v>3653550</v>
      </c>
      <c r="C37" s="6">
        <f t="shared" si="1"/>
        <v>65457299</v>
      </c>
      <c r="D37" s="8">
        <v>3653550</v>
      </c>
      <c r="E37" s="8">
        <v>65457299</v>
      </c>
      <c r="F37" s="8">
        <v>0</v>
      </c>
      <c r="G37" s="8">
        <v>0</v>
      </c>
      <c r="H37" s="8">
        <v>0</v>
      </c>
      <c r="I37" s="8">
        <v>0</v>
      </c>
    </row>
    <row r="38" spans="1:10" x14ac:dyDescent="0.25">
      <c r="A38" s="7" t="s">
        <v>11</v>
      </c>
      <c r="B38" s="6">
        <f t="shared" si="0"/>
        <v>0</v>
      </c>
      <c r="C38" s="6">
        <f t="shared" si="1"/>
        <v>0</v>
      </c>
      <c r="D38" s="8"/>
      <c r="E38" s="8"/>
      <c r="F38" s="8"/>
      <c r="G38" s="8"/>
      <c r="H38" s="8"/>
      <c r="I38" s="8"/>
    </row>
    <row r="39" spans="1:10" x14ac:dyDescent="0.25">
      <c r="A39" s="7" t="s">
        <v>12</v>
      </c>
      <c r="B39" s="6">
        <f t="shared" si="0"/>
        <v>0</v>
      </c>
      <c r="C39" s="6">
        <f t="shared" si="1"/>
        <v>0</v>
      </c>
      <c r="D39" s="8"/>
      <c r="E39" s="8"/>
      <c r="F39" s="8"/>
      <c r="G39" s="8"/>
      <c r="H39" s="8"/>
      <c r="I39" s="8"/>
    </row>
    <row r="40" spans="1:10" ht="13.8" x14ac:dyDescent="0.25">
      <c r="A40" s="5" t="s">
        <v>22</v>
      </c>
      <c r="B40" s="6">
        <f t="shared" si="0"/>
        <v>3000000</v>
      </c>
      <c r="C40" s="6">
        <f t="shared" si="1"/>
        <v>3000000</v>
      </c>
      <c r="D40" s="6">
        <f>SUM(D41:D43)</f>
        <v>3000000</v>
      </c>
      <c r="E40" s="6">
        <f t="shared" ref="E40:I40" si="10">SUM(E41:E43)</f>
        <v>3000000</v>
      </c>
      <c r="F40" s="6">
        <f t="shared" si="10"/>
        <v>0</v>
      </c>
      <c r="G40" s="6">
        <f t="shared" si="10"/>
        <v>0</v>
      </c>
      <c r="H40" s="6">
        <f t="shared" si="10"/>
        <v>0</v>
      </c>
      <c r="I40" s="6">
        <f t="shared" si="10"/>
        <v>0</v>
      </c>
    </row>
    <row r="41" spans="1:10" x14ac:dyDescent="0.25">
      <c r="A41" s="7" t="s">
        <v>10</v>
      </c>
      <c r="B41" s="6">
        <f t="shared" si="0"/>
        <v>3000000</v>
      </c>
      <c r="C41" s="6">
        <f t="shared" si="1"/>
        <v>3000000</v>
      </c>
      <c r="D41" s="8">
        <v>3000000</v>
      </c>
      <c r="E41" s="8">
        <v>3000000</v>
      </c>
      <c r="F41" s="8">
        <v>0</v>
      </c>
      <c r="G41" s="8">
        <v>0</v>
      </c>
      <c r="H41" s="8">
        <v>0</v>
      </c>
      <c r="I41" s="8">
        <v>0</v>
      </c>
    </row>
    <row r="42" spans="1:10" x14ac:dyDescent="0.25">
      <c r="A42" s="7" t="s">
        <v>11</v>
      </c>
      <c r="B42" s="6">
        <f t="shared" si="0"/>
        <v>0</v>
      </c>
      <c r="C42" s="6">
        <f t="shared" si="1"/>
        <v>0</v>
      </c>
      <c r="D42" s="8"/>
      <c r="E42" s="8"/>
      <c r="F42" s="8"/>
      <c r="G42" s="8"/>
      <c r="H42" s="8"/>
      <c r="I42" s="8"/>
    </row>
    <row r="43" spans="1:10" x14ac:dyDescent="0.25">
      <c r="A43" s="7" t="s">
        <v>12</v>
      </c>
      <c r="B43" s="6">
        <f t="shared" si="0"/>
        <v>0</v>
      </c>
      <c r="C43" s="6">
        <f t="shared" si="1"/>
        <v>0</v>
      </c>
      <c r="D43" s="8"/>
      <c r="E43" s="8"/>
      <c r="F43" s="8"/>
      <c r="G43" s="8"/>
      <c r="H43" s="8"/>
      <c r="I43" s="8"/>
    </row>
    <row r="44" spans="1:10" ht="13.8" x14ac:dyDescent="0.25">
      <c r="A44" s="5" t="s">
        <v>23</v>
      </c>
      <c r="B44" s="6">
        <f t="shared" si="0"/>
        <v>50673000</v>
      </c>
      <c r="C44" s="6">
        <f t="shared" si="1"/>
        <v>51567107</v>
      </c>
      <c r="D44" s="6">
        <f>SUM(D45:D47)</f>
        <v>50673000</v>
      </c>
      <c r="E44" s="6">
        <f t="shared" ref="E44:I44" si="11">SUM(E45:E47)</f>
        <v>51567107</v>
      </c>
      <c r="F44" s="6">
        <f t="shared" si="11"/>
        <v>0</v>
      </c>
      <c r="G44" s="6">
        <f t="shared" si="11"/>
        <v>0</v>
      </c>
      <c r="H44" s="6">
        <f t="shared" si="11"/>
        <v>0</v>
      </c>
      <c r="I44" s="6">
        <f t="shared" si="11"/>
        <v>0</v>
      </c>
    </row>
    <row r="45" spans="1:10" x14ac:dyDescent="0.25">
      <c r="A45" s="7" t="s">
        <v>10</v>
      </c>
      <c r="B45" s="6">
        <f t="shared" si="0"/>
        <v>50673000</v>
      </c>
      <c r="C45" s="6">
        <f t="shared" si="1"/>
        <v>51567107</v>
      </c>
      <c r="D45" s="8">
        <v>50673000</v>
      </c>
      <c r="E45" s="8">
        <v>51567107</v>
      </c>
      <c r="F45" s="8">
        <v>0</v>
      </c>
      <c r="G45" s="8">
        <v>0</v>
      </c>
      <c r="H45" s="8">
        <v>0</v>
      </c>
      <c r="I45" s="8">
        <v>0</v>
      </c>
      <c r="J45" s="9"/>
    </row>
    <row r="46" spans="1:10" x14ac:dyDescent="0.25">
      <c r="A46" s="7" t="s">
        <v>11</v>
      </c>
      <c r="B46" s="6">
        <f t="shared" si="0"/>
        <v>0</v>
      </c>
      <c r="C46" s="6">
        <f t="shared" si="1"/>
        <v>0</v>
      </c>
      <c r="D46" s="8"/>
      <c r="E46" s="8"/>
      <c r="F46" s="8"/>
      <c r="G46" s="8"/>
      <c r="H46" s="8"/>
      <c r="I46" s="8"/>
    </row>
    <row r="47" spans="1:10" x14ac:dyDescent="0.25">
      <c r="A47" s="7" t="s">
        <v>12</v>
      </c>
      <c r="B47" s="6">
        <f t="shared" si="0"/>
        <v>0</v>
      </c>
      <c r="C47" s="6">
        <f t="shared" si="1"/>
        <v>0</v>
      </c>
      <c r="D47" s="8"/>
      <c r="E47" s="8"/>
      <c r="F47" s="8"/>
      <c r="G47" s="8"/>
      <c r="H47" s="8"/>
      <c r="I47" s="8"/>
    </row>
    <row r="48" spans="1:10" ht="13.8" x14ac:dyDescent="0.25">
      <c r="A48" s="5" t="s">
        <v>24</v>
      </c>
      <c r="B48" s="6">
        <f t="shared" si="0"/>
        <v>712984118</v>
      </c>
      <c r="C48" s="6">
        <f t="shared" si="1"/>
        <v>1230499818</v>
      </c>
      <c r="D48" s="6">
        <f>D8+D12+D16+D20+D24+D28+D32+D36+D40+D44</f>
        <v>583154818</v>
      </c>
      <c r="E48" s="6">
        <f t="shared" ref="E48:I49" si="12">E8+E12+E16+E20+E24+E28+E32+E36+E40+E44</f>
        <v>1098591124</v>
      </c>
      <c r="F48" s="6">
        <f>F8+F12+F16+F20+F24+F28+F32+F36+F40+F44</f>
        <v>92179000</v>
      </c>
      <c r="G48" s="6">
        <f t="shared" si="12"/>
        <v>92649235</v>
      </c>
      <c r="H48" s="6">
        <f>H8+H12+H16+H20+H24+H28+H32+H36+H40+H44</f>
        <v>37650300</v>
      </c>
      <c r="I48" s="6">
        <f t="shared" si="12"/>
        <v>39259459</v>
      </c>
    </row>
    <row r="49" spans="1:9" x14ac:dyDescent="0.25">
      <c r="A49" s="7" t="s">
        <v>25</v>
      </c>
      <c r="B49" s="6">
        <f t="shared" si="0"/>
        <v>712628618</v>
      </c>
      <c r="C49" s="6">
        <f t="shared" si="1"/>
        <v>1223606229</v>
      </c>
      <c r="D49" s="8">
        <f>D9+D13+D17+D21+D25+D29+D33+D37+D41+D45</f>
        <v>582799318</v>
      </c>
      <c r="E49" s="8">
        <f t="shared" si="12"/>
        <v>1091697535</v>
      </c>
      <c r="F49" s="8">
        <f>F9+F13+F17+F21+F25+F29+F33+F37+F41+F45</f>
        <v>92179000</v>
      </c>
      <c r="G49" s="8">
        <f>G9+G13+G17+G21+G25+G29+G33+G37+G41+G45</f>
        <v>92649235</v>
      </c>
      <c r="H49" s="8">
        <f>H9+H13+H17+H21+H25+H29+H33+H37+H41+H45</f>
        <v>37650300</v>
      </c>
      <c r="I49" s="8">
        <f>I9+I13+I17+I21+I25+I29+I33+I37+I41+I45</f>
        <v>39259459</v>
      </c>
    </row>
    <row r="50" spans="1:9" x14ac:dyDescent="0.25">
      <c r="A50" s="7" t="s">
        <v>26</v>
      </c>
      <c r="B50" s="6">
        <f t="shared" si="0"/>
        <v>355500</v>
      </c>
      <c r="C50" s="6">
        <f t="shared" si="1"/>
        <v>6893589</v>
      </c>
      <c r="D50" s="8">
        <f t="shared" ref="D50:I51" si="13">D10+D14+D18+D22+D26+D30+D34+D38+D42+D46</f>
        <v>355500</v>
      </c>
      <c r="E50" s="8">
        <f t="shared" si="13"/>
        <v>6893589</v>
      </c>
      <c r="F50" s="8">
        <f t="shared" si="13"/>
        <v>0</v>
      </c>
      <c r="G50" s="8">
        <f t="shared" si="13"/>
        <v>0</v>
      </c>
      <c r="H50" s="8">
        <f t="shared" si="13"/>
        <v>0</v>
      </c>
      <c r="I50" s="8">
        <f t="shared" si="13"/>
        <v>0</v>
      </c>
    </row>
    <row r="51" spans="1:9" x14ac:dyDescent="0.25">
      <c r="A51" s="7" t="s">
        <v>27</v>
      </c>
      <c r="B51" s="6">
        <f t="shared" si="0"/>
        <v>0</v>
      </c>
      <c r="C51" s="6">
        <f t="shared" si="1"/>
        <v>0</v>
      </c>
      <c r="D51" s="8">
        <f t="shared" si="13"/>
        <v>0</v>
      </c>
      <c r="E51" s="8">
        <f t="shared" si="13"/>
        <v>0</v>
      </c>
      <c r="F51" s="8">
        <f t="shared" si="13"/>
        <v>0</v>
      </c>
      <c r="G51" s="8">
        <f t="shared" si="13"/>
        <v>0</v>
      </c>
      <c r="H51" s="8">
        <f t="shared" si="13"/>
        <v>0</v>
      </c>
      <c r="I51" s="8">
        <f t="shared" si="13"/>
        <v>0</v>
      </c>
    </row>
  </sheetData>
  <mergeCells count="7">
    <mergeCell ref="A1:F1"/>
    <mergeCell ref="A3:I3"/>
    <mergeCell ref="A4:I4"/>
    <mergeCell ref="B6:C6"/>
    <mergeCell ref="D6:E6"/>
    <mergeCell ref="F6:G6"/>
    <mergeCell ref="H6:I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4.sz.kiadások köt.,önk.vállalt</vt:lpstr>
      <vt:lpstr>'4.sz.kiadások köt.,önk.vállalt'!Nyomtatási_terület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Pósán Györgyné</dc:creator>
  <cp:lastModifiedBy>dr. Illés Eszter</cp:lastModifiedBy>
  <cp:lastPrinted>2020-11-02T10:44:42Z</cp:lastPrinted>
  <dcterms:created xsi:type="dcterms:W3CDTF">2020-10-30T08:43:02Z</dcterms:created>
  <dcterms:modified xsi:type="dcterms:W3CDTF">2020-11-12T08:12:05Z</dcterms:modified>
</cp:coreProperties>
</file>