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 l="1"/>
  <c r="C93" i="1" s="1"/>
  <c r="C86" i="1"/>
  <c r="F66" i="1"/>
  <c r="E66" i="1"/>
  <c r="D66" i="1"/>
  <c r="C66" i="1"/>
  <c r="F62" i="1"/>
  <c r="E62" i="1"/>
  <c r="D62" i="1"/>
  <c r="C62" i="1"/>
  <c r="F57" i="1"/>
  <c r="E57" i="1"/>
  <c r="D57" i="1"/>
  <c r="C57" i="1"/>
  <c r="F48" i="1"/>
  <c r="E48" i="1"/>
  <c r="D48" i="1"/>
  <c r="C48" i="1"/>
  <c r="F43" i="1"/>
  <c r="E43" i="1"/>
  <c r="D43" i="1"/>
  <c r="C43" i="1"/>
  <c r="F38" i="1"/>
  <c r="E38" i="1"/>
  <c r="D38" i="1"/>
  <c r="D37" i="1" s="1"/>
  <c r="C38" i="1"/>
  <c r="F37" i="1"/>
  <c r="E37" i="1"/>
  <c r="C37" i="1"/>
  <c r="F32" i="1"/>
  <c r="E32" i="1"/>
  <c r="D32" i="1"/>
  <c r="C32" i="1"/>
  <c r="F27" i="1"/>
  <c r="E27" i="1"/>
  <c r="D27" i="1"/>
  <c r="C27" i="1"/>
  <c r="F22" i="1"/>
  <c r="E22" i="1"/>
  <c r="D22" i="1"/>
  <c r="C22" i="1"/>
  <c r="F17" i="1"/>
  <c r="E17" i="1"/>
  <c r="D17" i="1"/>
  <c r="C17" i="1"/>
  <c r="F12" i="1"/>
  <c r="E12" i="1"/>
  <c r="D12" i="1"/>
  <c r="D11" i="1" s="1"/>
  <c r="D54" i="1" s="1"/>
  <c r="D69" i="1" s="1"/>
  <c r="C12" i="1"/>
  <c r="C11" i="1" s="1"/>
  <c r="C54" i="1" s="1"/>
  <c r="C69" i="1" s="1"/>
  <c r="F11" i="1"/>
  <c r="F54" i="1" s="1"/>
  <c r="E11" i="1"/>
  <c r="E54" i="1" s="1"/>
  <c r="E69" i="1" s="1"/>
</calcChain>
</file>

<file path=xl/sharedStrings.xml><?xml version="1.0" encoding="utf-8"?>
<sst xmlns="http://schemas.openxmlformats.org/spreadsheetml/2006/main" count="176" uniqueCount="156">
  <si>
    <t>Sorszám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</si>
  <si>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</si>
  <si>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</si>
  <si>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</si>
  <si>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</si>
  <si>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</si>
  <si>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</si>
  <si>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</si>
  <si>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</si>
  <si>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</si>
  <si>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</si>
  <si>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</si>
  <si>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zárszámadás 2017.</t>
  </si>
  <si>
    <t>I. Készletek</t>
  </si>
  <si>
    <t>III. Forintszámlák</t>
  </si>
  <si>
    <t>I. Költségvetési évben esedékes követelések</t>
  </si>
  <si>
    <t>II. Költségvetési évet követően esedékes követelések</t>
  </si>
  <si>
    <t>IV. Felhalmozott eredmény</t>
  </si>
  <si>
    <t>VI. Mérleg szerinti eredmény</t>
  </si>
  <si>
    <t>I. Költségvetési évben esedékes kötelezettségek</t>
  </si>
  <si>
    <t>III. Kötelezettség jellegű sajátos elszámolások</t>
  </si>
  <si>
    <t>adatok  ezer Ft-ban</t>
  </si>
  <si>
    <t>A</t>
  </si>
  <si>
    <t>zárszámadás                                                                                                   23. melléklet</t>
  </si>
  <si>
    <t>Budakeszi Város Önkormányzata és intézményei összesített vagyonkimutatása 2017. év</t>
  </si>
  <si>
    <t>2/1.oldal</t>
  </si>
  <si>
    <t>adatok eter Ft-ban</t>
  </si>
  <si>
    <t>ESZKÖZÖK</t>
  </si>
  <si>
    <t>Bruttó</t>
  </si>
  <si>
    <t xml:space="preserve">Könyv szerinti </t>
  </si>
  <si>
    <t>Audit módosítás után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</si>
  <si>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</si>
  <si>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</si>
  <si>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</si>
  <si>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</si>
  <si>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</si>
  <si>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</si>
  <si>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</si>
  <si>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</si>
  <si>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</si>
  <si>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</si>
  <si>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</si>
  <si>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</si>
  <si>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</si>
  <si>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</si>
  <si>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</si>
  <si>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</si>
  <si>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</si>
  <si>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</si>
  <si>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</si>
  <si>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</si>
  <si>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</si>
  <si>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</si>
  <si>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</si>
  <si>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</si>
  <si>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</si>
  <si>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</si>
  <si>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</si>
  <si>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</si>
  <si>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</si>
  <si>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</si>
  <si>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</si>
  <si>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</si>
  <si>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</si>
  <si>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</si>
  <si>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</si>
  <si>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</si>
  <si>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</si>
  <si>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</si>
  <si>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</si>
  <si>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</si>
  <si>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</si>
  <si>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</si>
  <si>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</si>
  <si>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</si>
  <si>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</si>
  <si>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</si>
  <si>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</si>
  <si>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</si>
  <si>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</si>
  <si>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</si>
  <si>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</si>
  <si>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</si>
  <si>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</si>
  <si>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</si>
  <si>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</si>
  <si>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</si>
  <si>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</si>
  <si>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</si>
  <si>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</si>
  <si>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</si>
  <si>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</si>
  <si>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</si>
  <si>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</si>
  <si>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</si>
  <si>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</si>
  <si>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</si>
  <si>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</si>
  <si>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</si>
  <si>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</si>
  <si>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</si>
  <si>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</si>
  <si>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</si>
  <si>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</si>
  <si>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</si>
  <si>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</si>
  <si>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</si>
  <si>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</si>
  <si>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</si>
  <si>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</si>
  <si>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</si>
  <si>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</si>
  <si>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</si>
  <si>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</si>
  <si>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</si>
  <si>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</si>
  <si>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</si>
  <si>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</si>
  <si>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</si>
  <si>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</si>
  <si>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</si>
  <si>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</si>
  <si>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</si>
  <si>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</si>
  <si>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</si>
  <si>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</si>
  <si>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51.</t>
  </si>
  <si>
    <t>IV. Devizaszámlák</t>
  </si>
  <si>
    <t>52.</t>
  </si>
  <si>
    <t>C) PÉNZESZKÖZÖK (49+50+51+52)</t>
  </si>
  <si>
    <t>53.</t>
  </si>
  <si>
    <t>54.</t>
  </si>
  <si>
    <t>55.</t>
  </si>
  <si>
    <t>III. Követelés jellegű sajátos elszámolások</t>
  </si>
  <si>
    <t>56.</t>
  </si>
  <si>
    <t>D) KÖVETELÉSEK (54+55+56)</t>
  </si>
  <si>
    <t>57.</t>
  </si>
  <si>
    <t>E) EGYÉB SAJÁTOS ESZKÖZOLDALI ELSZÁMOLÁSOK (58+59)</t>
  </si>
  <si>
    <t>58.</t>
  </si>
  <si>
    <t>F) AKTÍV IDŐBELI ELHATÁROLÁSOK</t>
  </si>
  <si>
    <t>59.</t>
  </si>
  <si>
    <t>ESZKÖZÖK ÖSSZESEN  (45+48+53+57+60+61)</t>
  </si>
  <si>
    <t>60.</t>
  </si>
  <si>
    <t>2/2.oldal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</si>
  <si>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</si>
  <si>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</si>
  <si>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</si>
  <si>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</si>
  <si>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</si>
  <si>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V. Eszközök értékhelyesbítésének forrása</t>
  </si>
  <si>
    <t>G) SAJÁT TŐKE (01+….+06)</t>
  </si>
  <si>
    <t>II. Költségvetési évet követően esedékes kötelezettségek</t>
  </si>
  <si>
    <t>H) KÖTELEZETTSÉGEK (08+09+10)</t>
  </si>
  <si>
    <t>I)EGYÉB SAJÁTOS FORRÁSOLDALI ELSZÁMOLÁSOK</t>
  </si>
  <si>
    <t>J) PASSZÍV IDŐBELI ELHATÁROLÁSOK</t>
  </si>
  <si>
    <t>FORRÁSOK ÖSSZESEN  (07+11+12+13)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</si>
</sst>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0"/>
    <numFmt numFmtId="167" formatCode="#,###__;\-#,###__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 vertical="center"/>
    </xf>
    <xf numFmtId="3" fontId="0" fillId="0" borderId="2" xfId="0" applyNumberFormat="1" applyBorder="1" applyAlignment="1"/>
    <xf numFmtId="3" fontId="0" fillId="0" borderId="4" xfId="0" applyNumberFormat="1" applyBorder="1" applyAlignment="1"/>
    <xf numFmtId="0" fontId="1" fillId="0" borderId="0" xfId="0" applyFont="1"/>
    <xf numFmtId="0" fontId="2" fillId="0" borderId="0" xfId="0" applyFont="1" applyAlignment="1">
      <alignment horizontal="right" vertical="center" wrapText="1"/>
    </xf>
    <xf numFmtId="0" fontId="4" fillId="0" borderId="0" xfId="1" applyFill="1" applyProtection="1"/>
    <xf numFmtId="0" fontId="5" fillId="0" borderId="0" xfId="1" applyFont="1" applyFill="1" applyProtection="1"/>
    <xf numFmtId="0" fontId="6" fillId="0" borderId="0" xfId="1" applyFont="1" applyFill="1" applyBorder="1" applyAlignment="1" applyProtection="1">
      <alignment horizontal="right"/>
    </xf>
    <xf numFmtId="0" fontId="7" fillId="0" borderId="6" xfId="1" applyFont="1" applyFill="1" applyBorder="1" applyAlignment="1" applyProtection="1">
      <alignment horizontal="center" vertical="center" wrapText="1"/>
    </xf>
    <xf numFmtId="0" fontId="9" fillId="0" borderId="7" xfId="2" applyFont="1" applyFill="1" applyBorder="1" applyAlignment="1" applyProtection="1">
      <alignment horizontal="center" vertical="center" textRotation="90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9" fillId="0" borderId="11" xfId="2" applyFont="1" applyFill="1" applyBorder="1" applyAlignment="1" applyProtection="1">
      <alignment horizontal="center" vertical="center" textRotation="90"/>
    </xf>
    <xf numFmtId="0" fontId="10" fillId="0" borderId="1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9" fillId="0" borderId="5" xfId="2" applyFont="1" applyFill="1" applyBorder="1" applyAlignment="1" applyProtection="1">
      <alignment horizontal="center" vertical="center" textRotation="90"/>
    </xf>
    <xf numFmtId="0" fontId="10" fillId="0" borderId="1" xfId="1" applyFont="1" applyFill="1" applyBorder="1" applyAlignment="1" applyProtection="1">
      <alignment horizontal="center" wrapText="1"/>
    </xf>
    <xf numFmtId="0" fontId="10" fillId="0" borderId="3" xfId="1" applyFont="1" applyFill="1" applyBorder="1" applyAlignment="1" applyProtection="1">
      <alignment horizontal="center" wrapText="1"/>
    </xf>
    <xf numFmtId="0" fontId="10" fillId="0" borderId="14" xfId="1" applyFont="1" applyFill="1" applyBorder="1" applyAlignment="1" applyProtection="1">
      <alignment horizontal="center" wrapTex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center" vertical="center" wrapText="1"/>
    </xf>
    <xf numFmtId="0" fontId="6" fillId="0" borderId="16" xfId="1" applyFont="1" applyFill="1" applyBorder="1" applyAlignment="1" applyProtection="1">
      <alignment horizontal="center" vertical="center" wrapText="1"/>
    </xf>
    <xf numFmtId="0" fontId="6" fillId="0" borderId="17" xfId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2" fillId="0" borderId="19" xfId="1" applyFont="1" applyFill="1" applyBorder="1" applyAlignment="1" applyProtection="1">
      <alignment vertical="center" wrapText="1"/>
    </xf>
    <xf numFmtId="166" fontId="13" fillId="0" borderId="8" xfId="2" applyNumberFormat="1" applyFont="1" applyFill="1" applyBorder="1" applyAlignment="1" applyProtection="1">
      <alignment horizontal="center" vertical="center"/>
    </xf>
    <xf numFmtId="167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167" fontId="14" fillId="0" borderId="20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21" xfId="1" applyFont="1" applyFill="1" applyBorder="1" applyAlignment="1" applyProtection="1">
      <alignment vertical="center" wrapText="1"/>
    </xf>
    <xf numFmtId="166" fontId="13" fillId="0" borderId="1" xfId="2" applyNumberFormat="1" applyFont="1" applyFill="1" applyBorder="1" applyAlignment="1" applyProtection="1">
      <alignment horizontal="center" vertical="center"/>
    </xf>
    <xf numFmtId="167" fontId="14" fillId="0" borderId="1" xfId="1" applyNumberFormat="1" applyFont="1" applyFill="1" applyBorder="1" applyAlignment="1" applyProtection="1">
      <alignment horizontal="right" vertical="center" wrapText="1"/>
    </xf>
    <xf numFmtId="167" fontId="14" fillId="0" borderId="14" xfId="1" applyNumberFormat="1" applyFont="1" applyFill="1" applyBorder="1" applyAlignment="1" applyProtection="1">
      <alignment horizontal="right" vertical="center" wrapText="1"/>
    </xf>
    <xf numFmtId="0" fontId="6" fillId="0" borderId="21" xfId="1" applyFont="1" applyFill="1" applyBorder="1" applyAlignment="1" applyProtection="1">
      <alignment horizontal="left" vertical="center" wrapText="1" indent="1"/>
    </xf>
    <xf numFmtId="167" fontId="15" fillId="0" borderId="1" xfId="1" applyNumberFormat="1" applyFont="1" applyFill="1" applyBorder="1" applyAlignment="1" applyProtection="1">
      <alignment horizontal="right" vertical="center" wrapText="1"/>
      <protection locked="0"/>
    </xf>
    <xf numFmtId="167" fontId="15" fillId="0" borderId="14" xfId="1" applyNumberFormat="1" applyFont="1" applyFill="1" applyBorder="1" applyAlignment="1" applyProtection="1">
      <alignment horizontal="right" vertical="center" wrapText="1"/>
      <protection locked="0"/>
    </xf>
    <xf numFmtId="167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167" fontId="6" fillId="0" borderId="14" xfId="1" applyNumberFormat="1" applyFont="1" applyFill="1" applyBorder="1" applyAlignment="1" applyProtection="1">
      <alignment horizontal="right" vertical="center" wrapText="1"/>
      <protection locked="0"/>
    </xf>
    <xf numFmtId="167" fontId="12" fillId="0" borderId="1" xfId="1" applyNumberFormat="1" applyFont="1" applyFill="1" applyBorder="1" applyAlignment="1" applyProtection="1">
      <alignment horizontal="right" vertical="center" wrapText="1"/>
    </xf>
    <xf numFmtId="167" fontId="6" fillId="0" borderId="14" xfId="1" applyNumberFormat="1" applyFont="1" applyFill="1" applyBorder="1" applyAlignment="1" applyProtection="1">
      <alignment horizontal="right" vertical="center" wrapText="1"/>
    </xf>
    <xf numFmtId="167" fontId="6" fillId="0" borderId="1" xfId="1" applyNumberFormat="1" applyFont="1" applyFill="1" applyBorder="1" applyAlignment="1" applyProtection="1">
      <alignment horizontal="right" vertical="center" wrapText="1"/>
    </xf>
    <xf numFmtId="0" fontId="12" fillId="0" borderId="15" xfId="1" applyFont="1" applyFill="1" applyBorder="1" applyAlignment="1" applyProtection="1">
      <alignment vertical="center" wrapText="1"/>
    </xf>
    <xf numFmtId="167" fontId="14" fillId="0" borderId="16" xfId="1" applyNumberFormat="1" applyFont="1" applyFill="1" applyBorder="1" applyAlignment="1" applyProtection="1">
      <alignment horizontal="right" vertical="center" wrapText="1"/>
    </xf>
    <xf numFmtId="167" fontId="14" fillId="0" borderId="18" xfId="1" applyNumberFormat="1" applyFont="1" applyFill="1" applyBorder="1" applyAlignment="1" applyProtection="1">
      <alignment horizontal="right" vertical="center" wrapText="1"/>
    </xf>
    <xf numFmtId="0" fontId="8" fillId="0" borderId="0" xfId="2" applyFill="1" applyAlignment="1" applyProtection="1">
      <alignment vertical="center" wrapText="1"/>
    </xf>
    <xf numFmtId="0" fontId="16" fillId="0" borderId="0" xfId="2" applyFont="1" applyFill="1" applyBorder="1" applyAlignment="1" applyProtection="1">
      <alignment horizontal="right" vertical="center"/>
    </xf>
    <xf numFmtId="0" fontId="17" fillId="0" borderId="19" xfId="2" applyFont="1" applyFill="1" applyBorder="1" applyAlignment="1" applyProtection="1">
      <alignment horizontal="center" vertical="center" wrapText="1"/>
    </xf>
    <xf numFmtId="0" fontId="9" fillId="0" borderId="8" xfId="2" applyFont="1" applyFill="1" applyBorder="1" applyAlignment="1" applyProtection="1">
      <alignment horizontal="center" vertical="center" textRotation="90"/>
    </xf>
    <xf numFmtId="0" fontId="18" fillId="0" borderId="3" xfId="2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7" fillId="0" borderId="2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textRotation="90"/>
    </xf>
    <xf numFmtId="49" fontId="19" fillId="0" borderId="15" xfId="2" applyNumberFormat="1" applyFont="1" applyFill="1" applyBorder="1" applyAlignment="1" applyProtection="1">
      <alignment horizontal="center" vertical="center" wrapText="1"/>
    </xf>
    <xf numFmtId="49" fontId="19" fillId="0" borderId="16" xfId="2" applyNumberFormat="1" applyFont="1" applyFill="1" applyBorder="1" applyAlignment="1" applyProtection="1">
      <alignment horizontal="center" vertical="center"/>
    </xf>
    <xf numFmtId="49" fontId="19" fillId="0" borderId="3" xfId="2" applyNumberFormat="1" applyFont="1" applyFill="1" applyBorder="1" applyAlignment="1" applyProtection="1">
      <alignment horizontal="center" vertical="center"/>
    </xf>
    <xf numFmtId="166" fontId="13" fillId="0" borderId="5" xfId="2" applyNumberFormat="1" applyFont="1" applyFill="1" applyBorder="1" applyAlignment="1" applyProtection="1">
      <alignment horizontal="center" vertical="center"/>
    </xf>
    <xf numFmtId="3" fontId="19" fillId="0" borderId="3" xfId="2" applyNumberFormat="1" applyFont="1" applyFill="1" applyBorder="1" applyAlignment="1" applyProtection="1">
      <alignment vertical="center"/>
    </xf>
    <xf numFmtId="0" fontId="19" fillId="0" borderId="15" xfId="2" applyFont="1" applyFill="1" applyBorder="1" applyAlignment="1" applyProtection="1">
      <alignment horizontal="left" vertical="center" wrapText="1"/>
    </xf>
    <xf numFmtId="166" fontId="13" fillId="0" borderId="16" xfId="2" applyNumberFormat="1" applyFont="1" applyFill="1" applyBorder="1" applyAlignment="1" applyProtection="1">
      <alignment horizontal="center" vertical="center"/>
    </xf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workbookViewId="0">
      <selection sqref="A1:XFD1048576"/>
    </sheetView>
  </sheetViews>
  <sheetFormatPr defaultRowHeight="15" x14ac:dyDescent="0.25"/>
  <cols>
    <col min="1" max="1" width="76.85546875" customWidth="1"/>
    <col min="2" max="2" width="12.42578125" customWidth="1"/>
    <col min="3" max="6" width="12.7109375" customWidth="1"/>
  </cols>
  <sheetData>
    <row r="1" spans="1:6" x14ac:dyDescent="0.25">
      <c r="A1" s="5" t="s">
        <v>12</v>
      </c>
      <c r="C1" s="1" t="s">
        <v>23</v>
      </c>
      <c r="D1" s="1"/>
      <c r="E1" s="1"/>
      <c r="F1" s="1"/>
    </row>
    <row r="2" spans="1:6" x14ac:dyDescent="0.25">
      <c r="A2" s="8" t="s">
        <v>24</v>
      </c>
      <c r="C2" s="1"/>
      <c r="D2" s="1"/>
      <c r="E2" s="1"/>
      <c r="F2" s="1"/>
    </row>
    <row r="3" spans="1:6" x14ac:dyDescent="0.25">
      <c r="C3" s="1"/>
      <c r="D3" s="1"/>
      <c r="E3" s="1"/>
      <c r="F3" s="1"/>
    </row>
    <row r="4" spans="1:6" x14ac:dyDescent="0.25">
      <c r="C4" s="2"/>
      <c r="D4" s="2"/>
      <c r="E4" s="2"/>
      <c r="F4" s="9" t="s">
        <v>25</v>
      </c>
    </row>
    <row r="5" spans="1:6" ht="16.5" thickBot="1" x14ac:dyDescent="0.3">
      <c r="A5" s="10"/>
      <c r="B5" s="11"/>
      <c r="C5" s="12" t="s">
        <v>26</v>
      </c>
      <c r="D5" s="12"/>
      <c r="E5" s="12"/>
      <c r="F5" s="12"/>
    </row>
    <row r="6" spans="1:6" ht="24" customHeight="1" x14ac:dyDescent="0.25">
      <c r="A6" s="13" t="s">
        <v>27</v>
      </c>
      <c r="B6" s="14" t="s">
        <v>0</v>
      </c>
      <c r="C6" s="15" t="s">
        <v>28</v>
      </c>
      <c r="D6" s="15" t="s">
        <v>29</v>
      </c>
      <c r="E6" s="16" t="s">
        <v>30</v>
      </c>
      <c r="F6" s="17" t="s">
        <v>31</v>
      </c>
    </row>
    <row r="7" spans="1:6" x14ac:dyDescent="0.25">
      <c r="A7" s="18"/>
      <c r="B7" s="19"/>
      <c r="C7" s="20"/>
      <c r="D7" s="20"/>
      <c r="E7" s="21"/>
      <c r="F7" s="22"/>
    </row>
    <row r="8" spans="1:6" x14ac:dyDescent="0.25">
      <c r="A8" s="23"/>
      <c r="B8" s="24"/>
      <c r="C8" s="25" t="s">
        <v>32</v>
      </c>
      <c r="D8" s="25"/>
      <c r="E8" s="26"/>
      <c r="F8" s="27"/>
    </row>
    <row r="9" spans="1:6" ht="15.75" thickBot="1" x14ac:dyDescent="0.3">
      <c r="A9" s="28" t="s">
        <v>33</v>
      </c>
      <c r="B9" s="29" t="s">
        <v>34</v>
      </c>
      <c r="C9" s="30" t="s">
        <v>35</v>
      </c>
      <c r="D9" s="30" t="s">
        <v>36</v>
      </c>
      <c r="E9" s="31"/>
      <c r="F9" s="32" t="s">
        <v>37</v>
      </c>
    </row>
    <row r="10" spans="1:6" ht="17.100000000000001" customHeight="1" x14ac:dyDescent="0.25">
      <c r="A10" s="33" t="s">
        <v>38</v>
      </c>
      <c r="B10" s="34" t="s">
        <v>39</v>
      </c>
      <c r="C10" s="35">
        <v>25217</v>
      </c>
      <c r="D10" s="35">
        <v>3679</v>
      </c>
      <c r="E10" s="35">
        <v>3679</v>
      </c>
      <c r="F10" s="36"/>
    </row>
    <row r="11" spans="1:6" ht="17.100000000000001" customHeight="1" x14ac:dyDescent="0.25">
      <c r="A11" s="37" t="s">
        <v>40</v>
      </c>
      <c r="B11" s="38" t="s">
        <v>41</v>
      </c>
      <c r="C11" s="39">
        <f>C12+C17+C22+C27</f>
        <v>17891332</v>
      </c>
      <c r="D11" s="39">
        <f>D12+D17+D22+D27</f>
        <v>16138120</v>
      </c>
      <c r="E11" s="39">
        <f>E12+E17+E22+E27</f>
        <v>16138120</v>
      </c>
      <c r="F11" s="40">
        <f>+F12+F17+F22+F27+F32</f>
        <v>0</v>
      </c>
    </row>
    <row r="12" spans="1:6" ht="17.100000000000001" customHeight="1" x14ac:dyDescent="0.25">
      <c r="A12" s="37" t="s">
        <v>42</v>
      </c>
      <c r="B12" s="38" t="s">
        <v>43</v>
      </c>
      <c r="C12" s="39">
        <f>C13+C14+C15+C16</f>
        <v>17237274</v>
      </c>
      <c r="D12" s="39">
        <f>D13+D14+D15+D16</f>
        <v>15774123</v>
      </c>
      <c r="E12" s="39">
        <f>E13+E14+E15+E16</f>
        <v>15774123</v>
      </c>
      <c r="F12" s="40">
        <f>+F13+F14+F15+F16</f>
        <v>0</v>
      </c>
    </row>
    <row r="13" spans="1:6" ht="17.100000000000001" customHeight="1" x14ac:dyDescent="0.25">
      <c r="A13" s="41" t="s">
        <v>44</v>
      </c>
      <c r="B13" s="38" t="s">
        <v>45</v>
      </c>
      <c r="C13" s="42"/>
      <c r="D13" s="42"/>
      <c r="E13" s="42"/>
      <c r="F13" s="43"/>
    </row>
    <row r="14" spans="1:6" ht="30.95" customHeight="1" x14ac:dyDescent="0.25">
      <c r="A14" s="41" t="s">
        <v>46</v>
      </c>
      <c r="B14" s="38" t="s">
        <v>47</v>
      </c>
      <c r="C14" s="44"/>
      <c r="D14" s="44"/>
      <c r="E14" s="44"/>
      <c r="F14" s="45"/>
    </row>
    <row r="15" spans="1:6" ht="17.100000000000001" customHeight="1" x14ac:dyDescent="0.25">
      <c r="A15" s="41" t="s">
        <v>48</v>
      </c>
      <c r="B15" s="38" t="s">
        <v>49</v>
      </c>
      <c r="C15" s="44">
        <v>17237274</v>
      </c>
      <c r="D15" s="44">
        <v>15774123</v>
      </c>
      <c r="E15" s="44">
        <v>15774123</v>
      </c>
      <c r="F15" s="45"/>
    </row>
    <row r="16" spans="1:6" ht="17.100000000000001" customHeight="1" x14ac:dyDescent="0.25">
      <c r="A16" s="41" t="s">
        <v>50</v>
      </c>
      <c r="B16" s="38" t="s">
        <v>51</v>
      </c>
      <c r="C16" s="44"/>
      <c r="D16" s="44"/>
      <c r="E16" s="44"/>
      <c r="F16" s="45"/>
    </row>
    <row r="17" spans="1:6" ht="17.100000000000001" customHeight="1" x14ac:dyDescent="0.25">
      <c r="A17" s="37" t="s">
        <v>52</v>
      </c>
      <c r="B17" s="38" t="s">
        <v>53</v>
      </c>
      <c r="C17" s="46">
        <f>+C18+C19+C20+C21</f>
        <v>442109</v>
      </c>
      <c r="D17" s="46">
        <f>+D18+D19+D20+D21</f>
        <v>152048</v>
      </c>
      <c r="E17" s="46">
        <f>+E18+E19+E20+E21</f>
        <v>152048</v>
      </c>
      <c r="F17" s="47">
        <f>+F18+F19+F20+F21</f>
        <v>0</v>
      </c>
    </row>
    <row r="18" spans="1:6" ht="17.100000000000001" customHeight="1" x14ac:dyDescent="0.25">
      <c r="A18" s="41" t="s">
        <v>54</v>
      </c>
      <c r="B18" s="38" t="s">
        <v>55</v>
      </c>
      <c r="C18" s="44"/>
      <c r="D18" s="44"/>
      <c r="E18" s="44"/>
      <c r="F18" s="45"/>
    </row>
    <row r="19" spans="1:6" ht="30" customHeight="1" x14ac:dyDescent="0.25">
      <c r="A19" s="41" t="s">
        <v>56</v>
      </c>
      <c r="B19" s="38" t="s">
        <v>1</v>
      </c>
      <c r="C19" s="44"/>
      <c r="D19" s="44"/>
      <c r="E19" s="44"/>
      <c r="F19" s="45"/>
    </row>
    <row r="20" spans="1:6" ht="17.100000000000001" customHeight="1" x14ac:dyDescent="0.25">
      <c r="A20" s="41" t="s">
        <v>57</v>
      </c>
      <c r="B20" s="38" t="s">
        <v>2</v>
      </c>
      <c r="C20" s="44">
        <v>442109</v>
      </c>
      <c r="D20" s="44">
        <v>152048</v>
      </c>
      <c r="E20" s="44">
        <v>152048</v>
      </c>
      <c r="F20" s="45"/>
    </row>
    <row r="21" spans="1:6" ht="17.100000000000001" customHeight="1" x14ac:dyDescent="0.25">
      <c r="A21" s="41" t="s">
        <v>58</v>
      </c>
      <c r="B21" s="38" t="s">
        <v>3</v>
      </c>
      <c r="C21" s="44"/>
      <c r="D21" s="44"/>
      <c r="E21" s="44"/>
      <c r="F21" s="45"/>
    </row>
    <row r="22" spans="1:6" ht="17.100000000000001" customHeight="1" x14ac:dyDescent="0.25">
      <c r="A22" s="37" t="s">
        <v>59</v>
      </c>
      <c r="B22" s="38" t="s">
        <v>4</v>
      </c>
      <c r="C22" s="48">
        <f>+C23+C24+C25+C26</f>
        <v>0</v>
      </c>
      <c r="D22" s="48">
        <f>+D23+D24+D25+D26</f>
        <v>0</v>
      </c>
      <c r="E22" s="48">
        <f>+E23+E24+E25+E26</f>
        <v>0</v>
      </c>
      <c r="F22" s="47">
        <f>+F23+F24+F25+F26</f>
        <v>0</v>
      </c>
    </row>
    <row r="23" spans="1:6" ht="17.100000000000001" customHeight="1" x14ac:dyDescent="0.25">
      <c r="A23" s="41" t="s">
        <v>60</v>
      </c>
      <c r="B23" s="38" t="s">
        <v>5</v>
      </c>
      <c r="C23" s="44"/>
      <c r="D23" s="44"/>
      <c r="E23" s="44"/>
      <c r="F23" s="45"/>
    </row>
    <row r="24" spans="1:6" ht="17.100000000000001" customHeight="1" x14ac:dyDescent="0.25">
      <c r="A24" s="41" t="s">
        <v>61</v>
      </c>
      <c r="B24" s="38" t="s">
        <v>6</v>
      </c>
      <c r="C24" s="44"/>
      <c r="D24" s="44"/>
      <c r="E24" s="44"/>
      <c r="F24" s="45"/>
    </row>
    <row r="25" spans="1:6" ht="17.100000000000001" customHeight="1" x14ac:dyDescent="0.25">
      <c r="A25" s="41" t="s">
        <v>62</v>
      </c>
      <c r="B25" s="38" t="s">
        <v>7</v>
      </c>
      <c r="C25" s="44"/>
      <c r="D25" s="44"/>
      <c r="E25" s="44"/>
      <c r="F25" s="45"/>
    </row>
    <row r="26" spans="1:6" ht="17.100000000000001" customHeight="1" x14ac:dyDescent="0.25">
      <c r="A26" s="41" t="s">
        <v>63</v>
      </c>
      <c r="B26" s="38" t="s">
        <v>8</v>
      </c>
      <c r="C26" s="44"/>
      <c r="D26" s="44"/>
      <c r="E26" s="44"/>
      <c r="F26" s="45"/>
    </row>
    <row r="27" spans="1:6" ht="17.100000000000001" customHeight="1" x14ac:dyDescent="0.25">
      <c r="A27" s="37" t="s">
        <v>64</v>
      </c>
      <c r="B27" s="38" t="s">
        <v>9</v>
      </c>
      <c r="C27" s="46">
        <f>+C28+C29+C30+C31</f>
        <v>211949</v>
      </c>
      <c r="D27" s="46">
        <f>+D28+D29+D30+D31</f>
        <v>211949</v>
      </c>
      <c r="E27" s="46">
        <f>+E28+E29+E30+E31</f>
        <v>211949</v>
      </c>
      <c r="F27" s="47">
        <f>+F28+F29+F30+F31</f>
        <v>0</v>
      </c>
    </row>
    <row r="28" spans="1:6" ht="17.100000000000001" customHeight="1" x14ac:dyDescent="0.25">
      <c r="A28" s="41" t="s">
        <v>65</v>
      </c>
      <c r="B28" s="38" t="s">
        <v>10</v>
      </c>
      <c r="C28" s="44"/>
      <c r="D28" s="44"/>
      <c r="E28" s="44"/>
      <c r="F28" s="45"/>
    </row>
    <row r="29" spans="1:6" ht="17.100000000000001" customHeight="1" x14ac:dyDescent="0.25">
      <c r="A29" s="41" t="s">
        <v>66</v>
      </c>
      <c r="B29" s="38" t="s">
        <v>11</v>
      </c>
      <c r="C29" s="44"/>
      <c r="D29" s="44"/>
      <c r="E29" s="44"/>
      <c r="F29" s="45"/>
    </row>
    <row r="30" spans="1:6" ht="17.100000000000001" customHeight="1" x14ac:dyDescent="0.25">
      <c r="A30" s="41" t="s">
        <v>67</v>
      </c>
      <c r="B30" s="38" t="s">
        <v>68</v>
      </c>
      <c r="C30" s="44">
        <v>211949</v>
      </c>
      <c r="D30" s="44">
        <v>211949</v>
      </c>
      <c r="E30" s="44">
        <v>211949</v>
      </c>
      <c r="F30" s="45"/>
    </row>
    <row r="31" spans="1:6" ht="17.100000000000001" customHeight="1" x14ac:dyDescent="0.25">
      <c r="A31" s="41" t="s">
        <v>69</v>
      </c>
      <c r="B31" s="38" t="s">
        <v>70</v>
      </c>
      <c r="C31" s="44"/>
      <c r="D31" s="44"/>
      <c r="E31" s="44"/>
      <c r="F31" s="45"/>
    </row>
    <row r="32" spans="1:6" ht="17.100000000000001" customHeight="1" x14ac:dyDescent="0.25">
      <c r="A32" s="37" t="s">
        <v>71</v>
      </c>
      <c r="B32" s="38" t="s">
        <v>72</v>
      </c>
      <c r="C32" s="48">
        <f>+C33+C34+C35+C36</f>
        <v>0</v>
      </c>
      <c r="D32" s="48">
        <f>+D33+D34+D35+D36</f>
        <v>0</v>
      </c>
      <c r="E32" s="48">
        <f>+E33+E34+E35+E36</f>
        <v>0</v>
      </c>
      <c r="F32" s="47">
        <f>+F33+F34+F35+F36</f>
        <v>0</v>
      </c>
    </row>
    <row r="33" spans="1:6" ht="17.100000000000001" customHeight="1" x14ac:dyDescent="0.25">
      <c r="A33" s="41" t="s">
        <v>73</v>
      </c>
      <c r="B33" s="38" t="s">
        <v>74</v>
      </c>
      <c r="C33" s="44"/>
      <c r="D33" s="44"/>
      <c r="E33" s="44"/>
      <c r="F33" s="45"/>
    </row>
    <row r="34" spans="1:6" ht="17.100000000000001" customHeight="1" x14ac:dyDescent="0.25">
      <c r="A34" s="41" t="s">
        <v>75</v>
      </c>
      <c r="B34" s="38" t="s">
        <v>76</v>
      </c>
      <c r="C34" s="44"/>
      <c r="D34" s="44"/>
      <c r="E34" s="44"/>
      <c r="F34" s="45"/>
    </row>
    <row r="35" spans="1:6" ht="17.100000000000001" customHeight="1" x14ac:dyDescent="0.25">
      <c r="A35" s="41" t="s">
        <v>77</v>
      </c>
      <c r="B35" s="38" t="s">
        <v>78</v>
      </c>
      <c r="C35" s="44"/>
      <c r="D35" s="44"/>
      <c r="E35" s="44"/>
      <c r="F35" s="45"/>
    </row>
    <row r="36" spans="1:6" ht="17.100000000000001" customHeight="1" x14ac:dyDescent="0.25">
      <c r="A36" s="41" t="s">
        <v>79</v>
      </c>
      <c r="B36" s="38" t="s">
        <v>80</v>
      </c>
      <c r="C36" s="44"/>
      <c r="D36" s="44"/>
      <c r="E36" s="44"/>
      <c r="F36" s="45"/>
    </row>
    <row r="37" spans="1:6" ht="17.100000000000001" customHeight="1" x14ac:dyDescent="0.25">
      <c r="A37" s="37" t="s">
        <v>81</v>
      </c>
      <c r="B37" s="38" t="s">
        <v>82</v>
      </c>
      <c r="C37" s="46">
        <f>+C38+C43+C48</f>
        <v>51544</v>
      </c>
      <c r="D37" s="46">
        <f>+D38+D43+D48</f>
        <v>21044</v>
      </c>
      <c r="E37" s="46">
        <f>+E38+E43+E48</f>
        <v>21044</v>
      </c>
      <c r="F37" s="47">
        <f>+F38+F43+F48</f>
        <v>0</v>
      </c>
    </row>
    <row r="38" spans="1:6" ht="17.100000000000001" customHeight="1" x14ac:dyDescent="0.25">
      <c r="A38" s="37" t="s">
        <v>83</v>
      </c>
      <c r="B38" s="38" t="s">
        <v>84</v>
      </c>
      <c r="C38" s="48">
        <f>+C39+C40+C41+C42</f>
        <v>51544</v>
      </c>
      <c r="D38" s="48">
        <f>+D39+D40+D41+D42</f>
        <v>21044</v>
      </c>
      <c r="E38" s="48">
        <f>+E39+E40+E41+E42</f>
        <v>21044</v>
      </c>
      <c r="F38" s="47">
        <f>+F39+F40+F41+F42</f>
        <v>0</v>
      </c>
    </row>
    <row r="39" spans="1:6" ht="17.100000000000001" customHeight="1" x14ac:dyDescent="0.25">
      <c r="A39" s="41" t="s">
        <v>85</v>
      </c>
      <c r="B39" s="38" t="s">
        <v>86</v>
      </c>
      <c r="C39" s="44"/>
      <c r="D39" s="44"/>
      <c r="E39" s="44"/>
      <c r="F39" s="45"/>
    </row>
    <row r="40" spans="1:6" ht="17.100000000000001" customHeight="1" x14ac:dyDescent="0.25">
      <c r="A40" s="41" t="s">
        <v>87</v>
      </c>
      <c r="B40" s="38" t="s">
        <v>88</v>
      </c>
      <c r="C40" s="44"/>
      <c r="D40" s="44"/>
      <c r="E40" s="44"/>
      <c r="F40" s="45"/>
    </row>
    <row r="41" spans="1:6" ht="17.100000000000001" customHeight="1" x14ac:dyDescent="0.25">
      <c r="A41" s="41" t="s">
        <v>89</v>
      </c>
      <c r="B41" s="38" t="s">
        <v>90</v>
      </c>
      <c r="C41" s="44">
        <v>51544</v>
      </c>
      <c r="D41" s="44">
        <v>21044</v>
      </c>
      <c r="E41" s="44">
        <v>21044</v>
      </c>
      <c r="F41" s="45"/>
    </row>
    <row r="42" spans="1:6" ht="17.100000000000001" customHeight="1" x14ac:dyDescent="0.25">
      <c r="A42" s="41" t="s">
        <v>91</v>
      </c>
      <c r="B42" s="38" t="s">
        <v>92</v>
      </c>
      <c r="C42" s="44"/>
      <c r="D42" s="44"/>
      <c r="E42" s="44"/>
      <c r="F42" s="45"/>
    </row>
    <row r="43" spans="1:6" ht="17.100000000000001" customHeight="1" x14ac:dyDescent="0.25">
      <c r="A43" s="37" t="s">
        <v>93</v>
      </c>
      <c r="B43" s="38" t="s">
        <v>94</v>
      </c>
      <c r="C43" s="48">
        <f>+C44+C45+C46+C47</f>
        <v>0</v>
      </c>
      <c r="D43" s="48">
        <f>+D44+D45+D46+D47</f>
        <v>0</v>
      </c>
      <c r="E43" s="48">
        <f>+E44+E45+E46+E47</f>
        <v>0</v>
      </c>
      <c r="F43" s="47">
        <f>+F44+F45+F46+F47</f>
        <v>0</v>
      </c>
    </row>
    <row r="44" spans="1:6" ht="17.100000000000001" customHeight="1" x14ac:dyDescent="0.25">
      <c r="A44" s="41" t="s">
        <v>95</v>
      </c>
      <c r="B44" s="38" t="s">
        <v>96</v>
      </c>
      <c r="C44" s="44"/>
      <c r="D44" s="44"/>
      <c r="E44" s="44"/>
      <c r="F44" s="45"/>
    </row>
    <row r="45" spans="1:6" ht="30" customHeight="1" x14ac:dyDescent="0.25">
      <c r="A45" s="41" t="s">
        <v>97</v>
      </c>
      <c r="B45" s="38" t="s">
        <v>98</v>
      </c>
      <c r="C45" s="44"/>
      <c r="D45" s="44"/>
      <c r="E45" s="44"/>
      <c r="F45" s="45"/>
    </row>
    <row r="46" spans="1:6" ht="17.100000000000001" customHeight="1" x14ac:dyDescent="0.25">
      <c r="A46" s="41" t="s">
        <v>99</v>
      </c>
      <c r="B46" s="38" t="s">
        <v>100</v>
      </c>
      <c r="C46" s="44"/>
      <c r="D46" s="44"/>
      <c r="E46" s="44"/>
      <c r="F46" s="45"/>
    </row>
    <row r="47" spans="1:6" ht="17.100000000000001" customHeight="1" x14ac:dyDescent="0.25">
      <c r="A47" s="41" t="s">
        <v>101</v>
      </c>
      <c r="B47" s="38" t="s">
        <v>102</v>
      </c>
      <c r="C47" s="44"/>
      <c r="D47" s="44"/>
      <c r="E47" s="44"/>
      <c r="F47" s="45"/>
    </row>
    <row r="48" spans="1:6" ht="17.100000000000001" customHeight="1" x14ac:dyDescent="0.25">
      <c r="A48" s="37" t="s">
        <v>103</v>
      </c>
      <c r="B48" s="38" t="s">
        <v>104</v>
      </c>
      <c r="C48" s="48">
        <f>+C49+C50+C51+C52</f>
        <v>0</v>
      </c>
      <c r="D48" s="48">
        <f>+D49+D50+D51+D52</f>
        <v>0</v>
      </c>
      <c r="E48" s="48">
        <f>+E49+E50+E51+E52</f>
        <v>0</v>
      </c>
      <c r="F48" s="47">
        <f>+F49+F50+F51+F52</f>
        <v>0</v>
      </c>
    </row>
    <row r="49" spans="1:6" ht="17.100000000000001" customHeight="1" x14ac:dyDescent="0.25">
      <c r="A49" s="41" t="s">
        <v>105</v>
      </c>
      <c r="B49" s="38" t="s">
        <v>106</v>
      </c>
      <c r="C49" s="44"/>
      <c r="D49" s="44"/>
      <c r="E49" s="44"/>
      <c r="F49" s="45"/>
    </row>
    <row r="50" spans="1:6" ht="30" customHeight="1" x14ac:dyDescent="0.25">
      <c r="A50" s="41" t="s">
        <v>107</v>
      </c>
      <c r="B50" s="38" t="s">
        <v>108</v>
      </c>
      <c r="C50" s="44"/>
      <c r="D50" s="44"/>
      <c r="E50" s="44"/>
      <c r="F50" s="45"/>
    </row>
    <row r="51" spans="1:6" ht="17.100000000000001" customHeight="1" x14ac:dyDescent="0.25">
      <c r="A51" s="41" t="s">
        <v>109</v>
      </c>
      <c r="B51" s="38" t="s">
        <v>110</v>
      </c>
      <c r="C51" s="44"/>
      <c r="D51" s="44"/>
      <c r="E51" s="44"/>
      <c r="F51" s="45"/>
    </row>
    <row r="52" spans="1:6" ht="17.100000000000001" customHeight="1" x14ac:dyDescent="0.25">
      <c r="A52" s="41" t="s">
        <v>111</v>
      </c>
      <c r="B52" s="38" t="s">
        <v>112</v>
      </c>
      <c r="C52" s="44"/>
      <c r="D52" s="44"/>
      <c r="E52" s="44"/>
      <c r="F52" s="45"/>
    </row>
    <row r="53" spans="1:6" ht="19.5" customHeight="1" x14ac:dyDescent="0.25">
      <c r="A53" s="37" t="s">
        <v>113</v>
      </c>
      <c r="B53" s="38" t="s">
        <v>114</v>
      </c>
      <c r="C53" s="44">
        <v>1122</v>
      </c>
      <c r="D53" s="44">
        <v>1122</v>
      </c>
      <c r="E53" s="44">
        <v>1122</v>
      </c>
      <c r="F53" s="45"/>
    </row>
    <row r="54" spans="1:6" ht="30" customHeight="1" x14ac:dyDescent="0.25">
      <c r="A54" s="37" t="s">
        <v>115</v>
      </c>
      <c r="B54" s="38" t="s">
        <v>116</v>
      </c>
      <c r="C54" s="46">
        <f>+C10+C11+C37+C53</f>
        <v>17969215</v>
      </c>
      <c r="D54" s="46">
        <f>+D10+D11+D37+D53</f>
        <v>16163965</v>
      </c>
      <c r="E54" s="46">
        <f>+E10+E11+E37+E53</f>
        <v>16163965</v>
      </c>
      <c r="F54" s="47">
        <f>+F10+F11+F37+F53</f>
        <v>0</v>
      </c>
    </row>
    <row r="55" spans="1:6" ht="17.100000000000001" customHeight="1" x14ac:dyDescent="0.25">
      <c r="A55" s="37" t="s">
        <v>13</v>
      </c>
      <c r="B55" s="38" t="s">
        <v>117</v>
      </c>
      <c r="C55" s="44">
        <v>380</v>
      </c>
      <c r="D55" s="44">
        <v>380</v>
      </c>
      <c r="E55" s="44">
        <v>380</v>
      </c>
      <c r="F55" s="45"/>
    </row>
    <row r="56" spans="1:6" ht="17.100000000000001" customHeight="1" x14ac:dyDescent="0.25">
      <c r="A56" s="37" t="s">
        <v>118</v>
      </c>
      <c r="B56" s="38" t="s">
        <v>119</v>
      </c>
      <c r="C56" s="44"/>
      <c r="D56" s="44"/>
      <c r="E56" s="44"/>
      <c r="F56" s="45"/>
    </row>
    <row r="57" spans="1:6" ht="17.100000000000001" customHeight="1" x14ac:dyDescent="0.25">
      <c r="A57" s="37" t="s">
        <v>120</v>
      </c>
      <c r="B57" s="38" t="s">
        <v>121</v>
      </c>
      <c r="C57" s="46">
        <f>+C55+C56</f>
        <v>380</v>
      </c>
      <c r="D57" s="46">
        <f>+D55+D56</f>
        <v>380</v>
      </c>
      <c r="E57" s="46">
        <f>+E55+E56</f>
        <v>380</v>
      </c>
      <c r="F57" s="47">
        <f>+F55+F56</f>
        <v>0</v>
      </c>
    </row>
    <row r="58" spans="1:6" ht="17.100000000000001" customHeight="1" x14ac:dyDescent="0.25">
      <c r="A58" s="37" t="s">
        <v>122</v>
      </c>
      <c r="B58" s="38" t="s">
        <v>123</v>
      </c>
      <c r="C58" s="44"/>
      <c r="D58" s="44"/>
      <c r="E58" s="44"/>
      <c r="F58" s="45"/>
    </row>
    <row r="59" spans="1:6" ht="17.100000000000001" customHeight="1" x14ac:dyDescent="0.25">
      <c r="A59" s="37" t="s">
        <v>124</v>
      </c>
      <c r="B59" s="38" t="s">
        <v>125</v>
      </c>
      <c r="C59" s="44"/>
      <c r="D59" s="44"/>
      <c r="E59" s="44"/>
      <c r="F59" s="45"/>
    </row>
    <row r="60" spans="1:6" ht="17.100000000000001" customHeight="1" x14ac:dyDescent="0.25">
      <c r="A60" s="37" t="s">
        <v>14</v>
      </c>
      <c r="B60" s="38" t="s">
        <v>126</v>
      </c>
      <c r="C60" s="44">
        <v>697337</v>
      </c>
      <c r="D60" s="44">
        <v>697337</v>
      </c>
      <c r="E60" s="44">
        <v>697337</v>
      </c>
      <c r="F60" s="45"/>
    </row>
    <row r="61" spans="1:6" ht="17.100000000000001" customHeight="1" x14ac:dyDescent="0.25">
      <c r="A61" s="37" t="s">
        <v>127</v>
      </c>
      <c r="B61" s="38" t="s">
        <v>128</v>
      </c>
      <c r="C61" s="44"/>
      <c r="D61" s="44"/>
      <c r="E61" s="44"/>
      <c r="F61" s="45"/>
    </row>
    <row r="62" spans="1:6" ht="17.100000000000001" customHeight="1" x14ac:dyDescent="0.25">
      <c r="A62" s="37" t="s">
        <v>129</v>
      </c>
      <c r="B62" s="38" t="s">
        <v>130</v>
      </c>
      <c r="C62" s="46">
        <f>+C58+C59+C60+C61</f>
        <v>697337</v>
      </c>
      <c r="D62" s="46">
        <f>+D58+D59+D60+D61</f>
        <v>697337</v>
      </c>
      <c r="E62" s="46">
        <f>+E58+E59+E60+E61</f>
        <v>697337</v>
      </c>
      <c r="F62" s="47">
        <f>+F58+F59+F60+F61</f>
        <v>0</v>
      </c>
    </row>
    <row r="63" spans="1:6" ht="17.100000000000001" customHeight="1" x14ac:dyDescent="0.25">
      <c r="A63" s="37" t="s">
        <v>15</v>
      </c>
      <c r="B63" s="38" t="s">
        <v>131</v>
      </c>
      <c r="C63" s="44">
        <v>208108</v>
      </c>
      <c r="D63" s="44">
        <v>208108</v>
      </c>
      <c r="E63" s="44">
        <v>208188</v>
      </c>
      <c r="F63" s="45"/>
    </row>
    <row r="64" spans="1:6" ht="17.100000000000001" customHeight="1" x14ac:dyDescent="0.25">
      <c r="A64" s="37" t="s">
        <v>16</v>
      </c>
      <c r="B64" s="38" t="s">
        <v>132</v>
      </c>
      <c r="C64" s="44">
        <v>0</v>
      </c>
      <c r="D64" s="44">
        <v>0</v>
      </c>
      <c r="E64" s="44">
        <v>0</v>
      </c>
      <c r="F64" s="45"/>
    </row>
    <row r="65" spans="1:6" ht="17.100000000000001" customHeight="1" x14ac:dyDescent="0.25">
      <c r="A65" s="37" t="s">
        <v>133</v>
      </c>
      <c r="B65" s="38" t="s">
        <v>134</v>
      </c>
      <c r="C65" s="44">
        <v>1736</v>
      </c>
      <c r="D65" s="44">
        <v>1736</v>
      </c>
      <c r="E65" s="44">
        <v>1736</v>
      </c>
      <c r="F65" s="45"/>
    </row>
    <row r="66" spans="1:6" ht="17.100000000000001" customHeight="1" x14ac:dyDescent="0.25">
      <c r="A66" s="37" t="s">
        <v>135</v>
      </c>
      <c r="B66" s="38" t="s">
        <v>136</v>
      </c>
      <c r="C66" s="46">
        <f>+C63+C64+C65</f>
        <v>209844</v>
      </c>
      <c r="D66" s="46">
        <f>+D63+D64+D65</f>
        <v>209844</v>
      </c>
      <c r="E66" s="46">
        <f>+E63+E64+E65</f>
        <v>209924</v>
      </c>
      <c r="F66" s="47">
        <f>+F63+F64+F65</f>
        <v>0</v>
      </c>
    </row>
    <row r="67" spans="1:6" ht="17.100000000000001" customHeight="1" x14ac:dyDescent="0.25">
      <c r="A67" s="37" t="s">
        <v>137</v>
      </c>
      <c r="B67" s="38" t="s">
        <v>138</v>
      </c>
      <c r="C67" s="46">
        <v>18047</v>
      </c>
      <c r="D67" s="46">
        <v>18047</v>
      </c>
      <c r="E67" s="46">
        <v>18047</v>
      </c>
      <c r="F67" s="47"/>
    </row>
    <row r="68" spans="1:6" ht="17.100000000000001" customHeight="1" x14ac:dyDescent="0.25">
      <c r="A68" s="37" t="s">
        <v>139</v>
      </c>
      <c r="B68" s="38" t="s">
        <v>140</v>
      </c>
      <c r="C68" s="44"/>
      <c r="D68" s="44"/>
      <c r="E68" s="44"/>
      <c r="F68" s="45"/>
    </row>
    <row r="69" spans="1:6" ht="17.100000000000001" customHeight="1" thickBot="1" x14ac:dyDescent="0.3">
      <c r="A69" s="49" t="s">
        <v>141</v>
      </c>
      <c r="B69" s="38" t="s">
        <v>142</v>
      </c>
      <c r="C69" s="50">
        <f>+C54+C57+C62+C66+C67+C68</f>
        <v>18894823</v>
      </c>
      <c r="D69" s="50">
        <f>+D54+D57+D62+D66+D67+D68</f>
        <v>17089573</v>
      </c>
      <c r="E69" s="50">
        <f>+E54+E57+E62+E66+E67+E68</f>
        <v>17089653</v>
      </c>
      <c r="F69" s="51"/>
    </row>
    <row r="72" spans="1:6" ht="15" customHeight="1" x14ac:dyDescent="0.25">
      <c r="A72" s="5" t="s">
        <v>12</v>
      </c>
      <c r="C72" s="1" t="s">
        <v>23</v>
      </c>
      <c r="D72" s="1"/>
      <c r="E72" s="1"/>
      <c r="F72" s="1"/>
    </row>
    <row r="73" spans="1:6" x14ac:dyDescent="0.25">
      <c r="A73" s="8" t="s">
        <v>24</v>
      </c>
      <c r="C73" s="1"/>
      <c r="D73" s="1"/>
      <c r="E73" s="1"/>
      <c r="F73" s="1"/>
    </row>
    <row r="74" spans="1:6" x14ac:dyDescent="0.25">
      <c r="C74" s="1"/>
      <c r="D74" s="1"/>
      <c r="E74" s="1"/>
      <c r="F74" s="1"/>
    </row>
    <row r="75" spans="1:6" x14ac:dyDescent="0.25">
      <c r="C75" s="2"/>
      <c r="D75" s="2"/>
      <c r="E75" s="2"/>
      <c r="F75" s="9" t="s">
        <v>143</v>
      </c>
    </row>
    <row r="76" spans="1:6" ht="15.75" thickBot="1" x14ac:dyDescent="0.3">
      <c r="A76" s="52"/>
      <c r="B76" s="53" t="s">
        <v>21</v>
      </c>
      <c r="C76" s="53"/>
      <c r="D76" s="53"/>
      <c r="E76" s="53"/>
      <c r="F76" s="53"/>
    </row>
    <row r="77" spans="1:6" ht="15" customHeight="1" x14ac:dyDescent="0.25">
      <c r="A77" s="54" t="s">
        <v>144</v>
      </c>
      <c r="B77" s="55" t="s">
        <v>0</v>
      </c>
      <c r="C77" s="56" t="s">
        <v>145</v>
      </c>
      <c r="D77" s="57"/>
      <c r="E77" s="57"/>
      <c r="F77" s="58"/>
    </row>
    <row r="78" spans="1:6" x14ac:dyDescent="0.25">
      <c r="A78" s="59"/>
      <c r="B78" s="60"/>
      <c r="C78" s="56"/>
      <c r="D78" s="57"/>
      <c r="E78" s="57"/>
      <c r="F78" s="58"/>
    </row>
    <row r="79" spans="1:6" ht="15.75" thickBot="1" x14ac:dyDescent="0.3">
      <c r="A79" s="61" t="s">
        <v>22</v>
      </c>
      <c r="B79" s="62" t="s">
        <v>34</v>
      </c>
      <c r="C79" s="63" t="s">
        <v>35</v>
      </c>
      <c r="D79" s="4"/>
      <c r="E79" s="4"/>
      <c r="F79" s="3"/>
    </row>
    <row r="80" spans="1:6" ht="24.95" customHeight="1" x14ac:dyDescent="0.25">
      <c r="A80" s="37" t="s">
        <v>146</v>
      </c>
      <c r="B80" s="64" t="s">
        <v>39</v>
      </c>
      <c r="C80" s="65">
        <v>0</v>
      </c>
      <c r="D80" s="6"/>
      <c r="E80" s="6"/>
      <c r="F80" s="7"/>
    </row>
    <row r="81" spans="1:6" ht="24.95" customHeight="1" x14ac:dyDescent="0.25">
      <c r="A81" s="37" t="s">
        <v>147</v>
      </c>
      <c r="B81" s="38" t="s">
        <v>41</v>
      </c>
      <c r="C81" s="65">
        <v>53327</v>
      </c>
      <c r="D81" s="6"/>
      <c r="E81" s="6"/>
      <c r="F81" s="7"/>
    </row>
    <row r="82" spans="1:6" ht="24.95" customHeight="1" x14ac:dyDescent="0.25">
      <c r="A82" s="37" t="s">
        <v>148</v>
      </c>
      <c r="B82" s="38" t="s">
        <v>43</v>
      </c>
      <c r="C82" s="65">
        <v>442707</v>
      </c>
      <c r="D82" s="6"/>
      <c r="E82" s="6"/>
      <c r="F82" s="7"/>
    </row>
    <row r="83" spans="1:6" ht="24.95" customHeight="1" x14ac:dyDescent="0.25">
      <c r="A83" s="37" t="s">
        <v>17</v>
      </c>
      <c r="B83" s="38" t="s">
        <v>45</v>
      </c>
      <c r="C83" s="65">
        <v>11979791</v>
      </c>
      <c r="D83" s="6"/>
      <c r="E83" s="6"/>
      <c r="F83" s="7"/>
    </row>
    <row r="84" spans="1:6" ht="24.95" customHeight="1" x14ac:dyDescent="0.25">
      <c r="A84" s="37" t="s">
        <v>149</v>
      </c>
      <c r="B84" s="38" t="s">
        <v>47</v>
      </c>
      <c r="C84" s="65"/>
      <c r="D84" s="6"/>
      <c r="E84" s="6"/>
      <c r="F84" s="7"/>
    </row>
    <row r="85" spans="1:6" ht="24.95" customHeight="1" x14ac:dyDescent="0.25">
      <c r="A85" s="37" t="s">
        <v>18</v>
      </c>
      <c r="B85" s="38" t="s">
        <v>49</v>
      </c>
      <c r="C85" s="65">
        <v>59516</v>
      </c>
      <c r="D85" s="6"/>
      <c r="E85" s="6"/>
      <c r="F85" s="7"/>
    </row>
    <row r="86" spans="1:6" ht="24.95" customHeight="1" x14ac:dyDescent="0.25">
      <c r="A86" s="37" t="s">
        <v>150</v>
      </c>
      <c r="B86" s="38" t="s">
        <v>51</v>
      </c>
      <c r="C86" s="65">
        <f>C80+C81+C82+C83+C84+C85</f>
        <v>12535341</v>
      </c>
      <c r="D86" s="6"/>
      <c r="E86" s="6"/>
      <c r="F86" s="7"/>
    </row>
    <row r="87" spans="1:6" ht="24.95" customHeight="1" x14ac:dyDescent="0.25">
      <c r="A87" s="37" t="s">
        <v>19</v>
      </c>
      <c r="B87" s="38" t="s">
        <v>53</v>
      </c>
      <c r="C87" s="65">
        <v>22358</v>
      </c>
      <c r="D87" s="6"/>
      <c r="E87" s="6"/>
      <c r="F87" s="7"/>
    </row>
    <row r="88" spans="1:6" ht="24.95" customHeight="1" x14ac:dyDescent="0.25">
      <c r="A88" s="37" t="s">
        <v>151</v>
      </c>
      <c r="B88" s="38" t="s">
        <v>55</v>
      </c>
      <c r="C88" s="65">
        <v>24695</v>
      </c>
      <c r="D88" s="6"/>
      <c r="E88" s="6"/>
      <c r="F88" s="7"/>
    </row>
    <row r="89" spans="1:6" ht="24.95" customHeight="1" x14ac:dyDescent="0.25">
      <c r="A89" s="37" t="s">
        <v>20</v>
      </c>
      <c r="B89" s="38" t="s">
        <v>1</v>
      </c>
      <c r="C89" s="65">
        <v>76585</v>
      </c>
      <c r="D89" s="6"/>
      <c r="E89" s="6"/>
      <c r="F89" s="7"/>
    </row>
    <row r="90" spans="1:6" ht="24.95" customHeight="1" x14ac:dyDescent="0.25">
      <c r="A90" s="37" t="s">
        <v>152</v>
      </c>
      <c r="B90" s="38" t="s">
        <v>2</v>
      </c>
      <c r="C90" s="65">
        <f>C87+C88+C89</f>
        <v>123638</v>
      </c>
      <c r="D90" s="6"/>
      <c r="E90" s="6"/>
      <c r="F90" s="7"/>
    </row>
    <row r="91" spans="1:6" ht="24.95" customHeight="1" x14ac:dyDescent="0.25">
      <c r="A91" s="37" t="s">
        <v>153</v>
      </c>
      <c r="B91" s="38" t="s">
        <v>3</v>
      </c>
      <c r="C91" s="65">
        <v>0</v>
      </c>
      <c r="D91" s="6"/>
      <c r="E91" s="6"/>
      <c r="F91" s="7"/>
    </row>
    <row r="92" spans="1:6" ht="24.95" customHeight="1" x14ac:dyDescent="0.25">
      <c r="A92" s="37" t="s">
        <v>154</v>
      </c>
      <c r="B92" s="38" t="s">
        <v>4</v>
      </c>
      <c r="C92" s="65">
        <v>4430674</v>
      </c>
      <c r="D92" s="6"/>
      <c r="E92" s="6"/>
      <c r="F92" s="7"/>
    </row>
    <row r="93" spans="1:6" ht="24.95" customHeight="1" thickBot="1" x14ac:dyDescent="0.3">
      <c r="A93" s="66" t="s">
        <v>155</v>
      </c>
      <c r="B93" s="67" t="s">
        <v>5</v>
      </c>
      <c r="C93" s="65">
        <f>C86+C90+C91+C92</f>
        <v>17089653</v>
      </c>
      <c r="D93" s="6"/>
      <c r="E93" s="6"/>
      <c r="F93" s="7"/>
    </row>
  </sheetData>
  <mergeCells count="29">
    <mergeCell ref="C89:F89"/>
    <mergeCell ref="C90:F90"/>
    <mergeCell ref="C91:F91"/>
    <mergeCell ref="C92:F92"/>
    <mergeCell ref="C93:F93"/>
    <mergeCell ref="C83:F83"/>
    <mergeCell ref="C84:F84"/>
    <mergeCell ref="C85:F85"/>
    <mergeCell ref="C86:F86"/>
    <mergeCell ref="C87:F87"/>
    <mergeCell ref="C88:F88"/>
    <mergeCell ref="F6:F7"/>
    <mergeCell ref="C8:F8"/>
    <mergeCell ref="C72:F74"/>
    <mergeCell ref="B76:F76"/>
    <mergeCell ref="A77:A78"/>
    <mergeCell ref="B77:B78"/>
    <mergeCell ref="C77:F78"/>
    <mergeCell ref="C1:F3"/>
    <mergeCell ref="C5:F5"/>
    <mergeCell ref="A6:A8"/>
    <mergeCell ref="B6:B8"/>
    <mergeCell ref="C6:C7"/>
    <mergeCell ref="D6:D7"/>
    <mergeCell ref="E6:E7"/>
    <mergeCell ref="C79:F79"/>
    <mergeCell ref="C80:F80"/>
    <mergeCell ref="C81:F81"/>
    <mergeCell ref="C82:F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cp:lastPrinted>2018-05-31T12:47:45Z</cp:lastPrinted>
  <dcterms:created xsi:type="dcterms:W3CDTF">2018-05-31T12:35:30Z</dcterms:created>
  <dcterms:modified xsi:type="dcterms:W3CDTF">2018-05-31T12:47:58Z</dcterms:modified>
</cp:coreProperties>
</file>