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75" windowWidth="11355" windowHeight="838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J39" i="28" l="1"/>
  <c r="K39" i="28"/>
  <c r="K54" i="28" l="1"/>
  <c r="J54" i="28"/>
  <c r="K47" i="28" l="1"/>
  <c r="K42" i="28"/>
  <c r="K34" i="28"/>
  <c r="K24" i="28"/>
  <c r="K18" i="28"/>
  <c r="K10" i="28"/>
  <c r="K9" i="28" s="1"/>
  <c r="J47" i="28"/>
  <c r="J42" i="28"/>
  <c r="J34" i="28"/>
  <c r="J24" i="28"/>
  <c r="J18" i="28"/>
  <c r="J10" i="28"/>
  <c r="J9" i="28" s="1"/>
  <c r="J38" i="28" l="1"/>
  <c r="K8" i="28"/>
  <c r="K38" i="28"/>
  <c r="J8" i="28"/>
  <c r="K50" i="28" l="1"/>
  <c r="K55" i="28" s="1"/>
  <c r="J50" i="28"/>
  <c r="J55" i="28" s="1"/>
</calcChain>
</file>

<file path=xl/sharedStrings.xml><?xml version="1.0" encoding="utf-8"?>
<sst xmlns="http://schemas.openxmlformats.org/spreadsheetml/2006/main" count="54" uniqueCount="53">
  <si>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</si>
  <si>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</si>
  <si>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</si>
  <si>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</si>
  <si>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</si>
  <si>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</si>
  <si>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</si>
  <si>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</si>
  <si>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</si>
  <si>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</si>
  <si>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</si>
  <si>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</si>
  <si>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</si>
  <si>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</si>
  <si>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</si>
  <si>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</si>
  <si>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</si>
  <si>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</si>
  <si>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</si>
  <si>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</si>
  <si>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</si>
  <si>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</si>
  <si>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</si>
  <si>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</si>
  <si>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</si>
  <si>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</si>
  <si>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</si>
  <si>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</si>
  <si>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</si>
  <si>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</si>
  <si>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</si>
  <si>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</si>
  <si>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</si>
  <si>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</si>
  <si>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</si>
  <si>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</si>
  <si>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</si>
  <si>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</si>
  <si>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</si>
  <si>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</si>
  <si>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</si>
  <si>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</si>
  <si>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</si>
  <si>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</si>
  <si>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</si>
  <si>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</si>
  <si>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</si>
  <si>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</si>
  <si>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</si>
  <si>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Általános forgalmi adó visszatérítése</t>
  </si>
  <si>
    <t>2018. évi tény</t>
  </si>
  <si>
    <t>2019. évi előirányzat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</si>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</sst>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3" fontId="3" fillId="0" borderId="9" xfId="0" applyNumberFormat="1" applyFont="1" applyBorder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NumberFormat="1" applyFont="1" applyFill="1" applyBorder="1" applyAlignment="1" applyProtection="1"/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6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2" fillId="0" borderId="0" xfId="3" applyNumberFormat="1" applyFont="1" applyFill="1" applyBorder="1" applyAlignment="1" applyProtection="1">
      <alignment horizontal="left" indent="1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Z23" sqref="Z23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89" t="s">
        <v>4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90" t="s">
        <v>52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5.75" x14ac:dyDescent="0.25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92" t="s">
        <v>43</v>
      </c>
      <c r="K6" s="93"/>
    </row>
    <row r="7" spans="1:11" ht="27" thickTop="1" thickBot="1" x14ac:dyDescent="0.25">
      <c r="A7" s="94"/>
      <c r="B7" s="95"/>
      <c r="C7" s="95"/>
      <c r="D7" s="95"/>
      <c r="E7" s="95"/>
      <c r="F7" s="95"/>
      <c r="G7" s="95"/>
      <c r="H7" s="95"/>
      <c r="I7" s="96"/>
      <c r="J7" s="40" t="s">
        <v>50</v>
      </c>
      <c r="K7" s="41" t="s">
        <v>51</v>
      </c>
    </row>
    <row r="8" spans="1:11" ht="14.25" thickTop="1" thickBot="1" x14ac:dyDescent="0.25">
      <c r="A8" s="86" t="s">
        <v>40</v>
      </c>
      <c r="B8" s="87"/>
      <c r="C8" s="87"/>
      <c r="D8" s="87"/>
      <c r="E8" s="87"/>
      <c r="F8" s="87"/>
      <c r="G8" s="87"/>
      <c r="H8" s="87"/>
      <c r="I8" s="88"/>
      <c r="J8" s="9">
        <f>J9+J18+J24+J34</f>
        <v>350514293</v>
      </c>
      <c r="K8" s="9">
        <f>K9+K18+K24+K34</f>
        <v>349926371</v>
      </c>
    </row>
    <row r="9" spans="1:11" ht="14.25" customHeight="1" thickTop="1" x14ac:dyDescent="0.2">
      <c r="A9" s="85" t="s">
        <v>33</v>
      </c>
      <c r="B9" s="58"/>
      <c r="C9" s="58"/>
      <c r="D9" s="58"/>
      <c r="E9" s="58"/>
      <c r="F9" s="58"/>
      <c r="G9" s="58"/>
      <c r="H9" s="58"/>
      <c r="I9" s="59"/>
      <c r="J9" s="16">
        <f>J10+J17</f>
        <v>179660991</v>
      </c>
      <c r="K9" s="16">
        <f>K10+K17</f>
        <v>173978725</v>
      </c>
    </row>
    <row r="10" spans="1:11" ht="14.25" customHeight="1" x14ac:dyDescent="0.2">
      <c r="A10" s="31"/>
      <c r="B10" s="58" t="s">
        <v>34</v>
      </c>
      <c r="C10" s="58"/>
      <c r="D10" s="58"/>
      <c r="E10" s="58"/>
      <c r="F10" s="58"/>
      <c r="G10" s="58"/>
      <c r="H10" s="58"/>
      <c r="I10" s="59"/>
      <c r="J10" s="16">
        <f>SUM(J11:J16)</f>
        <v>148421246</v>
      </c>
      <c r="K10" s="16">
        <f>SUM(K11:K16)</f>
        <v>153859725</v>
      </c>
    </row>
    <row r="11" spans="1:11" x14ac:dyDescent="0.2">
      <c r="A11" s="21"/>
      <c r="B11" s="50" t="s">
        <v>5</v>
      </c>
      <c r="C11" s="50"/>
      <c r="D11" s="50"/>
      <c r="E11" s="50"/>
      <c r="F11" s="50"/>
      <c r="G11" s="50"/>
      <c r="H11" s="50"/>
      <c r="I11" s="51"/>
      <c r="J11" s="30">
        <v>45345220</v>
      </c>
      <c r="K11" s="30">
        <v>48079856</v>
      </c>
    </row>
    <row r="12" spans="1:11" x14ac:dyDescent="0.2">
      <c r="A12" s="18"/>
      <c r="B12" s="50" t="s">
        <v>6</v>
      </c>
      <c r="C12" s="50"/>
      <c r="D12" s="50"/>
      <c r="E12" s="50"/>
      <c r="F12" s="50"/>
      <c r="G12" s="50"/>
      <c r="H12" s="50"/>
      <c r="I12" s="51"/>
      <c r="J12" s="10">
        <v>51847566</v>
      </c>
      <c r="K12" s="10">
        <v>51810250</v>
      </c>
    </row>
    <row r="13" spans="1:11" x14ac:dyDescent="0.2">
      <c r="A13" s="19"/>
      <c r="B13" s="50" t="s">
        <v>7</v>
      </c>
      <c r="C13" s="50"/>
      <c r="D13" s="50"/>
      <c r="E13" s="50"/>
      <c r="F13" s="50"/>
      <c r="G13" s="50"/>
      <c r="H13" s="50"/>
      <c r="I13" s="51"/>
      <c r="J13" s="10">
        <v>34096255</v>
      </c>
      <c r="K13" s="10">
        <v>32294619</v>
      </c>
    </row>
    <row r="14" spans="1:11" x14ac:dyDescent="0.2">
      <c r="A14" s="20"/>
      <c r="B14" s="50" t="s">
        <v>8</v>
      </c>
      <c r="C14" s="73"/>
      <c r="D14" s="73"/>
      <c r="E14" s="73"/>
      <c r="F14" s="73"/>
      <c r="G14" s="73"/>
      <c r="H14" s="73"/>
      <c r="I14" s="74"/>
      <c r="J14" s="30">
        <v>2328689</v>
      </c>
      <c r="K14" s="30">
        <v>2057000</v>
      </c>
    </row>
    <row r="15" spans="1:11" x14ac:dyDescent="0.2">
      <c r="A15" s="19"/>
      <c r="B15" s="50" t="s">
        <v>44</v>
      </c>
      <c r="C15" s="73"/>
      <c r="D15" s="73"/>
      <c r="E15" s="73"/>
      <c r="F15" s="73"/>
      <c r="G15" s="73"/>
      <c r="H15" s="73"/>
      <c r="I15" s="74"/>
      <c r="J15" s="10">
        <v>14764959</v>
      </c>
      <c r="K15" s="10">
        <v>19618000</v>
      </c>
    </row>
    <row r="16" spans="1:11" x14ac:dyDescent="0.2">
      <c r="A16" s="19"/>
      <c r="B16" s="75" t="s">
        <v>45</v>
      </c>
      <c r="C16" s="76"/>
      <c r="D16" s="76"/>
      <c r="E16" s="76"/>
      <c r="F16" s="76"/>
      <c r="G16" s="76"/>
      <c r="H16" s="76"/>
      <c r="I16" s="77"/>
      <c r="J16" s="10">
        <v>38557</v>
      </c>
      <c r="K16" s="10">
        <v>0</v>
      </c>
    </row>
    <row r="17" spans="1:11" x14ac:dyDescent="0.2">
      <c r="A17" s="19"/>
      <c r="B17" s="65" t="s">
        <v>9</v>
      </c>
      <c r="C17" s="65"/>
      <c r="D17" s="65"/>
      <c r="E17" s="65"/>
      <c r="F17" s="65"/>
      <c r="G17" s="65"/>
      <c r="H17" s="65"/>
      <c r="I17" s="66"/>
      <c r="J17" s="12">
        <v>31239745</v>
      </c>
      <c r="K17" s="12">
        <v>20119000</v>
      </c>
    </row>
    <row r="18" spans="1:11" x14ac:dyDescent="0.2">
      <c r="A18" s="72" t="s">
        <v>37</v>
      </c>
      <c r="B18" s="58"/>
      <c r="C18" s="58"/>
      <c r="D18" s="58"/>
      <c r="E18" s="58"/>
      <c r="F18" s="58"/>
      <c r="G18" s="58"/>
      <c r="H18" s="58"/>
      <c r="I18" s="59"/>
      <c r="J18" s="12">
        <f>SUM(J19:J23)</f>
        <v>162396934</v>
      </c>
      <c r="K18" s="12">
        <f>SUM(K19:K23)</f>
        <v>166600000</v>
      </c>
    </row>
    <row r="19" spans="1:11" x14ac:dyDescent="0.2">
      <c r="A19" s="21"/>
      <c r="B19" s="50" t="s">
        <v>10</v>
      </c>
      <c r="C19" s="50"/>
      <c r="D19" s="50"/>
      <c r="E19" s="50"/>
      <c r="F19" s="50"/>
      <c r="G19" s="50"/>
      <c r="H19" s="50"/>
      <c r="I19" s="51"/>
      <c r="J19" s="13">
        <v>42734359</v>
      </c>
      <c r="K19" s="13">
        <v>43000000</v>
      </c>
    </row>
    <row r="20" spans="1:11" x14ac:dyDescent="0.2">
      <c r="A20" s="21"/>
      <c r="B20" s="50" t="s">
        <v>35</v>
      </c>
      <c r="C20" s="50"/>
      <c r="D20" s="50"/>
      <c r="E20" s="50"/>
      <c r="F20" s="50"/>
      <c r="G20" s="50"/>
      <c r="H20" s="50"/>
      <c r="I20" s="51"/>
      <c r="J20" s="13">
        <v>113726359</v>
      </c>
      <c r="K20" s="13">
        <v>117300000</v>
      </c>
    </row>
    <row r="21" spans="1:11" x14ac:dyDescent="0.2">
      <c r="A21" s="19"/>
      <c r="B21" s="50" t="s">
        <v>11</v>
      </c>
      <c r="C21" s="50"/>
      <c r="D21" s="50"/>
      <c r="E21" s="50"/>
      <c r="F21" s="50"/>
      <c r="G21" s="50"/>
      <c r="H21" s="50"/>
      <c r="I21" s="51"/>
      <c r="J21" s="10">
        <v>5639098</v>
      </c>
      <c r="K21" s="10">
        <v>6000000</v>
      </c>
    </row>
    <row r="22" spans="1:11" x14ac:dyDescent="0.2">
      <c r="A22" s="19"/>
      <c r="B22" s="50" t="s">
        <v>36</v>
      </c>
      <c r="C22" s="50"/>
      <c r="D22" s="50"/>
      <c r="E22" s="50"/>
      <c r="F22" s="50"/>
      <c r="G22" s="50"/>
      <c r="H22" s="50"/>
      <c r="I22" s="51"/>
      <c r="J22" s="10">
        <v>98100</v>
      </c>
      <c r="K22" s="10">
        <v>100000</v>
      </c>
    </row>
    <row r="23" spans="1:11" x14ac:dyDescent="0.2">
      <c r="A23" s="19"/>
      <c r="B23" s="100" t="s">
        <v>12</v>
      </c>
      <c r="C23" s="100"/>
      <c r="D23" s="100"/>
      <c r="E23" s="100"/>
      <c r="F23" s="100"/>
      <c r="G23" s="100"/>
      <c r="H23" s="100"/>
      <c r="I23" s="101"/>
      <c r="J23" s="10">
        <v>199018</v>
      </c>
      <c r="K23" s="10">
        <v>200000</v>
      </c>
    </row>
    <row r="24" spans="1:11" x14ac:dyDescent="0.2">
      <c r="A24" s="72" t="s">
        <v>38</v>
      </c>
      <c r="B24" s="58"/>
      <c r="C24" s="58"/>
      <c r="D24" s="58"/>
      <c r="E24" s="58"/>
      <c r="F24" s="58"/>
      <c r="G24" s="58"/>
      <c r="H24" s="58"/>
      <c r="I24" s="59"/>
      <c r="J24" s="12">
        <f>SUM(J25:J33)</f>
        <v>8348668</v>
      </c>
      <c r="K24" s="12">
        <f>SUM(K25:K33)</f>
        <v>9263646</v>
      </c>
    </row>
    <row r="25" spans="1:11" x14ac:dyDescent="0.2">
      <c r="A25" s="19"/>
      <c r="B25" s="55" t="s">
        <v>13</v>
      </c>
      <c r="C25" s="56"/>
      <c r="D25" s="56"/>
      <c r="E25" s="56"/>
      <c r="F25" s="56"/>
      <c r="G25" s="56"/>
      <c r="H25" s="56"/>
      <c r="I25" s="57"/>
      <c r="J25" s="10">
        <v>0</v>
      </c>
      <c r="K25" s="10">
        <v>0</v>
      </c>
    </row>
    <row r="26" spans="1:11" x14ac:dyDescent="0.2">
      <c r="A26" s="19"/>
      <c r="B26" s="50" t="s">
        <v>0</v>
      </c>
      <c r="C26" s="50"/>
      <c r="D26" s="50"/>
      <c r="E26" s="50"/>
      <c r="F26" s="50"/>
      <c r="G26" s="50"/>
      <c r="H26" s="50"/>
      <c r="I26" s="51"/>
      <c r="J26" s="10">
        <v>7072924</v>
      </c>
      <c r="K26" s="10">
        <v>8020000</v>
      </c>
    </row>
    <row r="27" spans="1:11" x14ac:dyDescent="0.2">
      <c r="A27" s="19"/>
      <c r="B27" s="50" t="s">
        <v>14</v>
      </c>
      <c r="C27" s="50"/>
      <c r="D27" s="50"/>
      <c r="E27" s="50"/>
      <c r="F27" s="50"/>
      <c r="G27" s="50"/>
      <c r="H27" s="50"/>
      <c r="I27" s="51"/>
      <c r="J27" s="10">
        <v>110755</v>
      </c>
      <c r="K27" s="10">
        <v>210000</v>
      </c>
    </row>
    <row r="28" spans="1:11" x14ac:dyDescent="0.2">
      <c r="A28" s="19"/>
      <c r="B28" s="50" t="s">
        <v>15</v>
      </c>
      <c r="C28" s="50"/>
      <c r="D28" s="50"/>
      <c r="E28" s="50"/>
      <c r="F28" s="50"/>
      <c r="G28" s="50"/>
      <c r="H28" s="50"/>
      <c r="I28" s="51"/>
      <c r="J28" s="10">
        <v>0</v>
      </c>
      <c r="K28" s="10">
        <v>0</v>
      </c>
    </row>
    <row r="29" spans="1:11" x14ac:dyDescent="0.2">
      <c r="A29" s="22"/>
      <c r="B29" s="50" t="s">
        <v>16</v>
      </c>
      <c r="C29" s="50"/>
      <c r="D29" s="50"/>
      <c r="E29" s="50"/>
      <c r="F29" s="50"/>
      <c r="G29" s="50"/>
      <c r="H29" s="50"/>
      <c r="I29" s="51"/>
      <c r="J29" s="11">
        <v>0</v>
      </c>
      <c r="K29" s="11">
        <v>0</v>
      </c>
    </row>
    <row r="30" spans="1:11" x14ac:dyDescent="0.2">
      <c r="A30" s="24"/>
      <c r="B30" s="45" t="s">
        <v>17</v>
      </c>
      <c r="C30" s="45"/>
      <c r="D30" s="45"/>
      <c r="E30" s="45"/>
      <c r="F30" s="45"/>
      <c r="G30" s="45"/>
      <c r="H30" s="45"/>
      <c r="I30" s="46"/>
      <c r="J30" s="32">
        <v>849867</v>
      </c>
      <c r="K30" s="32">
        <v>765000</v>
      </c>
    </row>
    <row r="31" spans="1:11" x14ac:dyDescent="0.2">
      <c r="A31" s="24"/>
      <c r="B31" s="45" t="s">
        <v>49</v>
      </c>
      <c r="C31" s="45"/>
      <c r="D31" s="45"/>
      <c r="E31" s="45"/>
      <c r="F31" s="45"/>
      <c r="G31" s="45"/>
      <c r="H31" s="45"/>
      <c r="I31" s="46"/>
      <c r="J31" s="36">
        <v>0</v>
      </c>
      <c r="K31" s="36">
        <v>0</v>
      </c>
    </row>
    <row r="32" spans="1:11" x14ac:dyDescent="0.2">
      <c r="A32" s="17"/>
      <c r="B32" s="45" t="s">
        <v>18</v>
      </c>
      <c r="C32" s="45"/>
      <c r="D32" s="45"/>
      <c r="E32" s="45"/>
      <c r="F32" s="45"/>
      <c r="G32" s="45"/>
      <c r="H32" s="45"/>
      <c r="I32" s="46"/>
      <c r="J32" s="33">
        <v>67</v>
      </c>
      <c r="K32" s="33">
        <v>100</v>
      </c>
    </row>
    <row r="33" spans="1:11" x14ac:dyDescent="0.2">
      <c r="A33" s="7"/>
      <c r="B33" s="43" t="s">
        <v>19</v>
      </c>
      <c r="C33" s="43"/>
      <c r="D33" s="43"/>
      <c r="E33" s="43"/>
      <c r="F33" s="43"/>
      <c r="G33" s="43"/>
      <c r="H33" s="43"/>
      <c r="I33" s="44"/>
      <c r="J33" s="14">
        <v>315055</v>
      </c>
      <c r="K33" s="14">
        <v>268546</v>
      </c>
    </row>
    <row r="34" spans="1:11" x14ac:dyDescent="0.2">
      <c r="A34" s="99" t="s">
        <v>39</v>
      </c>
      <c r="B34" s="48"/>
      <c r="C34" s="48"/>
      <c r="D34" s="48"/>
      <c r="E34" s="48"/>
      <c r="F34" s="48"/>
      <c r="G34" s="48"/>
      <c r="H34" s="48"/>
      <c r="I34" s="49"/>
      <c r="J34" s="12">
        <f>SUM(J35:J37)</f>
        <v>107700</v>
      </c>
      <c r="K34" s="12">
        <f>SUM(K35:K37)</f>
        <v>84000</v>
      </c>
    </row>
    <row r="35" spans="1:11" x14ac:dyDescent="0.2">
      <c r="A35" s="6"/>
      <c r="B35" s="43" t="s">
        <v>21</v>
      </c>
      <c r="C35" s="43"/>
      <c r="D35" s="43"/>
      <c r="E35" s="43"/>
      <c r="F35" s="43"/>
      <c r="G35" s="43"/>
      <c r="H35" s="43"/>
      <c r="I35" s="44"/>
      <c r="J35" s="14">
        <v>0</v>
      </c>
      <c r="K35" s="14">
        <v>0</v>
      </c>
    </row>
    <row r="36" spans="1:11" x14ac:dyDescent="0.2">
      <c r="A36" s="5"/>
      <c r="B36" s="43" t="s">
        <v>22</v>
      </c>
      <c r="C36" s="43"/>
      <c r="D36" s="43"/>
      <c r="E36" s="43"/>
      <c r="F36" s="43"/>
      <c r="G36" s="43"/>
      <c r="H36" s="43"/>
      <c r="I36" s="44"/>
      <c r="J36" s="14">
        <v>0</v>
      </c>
      <c r="K36" s="14">
        <v>0</v>
      </c>
    </row>
    <row r="37" spans="1:11" ht="13.5" thickBot="1" x14ac:dyDescent="0.25">
      <c r="A37" s="5"/>
      <c r="B37" s="63" t="s">
        <v>20</v>
      </c>
      <c r="C37" s="63"/>
      <c r="D37" s="63"/>
      <c r="E37" s="63"/>
      <c r="F37" s="63"/>
      <c r="G37" s="63"/>
      <c r="H37" s="63"/>
      <c r="I37" s="64"/>
      <c r="J37" s="25">
        <v>107700</v>
      </c>
      <c r="K37" s="25">
        <v>84000</v>
      </c>
    </row>
    <row r="38" spans="1:11" ht="13.5" customHeight="1" thickTop="1" thickBot="1" x14ac:dyDescent="0.25">
      <c r="A38" s="52" t="s">
        <v>42</v>
      </c>
      <c r="B38" s="53"/>
      <c r="C38" s="53"/>
      <c r="D38" s="53"/>
      <c r="E38" s="53"/>
      <c r="F38" s="53"/>
      <c r="G38" s="53"/>
      <c r="H38" s="53"/>
      <c r="I38" s="54"/>
      <c r="J38" s="26">
        <f>J39+J42+J47</f>
        <v>26798667</v>
      </c>
      <c r="K38" s="26">
        <f>K39+K42+K47</f>
        <v>240886000</v>
      </c>
    </row>
    <row r="39" spans="1:11" ht="13.5" thickTop="1" x14ac:dyDescent="0.2">
      <c r="A39" s="78" t="s">
        <v>28</v>
      </c>
      <c r="B39" s="79"/>
      <c r="C39" s="79"/>
      <c r="D39" s="79"/>
      <c r="E39" s="79"/>
      <c r="F39" s="79"/>
      <c r="G39" s="79"/>
      <c r="H39" s="79"/>
      <c r="I39" s="80"/>
      <c r="J39" s="27">
        <f>SUM(J40:J41)</f>
        <v>14993945</v>
      </c>
      <c r="K39" s="27">
        <f>SUM(K40:K41)</f>
        <v>240886000</v>
      </c>
    </row>
    <row r="40" spans="1:11" x14ac:dyDescent="0.2">
      <c r="A40" s="5"/>
      <c r="B40" s="43" t="s">
        <v>23</v>
      </c>
      <c r="C40" s="43"/>
      <c r="D40" s="43"/>
      <c r="E40" s="43"/>
      <c r="F40" s="43"/>
      <c r="G40" s="43"/>
      <c r="H40" s="43"/>
      <c r="I40" s="44"/>
      <c r="J40" s="14"/>
      <c r="K40" s="14"/>
    </row>
    <row r="41" spans="1:11" x14ac:dyDescent="0.2">
      <c r="A41" s="29"/>
      <c r="B41" s="43" t="s">
        <v>24</v>
      </c>
      <c r="C41" s="43"/>
      <c r="D41" s="43"/>
      <c r="E41" s="43"/>
      <c r="F41" s="43"/>
      <c r="G41" s="43"/>
      <c r="H41" s="43"/>
      <c r="I41" s="44"/>
      <c r="J41" s="30">
        <v>14993945</v>
      </c>
      <c r="K41" s="14">
        <v>240886000</v>
      </c>
    </row>
    <row r="42" spans="1:11" x14ac:dyDescent="0.2">
      <c r="A42" s="60" t="s">
        <v>41</v>
      </c>
      <c r="B42" s="61"/>
      <c r="C42" s="61"/>
      <c r="D42" s="61"/>
      <c r="E42" s="61"/>
      <c r="F42" s="61"/>
      <c r="G42" s="61"/>
      <c r="H42" s="61"/>
      <c r="I42" s="62"/>
      <c r="J42" s="23">
        <f>SUM(J43:J46)</f>
        <v>11804722</v>
      </c>
      <c r="K42" s="23">
        <f>SUM(K43:K46)</f>
        <v>0</v>
      </c>
    </row>
    <row r="43" spans="1:11" x14ac:dyDescent="0.2">
      <c r="A43" s="5"/>
      <c r="B43" s="43" t="s">
        <v>1</v>
      </c>
      <c r="C43" s="43"/>
      <c r="D43" s="43"/>
      <c r="E43" s="43"/>
      <c r="F43" s="43"/>
      <c r="G43" s="43"/>
      <c r="H43" s="43"/>
      <c r="I43" s="44"/>
      <c r="J43" s="14"/>
      <c r="K43" s="14"/>
    </row>
    <row r="44" spans="1:11" x14ac:dyDescent="0.2">
      <c r="A44" s="5"/>
      <c r="B44" s="43" t="s">
        <v>2</v>
      </c>
      <c r="C44" s="43"/>
      <c r="D44" s="43"/>
      <c r="E44" s="43"/>
      <c r="F44" s="43"/>
      <c r="G44" s="43"/>
      <c r="H44" s="43"/>
      <c r="I44" s="44"/>
      <c r="J44" s="14">
        <v>11430706</v>
      </c>
      <c r="K44" s="14"/>
    </row>
    <row r="45" spans="1:11" x14ac:dyDescent="0.2">
      <c r="A45" s="5"/>
      <c r="B45" s="43" t="s">
        <v>25</v>
      </c>
      <c r="C45" s="43"/>
      <c r="D45" s="43"/>
      <c r="E45" s="43"/>
      <c r="F45" s="43"/>
      <c r="G45" s="43"/>
      <c r="H45" s="43"/>
      <c r="I45" s="44"/>
      <c r="J45" s="14">
        <v>374016</v>
      </c>
      <c r="K45" s="14"/>
    </row>
    <row r="46" spans="1:11" x14ac:dyDescent="0.2">
      <c r="A46" s="7"/>
      <c r="B46" s="43" t="s">
        <v>26</v>
      </c>
      <c r="C46" s="43"/>
      <c r="D46" s="43"/>
      <c r="E46" s="43"/>
      <c r="F46" s="43"/>
      <c r="G46" s="43"/>
      <c r="H46" s="43"/>
      <c r="I46" s="44"/>
      <c r="J46" s="14"/>
      <c r="K46" s="14"/>
    </row>
    <row r="47" spans="1:11" x14ac:dyDescent="0.2">
      <c r="A47" s="47" t="s">
        <v>29</v>
      </c>
      <c r="B47" s="48"/>
      <c r="C47" s="48"/>
      <c r="D47" s="48"/>
      <c r="E47" s="48"/>
      <c r="F47" s="48"/>
      <c r="G47" s="48"/>
      <c r="H47" s="48"/>
      <c r="I47" s="49"/>
      <c r="J47" s="12">
        <f>SUM(J48:J49)</f>
        <v>0</v>
      </c>
      <c r="K47" s="12">
        <f>SUM(K48:K49)</f>
        <v>0</v>
      </c>
    </row>
    <row r="48" spans="1:11" x14ac:dyDescent="0.2">
      <c r="A48" s="6"/>
      <c r="B48" s="43" t="s">
        <v>23</v>
      </c>
      <c r="C48" s="43"/>
      <c r="D48" s="43"/>
      <c r="E48" s="43"/>
      <c r="F48" s="43"/>
      <c r="G48" s="43"/>
      <c r="H48" s="43"/>
      <c r="I48" s="44"/>
      <c r="J48" s="14"/>
      <c r="K48" s="14"/>
    </row>
    <row r="49" spans="1:11" ht="13.5" thickBot="1" x14ac:dyDescent="0.25">
      <c r="A49" s="5"/>
      <c r="B49" s="63" t="s">
        <v>27</v>
      </c>
      <c r="C49" s="63"/>
      <c r="D49" s="63"/>
      <c r="E49" s="63"/>
      <c r="F49" s="63"/>
      <c r="G49" s="63"/>
      <c r="H49" s="63"/>
      <c r="I49" s="64"/>
      <c r="J49" s="25">
        <v>0</v>
      </c>
      <c r="K49" s="25">
        <v>0</v>
      </c>
    </row>
    <row r="50" spans="1:11" ht="14.25" thickTop="1" thickBot="1" x14ac:dyDescent="0.25">
      <c r="A50" s="52" t="s">
        <v>30</v>
      </c>
      <c r="B50" s="53"/>
      <c r="C50" s="53"/>
      <c r="D50" s="53"/>
      <c r="E50" s="53"/>
      <c r="F50" s="53"/>
      <c r="G50" s="53"/>
      <c r="H50" s="53"/>
      <c r="I50" s="54"/>
      <c r="J50" s="26">
        <f>J8+J38</f>
        <v>377312960</v>
      </c>
      <c r="K50" s="26">
        <f>K8+K38</f>
        <v>590812371</v>
      </c>
    </row>
    <row r="51" spans="1:11" ht="13.5" thickTop="1" x14ac:dyDescent="0.2">
      <c r="A51" s="34"/>
      <c r="B51" s="97" t="s">
        <v>46</v>
      </c>
      <c r="C51" s="97"/>
      <c r="D51" s="97"/>
      <c r="E51" s="97"/>
      <c r="F51" s="97"/>
      <c r="G51" s="97"/>
      <c r="H51" s="97"/>
      <c r="I51" s="98"/>
      <c r="J51" s="35">
        <v>0</v>
      </c>
      <c r="K51" s="35">
        <v>0</v>
      </c>
    </row>
    <row r="52" spans="1:11" s="1" customFormat="1" x14ac:dyDescent="0.2">
      <c r="A52" s="42"/>
      <c r="B52" s="63" t="s">
        <v>31</v>
      </c>
      <c r="C52" s="63"/>
      <c r="D52" s="63"/>
      <c r="E52" s="63"/>
      <c r="F52" s="63"/>
      <c r="G52" s="63"/>
      <c r="H52" s="63"/>
      <c r="I52" s="64"/>
      <c r="J52" s="30">
        <v>49419713</v>
      </c>
      <c r="K52" s="30">
        <v>94969595</v>
      </c>
    </row>
    <row r="53" spans="1:11" s="1" customFormat="1" ht="13.5" thickBot="1" x14ac:dyDescent="0.25">
      <c r="A53" s="42"/>
      <c r="B53" s="43" t="s">
        <v>48</v>
      </c>
      <c r="C53" s="43"/>
      <c r="D53" s="43"/>
      <c r="E53" s="43"/>
      <c r="F53" s="43"/>
      <c r="G53" s="43"/>
      <c r="H53" s="43"/>
      <c r="I53" s="44"/>
      <c r="J53" s="32">
        <v>3458601</v>
      </c>
      <c r="K53" s="32">
        <v>3500034</v>
      </c>
    </row>
    <row r="54" spans="1:11" s="3" customFormat="1" ht="14.25" thickTop="1" thickBot="1" x14ac:dyDescent="0.25">
      <c r="A54" s="52" t="s">
        <v>47</v>
      </c>
      <c r="B54" s="53"/>
      <c r="C54" s="53"/>
      <c r="D54" s="53"/>
      <c r="E54" s="53"/>
      <c r="F54" s="53"/>
      <c r="G54" s="53"/>
      <c r="H54" s="53"/>
      <c r="I54" s="54"/>
      <c r="J54" s="9">
        <f>SUM(J51:J53)</f>
        <v>52878314</v>
      </c>
      <c r="K54" s="9">
        <f>SUM(K51:K53)</f>
        <v>98469629</v>
      </c>
    </row>
    <row r="55" spans="1:11" s="8" customFormat="1" ht="14.25" thickTop="1" thickBot="1" x14ac:dyDescent="0.25">
      <c r="A55" s="81" t="s">
        <v>32</v>
      </c>
      <c r="B55" s="82"/>
      <c r="C55" s="82"/>
      <c r="D55" s="82"/>
      <c r="E55" s="82"/>
      <c r="F55" s="82"/>
      <c r="G55" s="82"/>
      <c r="H55" s="82"/>
      <c r="I55" s="83"/>
      <c r="J55" s="28">
        <f>J50+J54</f>
        <v>430191274</v>
      </c>
      <c r="K55" s="28">
        <f>K50+K54</f>
        <v>689282000</v>
      </c>
    </row>
    <row r="56" spans="1:11" ht="13.5" thickTop="1" x14ac:dyDescent="0.2">
      <c r="A56" s="84"/>
      <c r="B56" s="84"/>
      <c r="C56" s="84"/>
      <c r="D56" s="84"/>
      <c r="E56" s="84"/>
      <c r="F56" s="84"/>
      <c r="G56" s="84"/>
      <c r="H56" s="84"/>
      <c r="I56" s="84"/>
      <c r="J56" s="37"/>
      <c r="K56" s="37"/>
    </row>
    <row r="57" spans="1:1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38"/>
      <c r="K57" s="38"/>
    </row>
    <row r="58" spans="1:11" x14ac:dyDescent="0.2">
      <c r="A58" s="69"/>
      <c r="B58" s="69"/>
      <c r="C58" s="69"/>
      <c r="D58" s="69"/>
      <c r="E58" s="69"/>
      <c r="F58" s="69"/>
      <c r="G58" s="69"/>
      <c r="H58" s="69"/>
      <c r="I58" s="69"/>
      <c r="J58" s="39"/>
      <c r="K58" s="39"/>
    </row>
    <row r="59" spans="1:1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39"/>
      <c r="K59" s="39"/>
    </row>
    <row r="60" spans="1:1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39"/>
      <c r="K60" s="39"/>
    </row>
    <row r="61" spans="1:11" x14ac:dyDescent="0.2">
      <c r="A61" s="71"/>
      <c r="B61" s="71"/>
      <c r="C61" s="71"/>
      <c r="D61" s="71"/>
      <c r="E61" s="71"/>
      <c r="F61" s="71"/>
      <c r="G61" s="71"/>
      <c r="H61" s="71"/>
      <c r="I61" s="71"/>
      <c r="J61" s="38"/>
      <c r="K61" s="38"/>
    </row>
    <row r="62" spans="1:1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39"/>
      <c r="K62" s="39"/>
    </row>
    <row r="63" spans="1:1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39"/>
      <c r="K63" s="39"/>
    </row>
    <row r="64" spans="1:11" x14ac:dyDescent="0.2">
      <c r="A64" s="71"/>
      <c r="B64" s="71"/>
      <c r="C64" s="71"/>
      <c r="D64" s="71"/>
      <c r="E64" s="71"/>
      <c r="F64" s="71"/>
      <c r="G64" s="71"/>
      <c r="H64" s="71"/>
      <c r="I64" s="71"/>
      <c r="J64" s="38"/>
      <c r="K64" s="38"/>
    </row>
    <row r="65" spans="1:11" x14ac:dyDescent="0.2">
      <c r="A65" s="69"/>
      <c r="B65" s="69"/>
      <c r="C65" s="69"/>
      <c r="D65" s="69"/>
      <c r="E65" s="69"/>
      <c r="F65" s="69"/>
      <c r="G65" s="69"/>
      <c r="H65" s="69"/>
      <c r="I65" s="69"/>
      <c r="J65" s="39"/>
      <c r="K65" s="39"/>
    </row>
    <row r="66" spans="1:11" x14ac:dyDescent="0.2">
      <c r="A66" s="70"/>
      <c r="B66" s="70"/>
      <c r="C66" s="70"/>
      <c r="D66" s="70"/>
      <c r="E66" s="70"/>
      <c r="F66" s="70"/>
      <c r="G66" s="70"/>
      <c r="H66" s="70"/>
      <c r="I66" s="70"/>
      <c r="J66" s="39"/>
      <c r="K66" s="39"/>
    </row>
    <row r="67" spans="1:1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39"/>
      <c r="K67" s="39"/>
    </row>
    <row r="68" spans="1:1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1"/>
      <c r="K68" s="1"/>
    </row>
    <row r="69" spans="1:11" x14ac:dyDescent="0.2">
      <c r="A69" s="67"/>
      <c r="B69" s="68"/>
      <c r="C69" s="68"/>
      <c r="D69" s="68"/>
      <c r="E69" s="68"/>
      <c r="F69" s="68"/>
      <c r="G69" s="68"/>
      <c r="H69" s="68"/>
      <c r="I69" s="68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A9:I9"/>
    <mergeCell ref="A8:I8"/>
    <mergeCell ref="B53:I53"/>
    <mergeCell ref="A1:K1"/>
    <mergeCell ref="A3:K3"/>
    <mergeCell ref="A5:K5"/>
    <mergeCell ref="J6:K6"/>
    <mergeCell ref="A7:I7"/>
    <mergeCell ref="B51:I51"/>
    <mergeCell ref="A34:I34"/>
    <mergeCell ref="B21:I21"/>
    <mergeCell ref="B23:I23"/>
    <mergeCell ref="B26:I26"/>
    <mergeCell ref="B27:I27"/>
    <mergeCell ref="B28:I28"/>
    <mergeCell ref="B11:I11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54:I54"/>
    <mergeCell ref="A38:I38"/>
    <mergeCell ref="A39:I39"/>
    <mergeCell ref="A55:I55"/>
    <mergeCell ref="A56:I56"/>
    <mergeCell ref="B52:I52"/>
    <mergeCell ref="A57:I57"/>
    <mergeCell ref="A69:I69"/>
    <mergeCell ref="A58:I58"/>
    <mergeCell ref="A60:I60"/>
    <mergeCell ref="A62:I62"/>
    <mergeCell ref="A63:I63"/>
    <mergeCell ref="A67:I67"/>
    <mergeCell ref="A61:I61"/>
    <mergeCell ref="A68:I68"/>
    <mergeCell ref="A64:I64"/>
    <mergeCell ref="A65:I65"/>
    <mergeCell ref="A66:I66"/>
    <mergeCell ref="B29:I29"/>
    <mergeCell ref="B33:I33"/>
    <mergeCell ref="A50:I50"/>
    <mergeCell ref="B25:I25"/>
    <mergeCell ref="B10:I10"/>
    <mergeCell ref="B20:I20"/>
    <mergeCell ref="B22:I22"/>
    <mergeCell ref="A42:I42"/>
    <mergeCell ref="B30:I30"/>
    <mergeCell ref="B32:I32"/>
    <mergeCell ref="B35:I35"/>
    <mergeCell ref="B36:I36"/>
    <mergeCell ref="B37:I37"/>
    <mergeCell ref="B40:I40"/>
    <mergeCell ref="B17:I17"/>
    <mergeCell ref="B49:I49"/>
    <mergeCell ref="B48:I48"/>
    <mergeCell ref="B31:I31"/>
    <mergeCell ref="A47:I47"/>
    <mergeCell ref="B46:I46"/>
    <mergeCell ref="B41:I41"/>
    <mergeCell ref="B43:I43"/>
    <mergeCell ref="B44:I44"/>
    <mergeCell ref="B45:I45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2017-02-23T13:35:39Z</cp:lastPrinted>
  <dcterms:created xsi:type="dcterms:W3CDTF">2006-01-17T11:47:21Z</dcterms:created>
  <dcterms:modified xsi:type="dcterms:W3CDTF">2019-03-01T10:32:17Z</dcterms:modified>
</cp:coreProperties>
</file>