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EU támog" sheetId="14" r:id="rId5"/>
    <sheet name="vagyonkimut.mérleg" sheetId="2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7" l="1"/>
  <c r="H23" i="11"/>
  <c r="G20" i="10" l="1"/>
  <c r="G29" i="10"/>
  <c r="G40" i="2"/>
  <c r="G43" i="2" s="1"/>
  <c r="G30" i="2"/>
  <c r="G26" i="2"/>
  <c r="G22" i="2"/>
  <c r="G16" i="2"/>
  <c r="G19" i="2" s="1"/>
  <c r="G32" i="2" s="1"/>
  <c r="I16" i="14"/>
  <c r="E40" i="2" l="1"/>
  <c r="E43" i="2" s="1"/>
  <c r="E30" i="2"/>
  <c r="E26" i="2"/>
  <c r="E22" i="2"/>
  <c r="E16" i="2"/>
  <c r="E19" i="2" s="1"/>
  <c r="E32" i="2" l="1"/>
  <c r="C22" i="6" l="1"/>
  <c r="C25" i="6" s="1"/>
  <c r="C29" i="6"/>
  <c r="C30" i="6" l="1"/>
  <c r="C43" i="6"/>
  <c r="C45" i="6" l="1"/>
</calcChain>
</file>

<file path=xl/sharedStrings.xml><?xml version="1.0" encoding="utf-8"?>
<sst xmlns="http://schemas.openxmlformats.org/spreadsheetml/2006/main" count="150" uniqueCount="126">
  <si>
    <t>1.</t>
  </si>
  <si>
    <t>2.</t>
  </si>
  <si>
    <t>Igénybevevők</t>
  </si>
  <si>
    <t>egyedülállók részére</t>
  </si>
  <si>
    <t xml:space="preserve">Kommunális adó 50 %-os kedvezmény 70 éven fölötti </t>
  </si>
  <si>
    <t>Felhalmozási bevételek</t>
  </si>
  <si>
    <t xml:space="preserve">Működési célú bevételek </t>
  </si>
  <si>
    <t xml:space="preserve">Működési célú kiadások </t>
  </si>
  <si>
    <t>adatok eFt-ban</t>
  </si>
  <si>
    <t>Megnevezés</t>
  </si>
  <si>
    <t>Bevételek mindösszesen</t>
  </si>
  <si>
    <t>Kiadások mindösszesen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</si>
  <si>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</si>
  <si>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</si>
  <si>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</si>
  <si>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</si>
  <si>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</si>
  <si>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</si>
  <si>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</si>
  <si>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</si>
  <si>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</si>
  <si>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</si>
  <si>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</si>
  <si>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</si>
  <si>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</si>
  <si>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</si>
  <si>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</si>
  <si>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</si>
  <si>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</si>
  <si>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</si>
  <si>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</si>
  <si>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</si>
  <si>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</si>
  <si>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Mindösszesen közvetett támogatások</t>
  </si>
  <si>
    <t>Sorszám</t>
  </si>
  <si>
    <t>Gépjárműadó mozgáskorlátozottság miatti mentesség</t>
  </si>
  <si>
    <t>Közhatalmi bevételek</t>
  </si>
  <si>
    <t xml:space="preserve">              Vagyonkimutatás és pénzeszközök változása</t>
  </si>
  <si>
    <t>és költségvetési intézményei</t>
  </si>
  <si>
    <t>Működési célú átvett pénzeszközök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</si>
  <si>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</si>
  <si>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</si>
  <si>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</si>
  <si>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</si>
  <si>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</si>
  <si>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</si>
  <si>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</si>
  <si>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</si>
  <si>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</si>
  <si>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</si>
  <si>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</si>
  <si>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</si>
  <si>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</si>
  <si>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</si>
  <si>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</si>
  <si>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</si>
  <si>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</si>
  <si>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</si>
  <si>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</si>
  <si>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</si>
  <si>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</si>
  <si>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</si>
  <si>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</si>
  <si>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</si>
  <si>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</si>
  <si>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</si>
  <si>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</si>
  <si>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</si>
  <si>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</si>
  <si>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</si>
  <si>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</si>
  <si>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</si>
  <si>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</si>
  <si>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>Maradvány</t>
  </si>
  <si>
    <t xml:space="preserve"> Pénztárak záróegyenlege</t>
  </si>
  <si>
    <t>Felhalmozási célú átvett pénzeszköz</t>
  </si>
  <si>
    <t>Egyéb felhalmozási célú kiadások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</si>
  <si>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</si>
  <si>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</si>
  <si>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</si>
  <si>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</si>
  <si>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</si>
  <si>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</si>
  <si>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>Kimutatás az Európai Uniós, valamint hazai támogatással megvalosuló programok, projektek bevételeiről és kiadásairól</t>
  </si>
  <si>
    <t xml:space="preserve"> </t>
  </si>
  <si>
    <t>Előző évi költségvetési maradvány</t>
  </si>
  <si>
    <t>Felújítási kiadások</t>
  </si>
  <si>
    <t>Működési bevételek összesen</t>
  </si>
  <si>
    <t>Finanszírozási bevételek összesen</t>
  </si>
  <si>
    <t>B) Nemzeti vagyonba tartozó forgó eszközökösszesen</t>
  </si>
  <si>
    <t>kézi szerszámok, eszközök</t>
  </si>
  <si>
    <t>Követelések, előlegek</t>
  </si>
  <si>
    <t>2019. évi összesített pénzmaradvány</t>
  </si>
  <si>
    <t xml:space="preserve">      Kimutatás az önkormányzat által 2019. évben nyújtott közvetett támogatásokról</t>
  </si>
  <si>
    <t xml:space="preserve">       Kimutatás a 2019. évi beruházási kiadások előirányzatának felhasználásáról </t>
  </si>
  <si>
    <t>Az önkormányzat 2019. évi összesített működési és felhalmozási előirányzatok felhasználásáról szóló kimutatás</t>
  </si>
  <si>
    <t xml:space="preserve">                    2019. évre</t>
  </si>
  <si>
    <t xml:space="preserve">géptárolószín </t>
  </si>
  <si>
    <t>számítástechnikai eszközök vásárlása</t>
  </si>
  <si>
    <t>MTZ traktor beszerzés</t>
  </si>
  <si>
    <t>2 db kerékpár beszerzése</t>
  </si>
  <si>
    <t>Fűkasza beszerzés</t>
  </si>
  <si>
    <t>utcai kerti padok beszerzése</t>
  </si>
  <si>
    <t>sószórógép</t>
  </si>
  <si>
    <t>seprőgép</t>
  </si>
  <si>
    <t xml:space="preserve">Áfa </t>
  </si>
  <si>
    <t xml:space="preserve">orvosi eszközök </t>
  </si>
  <si>
    <t>Belterületi utak, járdák, hidak felújítása</t>
  </si>
  <si>
    <t xml:space="preserve">Szolgálati lakás </t>
  </si>
  <si>
    <t>Víziközművek energiahatékonyságának fejlesztése</t>
  </si>
  <si>
    <t>Tiszapüspöki Községi Önkormányzat összesen:</t>
  </si>
  <si>
    <t>D/III Adott előlegek, forgótőke elszámolásaok</t>
  </si>
  <si>
    <t>Egyéb sajátos elszámolások pénzeszközei</t>
  </si>
  <si>
    <t xml:space="preserve">                              Megnevezés</t>
  </si>
  <si>
    <t>fő</t>
  </si>
  <si>
    <t>3.</t>
  </si>
  <si>
    <t>Szolgálati lakás bérleti díj / Háziorvos</t>
  </si>
  <si>
    <t xml:space="preserve">30.000 ft x 12 hó = 360.000 Ft </t>
  </si>
  <si>
    <t>Pénzkészlet változás</t>
  </si>
  <si>
    <t>Maradvány 2019.12.31.</t>
  </si>
  <si>
    <t>1.melléklet</t>
  </si>
  <si>
    <t>2. melléklet</t>
  </si>
  <si>
    <t>3. melléklet</t>
  </si>
  <si>
    <t>4. melléklet</t>
  </si>
  <si>
    <t>5. melléklet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</si>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</sst>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3" fontId="0" fillId="0" borderId="2" xfId="0" applyNumberFormat="1" applyBorder="1" applyAlignment="1">
      <alignment horizontal="right"/>
    </xf>
    <xf numFmtId="0" fontId="1" fillId="0" borderId="3" xfId="0" applyFont="1" applyBorder="1"/>
    <xf numFmtId="3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/>
    <xf numFmtId="0" fontId="0" fillId="0" borderId="3" xfId="0" applyBorder="1"/>
    <xf numFmtId="0" fontId="1" fillId="0" borderId="6" xfId="0" applyFont="1" applyBorder="1" applyAlignment="1">
      <alignment horizontal="center"/>
    </xf>
    <xf numFmtId="0" fontId="2" fillId="0" borderId="3" xfId="0" applyFont="1" applyBorder="1"/>
    <xf numFmtId="0" fontId="0" fillId="0" borderId="0" xfId="0" applyBorder="1"/>
    <xf numFmtId="0" fontId="2" fillId="0" borderId="0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9" xfId="0" applyNumberFormat="1" applyBorder="1"/>
    <xf numFmtId="0" fontId="1" fillId="0" borderId="11" xfId="0" applyFont="1" applyBorder="1"/>
    <xf numFmtId="0" fontId="5" fillId="0" borderId="0" xfId="0" applyFont="1"/>
    <xf numFmtId="0" fontId="2" fillId="0" borderId="3" xfId="0" applyFont="1" applyFill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2" fillId="0" borderId="9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 applyAlignment="1">
      <alignment horizontal="center"/>
    </xf>
    <xf numFmtId="6" fontId="9" fillId="0" borderId="0" xfId="0" applyNumberFormat="1" applyFont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" fillId="0" borderId="3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D6" sqref="D6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7" t="s">
        <v>12</v>
      </c>
      <c r="B1" s="17"/>
      <c r="C1" s="7" t="s">
        <v>120</v>
      </c>
    </row>
    <row r="2" spans="1:5" x14ac:dyDescent="0.2">
      <c r="A2" s="68" t="s">
        <v>38</v>
      </c>
      <c r="B2" s="69"/>
    </row>
    <row r="6" spans="1:5" ht="25.5" customHeight="1" x14ac:dyDescent="0.2">
      <c r="A6" s="70" t="s">
        <v>95</v>
      </c>
      <c r="B6" s="70"/>
      <c r="C6" s="70"/>
      <c r="D6" s="17"/>
      <c r="E6" s="17"/>
    </row>
    <row r="7" spans="1:5" x14ac:dyDescent="0.2">
      <c r="B7" s="10" t="s">
        <v>84</v>
      </c>
    </row>
    <row r="8" spans="1:5" x14ac:dyDescent="0.2">
      <c r="B8" s="10"/>
    </row>
    <row r="9" spans="1:5" x14ac:dyDescent="0.2">
      <c r="B9" s="10"/>
    </row>
    <row r="10" spans="1:5" x14ac:dyDescent="0.2">
      <c r="C10" s="7" t="s">
        <v>8</v>
      </c>
    </row>
    <row r="11" spans="1:5" ht="13.5" thickBot="1" x14ac:dyDescent="0.25"/>
    <row r="12" spans="1:5" ht="13.5" thickBot="1" x14ac:dyDescent="0.25">
      <c r="A12" s="15" t="s">
        <v>29</v>
      </c>
      <c r="B12" s="11" t="s">
        <v>9</v>
      </c>
      <c r="C12" s="12" t="s">
        <v>28</v>
      </c>
    </row>
    <row r="13" spans="1:5" x14ac:dyDescent="0.2">
      <c r="A13" s="16"/>
      <c r="B13" s="13" t="s">
        <v>26</v>
      </c>
      <c r="C13" s="14"/>
    </row>
    <row r="14" spans="1:5" x14ac:dyDescent="0.2">
      <c r="A14" s="16"/>
      <c r="B14" s="13"/>
      <c r="C14" s="14"/>
    </row>
    <row r="15" spans="1:5" x14ac:dyDescent="0.2">
      <c r="A15" s="16"/>
      <c r="B15" s="54" t="s">
        <v>6</v>
      </c>
      <c r="C15" s="14"/>
    </row>
    <row r="16" spans="1:5" x14ac:dyDescent="0.2">
      <c r="A16" s="16">
        <v>1</v>
      </c>
      <c r="B16" s="20" t="s">
        <v>68</v>
      </c>
      <c r="C16" s="45">
        <v>168294</v>
      </c>
    </row>
    <row r="17" spans="1:3" x14ac:dyDescent="0.2">
      <c r="A17" s="16">
        <v>2</v>
      </c>
      <c r="B17" s="20" t="s">
        <v>65</v>
      </c>
      <c r="C17" s="45">
        <v>112702</v>
      </c>
    </row>
    <row r="18" spans="1:3" x14ac:dyDescent="0.2">
      <c r="A18" s="16">
        <v>3</v>
      </c>
      <c r="B18" s="20" t="s">
        <v>66</v>
      </c>
      <c r="C18" s="45">
        <v>91202</v>
      </c>
    </row>
    <row r="19" spans="1:3" x14ac:dyDescent="0.2">
      <c r="A19" s="16">
        <v>4</v>
      </c>
      <c r="B19" s="20" t="s">
        <v>36</v>
      </c>
      <c r="C19" s="45">
        <v>45661</v>
      </c>
    </row>
    <row r="20" spans="1:3" x14ac:dyDescent="0.2">
      <c r="A20" s="16">
        <v>5</v>
      </c>
      <c r="B20" s="18" t="s">
        <v>30</v>
      </c>
      <c r="C20" s="45">
        <v>21918</v>
      </c>
    </row>
    <row r="21" spans="1:3" x14ac:dyDescent="0.2">
      <c r="A21" s="31">
        <v>6</v>
      </c>
      <c r="B21" s="28" t="s">
        <v>39</v>
      </c>
      <c r="C21" s="46">
        <v>1661</v>
      </c>
    </row>
    <row r="22" spans="1:3" s="3" customFormat="1" x14ac:dyDescent="0.2">
      <c r="A22" s="19"/>
      <c r="B22" s="13" t="s">
        <v>87</v>
      </c>
      <c r="C22" s="47">
        <f>SUM(C16:C21)</f>
        <v>441438</v>
      </c>
    </row>
    <row r="23" spans="1:3" x14ac:dyDescent="0.2">
      <c r="A23" s="16">
        <v>7</v>
      </c>
      <c r="B23" s="54" t="s">
        <v>5</v>
      </c>
      <c r="C23" s="45"/>
    </row>
    <row r="24" spans="1:3" x14ac:dyDescent="0.2">
      <c r="A24" s="16">
        <v>8</v>
      </c>
      <c r="B24" s="28" t="s">
        <v>75</v>
      </c>
      <c r="C24" s="46">
        <v>602</v>
      </c>
    </row>
    <row r="25" spans="1:3" x14ac:dyDescent="0.2">
      <c r="A25" s="19"/>
      <c r="B25" s="13" t="s">
        <v>67</v>
      </c>
      <c r="C25" s="47">
        <f>SUM(C22:C24)</f>
        <v>442040</v>
      </c>
    </row>
    <row r="26" spans="1:3" x14ac:dyDescent="0.2">
      <c r="A26" s="19"/>
      <c r="B26" s="13" t="s">
        <v>40</v>
      </c>
      <c r="C26" s="47"/>
    </row>
    <row r="27" spans="1:3" s="7" customFormat="1" x14ac:dyDescent="0.2">
      <c r="A27" s="44">
        <v>9</v>
      </c>
      <c r="B27" s="20" t="s">
        <v>40</v>
      </c>
      <c r="C27" s="45">
        <v>210519</v>
      </c>
    </row>
    <row r="28" spans="1:3" s="7" customFormat="1" x14ac:dyDescent="0.2">
      <c r="A28" s="44">
        <v>10</v>
      </c>
      <c r="B28" s="28" t="s">
        <v>85</v>
      </c>
      <c r="C28" s="45">
        <v>192232</v>
      </c>
    </row>
    <row r="29" spans="1:3" s="3" customFormat="1" x14ac:dyDescent="0.2">
      <c r="A29" s="19"/>
      <c r="B29" s="49" t="s">
        <v>88</v>
      </c>
      <c r="C29" s="47">
        <f>SUM(C27:C28)</f>
        <v>402751</v>
      </c>
    </row>
    <row r="30" spans="1:3" x14ac:dyDescent="0.2">
      <c r="A30" s="19"/>
      <c r="B30" s="13" t="s">
        <v>10</v>
      </c>
      <c r="C30" s="47">
        <f>C25+C29</f>
        <v>844791</v>
      </c>
    </row>
    <row r="31" spans="1:3" x14ac:dyDescent="0.2">
      <c r="A31" s="19"/>
      <c r="B31" s="13"/>
      <c r="C31" s="47"/>
    </row>
    <row r="32" spans="1:3" x14ac:dyDescent="0.2">
      <c r="A32" s="19"/>
      <c r="B32" s="13" t="s">
        <v>27</v>
      </c>
      <c r="C32" s="47"/>
    </row>
    <row r="33" spans="1:3" x14ac:dyDescent="0.2">
      <c r="A33" s="19"/>
      <c r="B33" s="13"/>
      <c r="C33" s="47"/>
    </row>
    <row r="34" spans="1:3" x14ac:dyDescent="0.2">
      <c r="A34" s="16"/>
      <c r="B34" s="54" t="s">
        <v>7</v>
      </c>
      <c r="C34" s="45"/>
    </row>
    <row r="35" spans="1:3" x14ac:dyDescent="0.2">
      <c r="A35" s="16">
        <v>11</v>
      </c>
      <c r="B35" s="18" t="s">
        <v>21</v>
      </c>
      <c r="C35" s="45">
        <v>225563</v>
      </c>
    </row>
    <row r="36" spans="1:3" x14ac:dyDescent="0.2">
      <c r="A36" s="16">
        <v>12</v>
      </c>
      <c r="B36" s="18" t="s">
        <v>22</v>
      </c>
      <c r="C36" s="45">
        <v>37364</v>
      </c>
    </row>
    <row r="37" spans="1:3" x14ac:dyDescent="0.2">
      <c r="A37" s="16">
        <v>13</v>
      </c>
      <c r="B37" s="18" t="s">
        <v>23</v>
      </c>
      <c r="C37" s="45">
        <v>124542</v>
      </c>
    </row>
    <row r="38" spans="1:3" x14ac:dyDescent="0.2">
      <c r="A38" s="16">
        <v>14</v>
      </c>
      <c r="B38" s="20" t="s">
        <v>41</v>
      </c>
      <c r="C38" s="45">
        <v>6587</v>
      </c>
    </row>
    <row r="39" spans="1:3" x14ac:dyDescent="0.2">
      <c r="A39" s="16">
        <v>15</v>
      </c>
      <c r="B39" s="20" t="s">
        <v>42</v>
      </c>
      <c r="C39" s="45">
        <v>7230</v>
      </c>
    </row>
    <row r="40" spans="1:3" x14ac:dyDescent="0.2">
      <c r="A40" s="16">
        <v>16</v>
      </c>
      <c r="B40" s="20" t="s">
        <v>69</v>
      </c>
      <c r="C40" s="45">
        <v>18808</v>
      </c>
    </row>
    <row r="41" spans="1:3" x14ac:dyDescent="0.2">
      <c r="A41" s="16">
        <v>17</v>
      </c>
      <c r="B41" s="20" t="s">
        <v>76</v>
      </c>
      <c r="C41" s="45">
        <v>0</v>
      </c>
    </row>
    <row r="42" spans="1:3" x14ac:dyDescent="0.2">
      <c r="A42" s="16">
        <v>18</v>
      </c>
      <c r="B42" s="20" t="s">
        <v>86</v>
      </c>
      <c r="C42" s="45">
        <v>130003</v>
      </c>
    </row>
    <row r="43" spans="1:3" s="3" customFormat="1" x14ac:dyDescent="0.2">
      <c r="A43" s="19"/>
      <c r="B43" s="13" t="s">
        <v>70</v>
      </c>
      <c r="C43" s="47">
        <f>SUM(C34:C42)</f>
        <v>550097</v>
      </c>
    </row>
    <row r="44" spans="1:3" s="7" customFormat="1" x14ac:dyDescent="0.2">
      <c r="A44" s="44">
        <v>19</v>
      </c>
      <c r="B44" s="20" t="s">
        <v>43</v>
      </c>
      <c r="C44" s="45">
        <v>209252</v>
      </c>
    </row>
    <row r="45" spans="1:3" ht="13.5" thickBot="1" x14ac:dyDescent="0.25">
      <c r="A45" s="30"/>
      <c r="B45" s="29" t="s">
        <v>11</v>
      </c>
      <c r="C45" s="48">
        <f>C44+C43</f>
        <v>759349</v>
      </c>
    </row>
  </sheetData>
  <mergeCells count="2">
    <mergeCell ref="A2:B2"/>
    <mergeCell ref="A6:C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H1" sqref="H1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2.28515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 x14ac:dyDescent="0.2">
      <c r="A1" s="3" t="s">
        <v>12</v>
      </c>
      <c r="B1" s="10"/>
      <c r="C1" s="3"/>
      <c r="D1" s="3"/>
      <c r="F1" s="3"/>
      <c r="H1" s="6" t="s">
        <v>121</v>
      </c>
      <c r="I1" s="8"/>
    </row>
    <row r="2" spans="1:10" x14ac:dyDescent="0.2">
      <c r="A2" s="68" t="s">
        <v>38</v>
      </c>
      <c r="B2" s="69"/>
      <c r="C2" s="80"/>
      <c r="D2" s="80"/>
    </row>
    <row r="5" spans="1:10" x14ac:dyDescent="0.2">
      <c r="A5" s="81" t="s">
        <v>94</v>
      </c>
      <c r="B5" s="81"/>
      <c r="C5" s="81"/>
      <c r="D5" s="81"/>
      <c r="E5" s="81"/>
      <c r="F5" s="81"/>
      <c r="G5" s="81"/>
      <c r="H5" s="81"/>
      <c r="I5" s="17"/>
      <c r="J5" s="17"/>
    </row>
    <row r="6" spans="1:10" x14ac:dyDescent="0.2">
      <c r="A6" s="81"/>
      <c r="B6" s="81"/>
      <c r="C6" s="81"/>
      <c r="D6" s="81"/>
      <c r="E6" s="81"/>
      <c r="F6" s="81"/>
      <c r="G6" s="81"/>
      <c r="H6" s="81"/>
    </row>
    <row r="7" spans="1:10" x14ac:dyDescent="0.2">
      <c r="B7" s="67"/>
      <c r="C7" s="21"/>
    </row>
    <row r="8" spans="1:10" ht="13.5" thickBot="1" x14ac:dyDescent="0.25">
      <c r="H8" s="6" t="s">
        <v>72</v>
      </c>
    </row>
    <row r="9" spans="1:10" s="3" customFormat="1" ht="13.5" thickBot="1" x14ac:dyDescent="0.25">
      <c r="B9" s="66" t="s">
        <v>34</v>
      </c>
      <c r="C9" s="73" t="s">
        <v>9</v>
      </c>
      <c r="D9" s="72"/>
      <c r="E9" s="72"/>
      <c r="F9" s="72"/>
      <c r="G9" s="26"/>
      <c r="H9" s="63" t="s">
        <v>28</v>
      </c>
    </row>
    <row r="10" spans="1:10" x14ac:dyDescent="0.2">
      <c r="B10" s="24">
        <v>1</v>
      </c>
      <c r="C10" s="82" t="s">
        <v>99</v>
      </c>
      <c r="D10" s="83"/>
      <c r="E10" s="83"/>
      <c r="F10" s="83"/>
      <c r="G10" s="21"/>
      <c r="H10" s="25">
        <v>6170</v>
      </c>
    </row>
    <row r="11" spans="1:10" x14ac:dyDescent="0.2">
      <c r="B11" s="23">
        <v>2</v>
      </c>
      <c r="C11" s="74" t="s">
        <v>97</v>
      </c>
      <c r="D11" s="75"/>
      <c r="E11" s="75"/>
      <c r="F11" s="75"/>
      <c r="G11" s="22"/>
      <c r="H11" s="35">
        <v>29</v>
      </c>
    </row>
    <row r="12" spans="1:10" x14ac:dyDescent="0.2">
      <c r="B12" s="23">
        <v>3</v>
      </c>
      <c r="C12" s="74" t="s">
        <v>98</v>
      </c>
      <c r="D12" s="75"/>
      <c r="E12" s="75"/>
      <c r="F12" s="75"/>
      <c r="G12" s="22"/>
      <c r="H12" s="35">
        <v>536</v>
      </c>
    </row>
    <row r="13" spans="1:10" x14ac:dyDescent="0.2">
      <c r="B13" s="23">
        <v>4</v>
      </c>
      <c r="C13" s="76" t="s">
        <v>100</v>
      </c>
      <c r="D13" s="77"/>
      <c r="E13" s="77"/>
      <c r="F13" s="77"/>
      <c r="G13" s="22"/>
      <c r="H13" s="35">
        <v>99</v>
      </c>
    </row>
    <row r="14" spans="1:10" x14ac:dyDescent="0.2">
      <c r="B14" s="23">
        <v>5</v>
      </c>
      <c r="C14" s="74" t="s">
        <v>101</v>
      </c>
      <c r="D14" s="75"/>
      <c r="E14" s="75"/>
      <c r="F14" s="75"/>
      <c r="G14" s="22"/>
      <c r="H14" s="35">
        <v>1074</v>
      </c>
    </row>
    <row r="15" spans="1:10" x14ac:dyDescent="0.2">
      <c r="B15" s="23">
        <v>5</v>
      </c>
      <c r="C15" s="74" t="s">
        <v>102</v>
      </c>
      <c r="D15" s="75"/>
      <c r="E15" s="75"/>
      <c r="F15" s="75"/>
      <c r="G15" s="22"/>
      <c r="H15" s="35">
        <v>810</v>
      </c>
    </row>
    <row r="16" spans="1:10" x14ac:dyDescent="0.2">
      <c r="B16" s="23">
        <v>6</v>
      </c>
      <c r="C16" s="78" t="s">
        <v>103</v>
      </c>
      <c r="D16" s="79"/>
      <c r="E16" s="79"/>
      <c r="F16" s="79"/>
      <c r="G16" s="22"/>
      <c r="H16" s="35">
        <v>1500</v>
      </c>
    </row>
    <row r="17" spans="2:15" x14ac:dyDescent="0.2">
      <c r="B17" s="23">
        <v>7</v>
      </c>
      <c r="C17" s="74" t="s">
        <v>104</v>
      </c>
      <c r="D17" s="75"/>
      <c r="E17" s="75"/>
      <c r="F17" s="75"/>
      <c r="G17" s="22"/>
      <c r="H17" s="35">
        <v>920</v>
      </c>
    </row>
    <row r="18" spans="2:15" x14ac:dyDescent="0.2">
      <c r="B18" s="23">
        <v>8</v>
      </c>
      <c r="C18" s="74" t="s">
        <v>105</v>
      </c>
      <c r="D18" s="75"/>
      <c r="E18" s="75"/>
      <c r="F18" s="75"/>
      <c r="G18" s="22"/>
      <c r="H18" s="35">
        <v>3998</v>
      </c>
    </row>
    <row r="19" spans="2:15" x14ac:dyDescent="0.2">
      <c r="B19" s="23">
        <v>9</v>
      </c>
      <c r="C19" s="74" t="s">
        <v>106</v>
      </c>
      <c r="D19" s="75"/>
      <c r="E19" s="75"/>
      <c r="F19" s="75"/>
      <c r="G19" s="22"/>
      <c r="H19" s="35">
        <v>2450</v>
      </c>
    </row>
    <row r="20" spans="2:15" ht="13.5" thickBot="1" x14ac:dyDescent="0.25">
      <c r="B20" s="23">
        <v>10</v>
      </c>
      <c r="C20" s="50" t="s">
        <v>90</v>
      </c>
      <c r="D20" s="22"/>
      <c r="E20" s="22"/>
      <c r="F20" s="22"/>
      <c r="G20" s="22"/>
      <c r="H20" s="51">
        <v>1222</v>
      </c>
    </row>
    <row r="21" spans="2:15" ht="13.5" thickBot="1" x14ac:dyDescent="0.25">
      <c r="B21" s="71" t="s">
        <v>71</v>
      </c>
      <c r="C21" s="72"/>
      <c r="D21" s="72"/>
      <c r="E21" s="72"/>
      <c r="F21" s="72"/>
      <c r="G21" s="64"/>
      <c r="H21" s="65">
        <f>SUM(H10:H20)</f>
        <v>18808</v>
      </c>
    </row>
    <row r="22" spans="2:15" s="3" customFormat="1" x14ac:dyDescent="0.2">
      <c r="B22"/>
      <c r="C22"/>
      <c r="D22"/>
      <c r="E22"/>
      <c r="F22"/>
      <c r="G22" s="5"/>
    </row>
    <row r="23" spans="2:15" x14ac:dyDescent="0.2">
      <c r="B23"/>
      <c r="G23" s="5"/>
      <c r="H23"/>
    </row>
    <row r="24" spans="2:15" s="3" customFormat="1" x14ac:dyDescent="0.2">
      <c r="B24"/>
      <c r="C24" s="21"/>
      <c r="D24"/>
      <c r="E24"/>
      <c r="F24"/>
      <c r="G24" s="5"/>
      <c r="N24" s="27"/>
      <c r="O24" s="27"/>
    </row>
    <row r="26" spans="2:15" x14ac:dyDescent="0.2">
      <c r="H26"/>
    </row>
  </sheetData>
  <mergeCells count="15">
    <mergeCell ref="A2:D2"/>
    <mergeCell ref="A5:H5"/>
    <mergeCell ref="A6:H6"/>
    <mergeCell ref="C10:F10"/>
    <mergeCell ref="C11:F11"/>
    <mergeCell ref="B21:F21"/>
    <mergeCell ref="C9:F9"/>
    <mergeCell ref="C17:F17"/>
    <mergeCell ref="C18:F18"/>
    <mergeCell ref="C19:F19"/>
    <mergeCell ref="C12:F12"/>
    <mergeCell ref="C13:F13"/>
    <mergeCell ref="C14:F14"/>
    <mergeCell ref="C15:F15"/>
    <mergeCell ref="C16:F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F1" sqref="F1:H1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3" t="s">
        <v>12</v>
      </c>
      <c r="B1" s="3"/>
      <c r="C1" s="3"/>
      <c r="D1" s="3"/>
      <c r="F1" s="84" t="s">
        <v>122</v>
      </c>
      <c r="G1" s="84"/>
      <c r="H1" s="84"/>
    </row>
    <row r="2" spans="1:8" x14ac:dyDescent="0.2">
      <c r="A2" s="68" t="s">
        <v>38</v>
      </c>
      <c r="B2" s="69"/>
      <c r="C2" s="80"/>
      <c r="D2" s="80"/>
    </row>
    <row r="7" spans="1:8" x14ac:dyDescent="0.2">
      <c r="A7" s="81" t="s">
        <v>93</v>
      </c>
      <c r="B7" s="81"/>
      <c r="C7" s="81"/>
      <c r="D7" s="81"/>
      <c r="E7" s="81"/>
      <c r="F7" s="81"/>
      <c r="G7" s="81"/>
      <c r="H7" s="81"/>
    </row>
    <row r="9" spans="1:8" x14ac:dyDescent="0.2">
      <c r="B9" s="3"/>
    </row>
    <row r="11" spans="1:8" x14ac:dyDescent="0.2">
      <c r="G11" s="84" t="s">
        <v>13</v>
      </c>
      <c r="H11" s="85"/>
    </row>
    <row r="12" spans="1:8" ht="15.75" x14ac:dyDescent="0.25">
      <c r="A12" s="58" t="s">
        <v>29</v>
      </c>
      <c r="B12" s="37" t="s">
        <v>113</v>
      </c>
      <c r="C12" s="37"/>
      <c r="D12" s="37"/>
      <c r="E12" s="37"/>
      <c r="F12" s="37"/>
      <c r="G12" s="58" t="s">
        <v>2</v>
      </c>
      <c r="H12" s="58" t="s">
        <v>28</v>
      </c>
    </row>
    <row r="13" spans="1:8" ht="15.75" x14ac:dyDescent="0.25">
      <c r="A13" s="40"/>
      <c r="B13" s="36"/>
      <c r="C13" s="36"/>
      <c r="D13" s="36"/>
      <c r="E13" s="36"/>
      <c r="F13" s="36"/>
      <c r="G13" s="40" t="s">
        <v>114</v>
      </c>
      <c r="H13" s="40"/>
    </row>
    <row r="14" spans="1:8" ht="15.75" x14ac:dyDescent="0.25">
      <c r="A14" s="40"/>
      <c r="B14" s="36"/>
      <c r="C14" s="36"/>
      <c r="D14" s="36"/>
      <c r="E14" s="36"/>
      <c r="F14" s="36"/>
      <c r="G14" s="40"/>
      <c r="H14" s="40"/>
    </row>
    <row r="15" spans="1:8" ht="15.75" x14ac:dyDescent="0.25">
      <c r="A15" s="40" t="s">
        <v>0</v>
      </c>
      <c r="B15" s="57" t="s">
        <v>4</v>
      </c>
      <c r="C15" s="57"/>
      <c r="D15" s="57"/>
      <c r="E15" s="57"/>
      <c r="F15" s="57"/>
      <c r="G15" s="42">
        <v>59</v>
      </c>
      <c r="H15" s="43">
        <v>177</v>
      </c>
    </row>
    <row r="16" spans="1:8" ht="15.75" x14ac:dyDescent="0.25">
      <c r="A16" s="40"/>
      <c r="B16" s="57" t="s">
        <v>3</v>
      </c>
      <c r="C16" s="57"/>
      <c r="D16" s="57"/>
      <c r="E16" s="57"/>
      <c r="F16" s="57"/>
      <c r="G16" s="42"/>
      <c r="H16" s="43"/>
    </row>
    <row r="17" spans="1:8" ht="15.75" x14ac:dyDescent="0.25">
      <c r="A17" s="40"/>
      <c r="B17" s="57"/>
      <c r="C17" s="57"/>
      <c r="D17" s="57"/>
      <c r="E17" s="57"/>
      <c r="F17" s="57"/>
      <c r="G17" s="42"/>
      <c r="H17" s="43"/>
    </row>
    <row r="18" spans="1:8" ht="15.75" x14ac:dyDescent="0.25">
      <c r="A18" s="40" t="s">
        <v>1</v>
      </c>
      <c r="B18" s="57" t="s">
        <v>35</v>
      </c>
      <c r="C18" s="57"/>
      <c r="D18" s="57"/>
      <c r="E18" s="57"/>
      <c r="F18" s="57"/>
      <c r="G18" s="42">
        <v>7</v>
      </c>
      <c r="H18" s="43">
        <v>77</v>
      </c>
    </row>
    <row r="19" spans="1:8" ht="15.75" x14ac:dyDescent="0.25">
      <c r="A19" s="40"/>
      <c r="B19" s="57"/>
      <c r="C19" s="57"/>
      <c r="D19" s="57"/>
      <c r="E19" s="57"/>
      <c r="F19" s="57"/>
      <c r="G19" s="42"/>
      <c r="H19" s="43"/>
    </row>
    <row r="20" spans="1:8" ht="15.75" x14ac:dyDescent="0.25">
      <c r="A20" s="40" t="s">
        <v>115</v>
      </c>
      <c r="B20" s="57" t="s">
        <v>116</v>
      </c>
      <c r="C20" s="57"/>
      <c r="D20" s="57"/>
      <c r="E20" s="57"/>
      <c r="F20" s="57"/>
      <c r="G20" s="42" t="s">
        <v>84</v>
      </c>
      <c r="H20" s="43" t="s">
        <v>84</v>
      </c>
    </row>
    <row r="21" spans="1:8" ht="15.75" x14ac:dyDescent="0.25">
      <c r="A21" s="40"/>
      <c r="B21" s="57" t="s">
        <v>117</v>
      </c>
      <c r="C21" s="57"/>
      <c r="D21" s="57"/>
      <c r="E21" s="60"/>
      <c r="F21" s="57"/>
      <c r="G21" s="42">
        <v>1</v>
      </c>
      <c r="H21" s="42">
        <v>360</v>
      </c>
    </row>
    <row r="22" spans="1:8" ht="15.75" x14ac:dyDescent="0.25">
      <c r="A22" s="40"/>
      <c r="B22" s="57"/>
      <c r="C22" s="57"/>
      <c r="D22" s="57"/>
      <c r="E22" s="60"/>
      <c r="F22" s="57"/>
      <c r="G22" s="40"/>
      <c r="H22" s="42"/>
    </row>
    <row r="23" spans="1:8" ht="15.75" x14ac:dyDescent="0.25">
      <c r="A23" s="58"/>
      <c r="B23" s="61" t="s">
        <v>33</v>
      </c>
      <c r="C23" s="61"/>
      <c r="D23" s="61"/>
      <c r="E23" s="61"/>
      <c r="F23" s="61"/>
      <c r="G23" s="58"/>
      <c r="H23" s="62">
        <f>SUM(H15:H21)</f>
        <v>614</v>
      </c>
    </row>
  </sheetData>
  <mergeCells count="4">
    <mergeCell ref="F1:H1"/>
    <mergeCell ref="A2:D2"/>
    <mergeCell ref="A7:H7"/>
    <mergeCell ref="G11:H1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G1" sqref="G1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 x14ac:dyDescent="0.2">
      <c r="A1" s="81" t="s">
        <v>12</v>
      </c>
      <c r="B1" s="80"/>
      <c r="C1" s="80"/>
      <c r="D1" s="80"/>
      <c r="G1" s="7" t="s">
        <v>123</v>
      </c>
    </row>
    <row r="2" spans="1:7" x14ac:dyDescent="0.2">
      <c r="A2" s="68" t="s">
        <v>38</v>
      </c>
      <c r="B2" s="69"/>
      <c r="C2" s="80"/>
      <c r="D2" s="80"/>
    </row>
    <row r="6" spans="1:7" x14ac:dyDescent="0.2">
      <c r="A6" s="81" t="s">
        <v>92</v>
      </c>
      <c r="B6" s="81"/>
      <c r="C6" s="81"/>
      <c r="D6" s="81"/>
      <c r="E6" s="81"/>
      <c r="F6" s="81"/>
      <c r="G6" s="81"/>
    </row>
    <row r="8" spans="1:7" x14ac:dyDescent="0.2">
      <c r="G8" s="2" t="s">
        <v>8</v>
      </c>
    </row>
    <row r="10" spans="1:7" x14ac:dyDescent="0.2">
      <c r="A10" s="10"/>
      <c r="B10" s="81" t="s">
        <v>118</v>
      </c>
      <c r="C10" s="81"/>
      <c r="D10" s="81"/>
      <c r="E10" s="81"/>
      <c r="F10" s="81"/>
    </row>
    <row r="12" spans="1:7" x14ac:dyDescent="0.2">
      <c r="A12" s="1">
        <v>1</v>
      </c>
      <c r="B12" t="s">
        <v>31</v>
      </c>
      <c r="G12" s="33">
        <v>80240</v>
      </c>
    </row>
    <row r="13" spans="1:7" x14ac:dyDescent="0.2">
      <c r="G13" s="33"/>
    </row>
    <row r="14" spans="1:7" x14ac:dyDescent="0.2">
      <c r="A14" s="1">
        <v>2</v>
      </c>
      <c r="B14" t="s">
        <v>74</v>
      </c>
      <c r="G14" s="33">
        <v>239</v>
      </c>
    </row>
    <row r="15" spans="1:7" x14ac:dyDescent="0.2">
      <c r="G15" s="33"/>
    </row>
    <row r="16" spans="1:7" x14ac:dyDescent="0.2">
      <c r="A16" s="1">
        <v>3</v>
      </c>
      <c r="B16" s="86" t="s">
        <v>91</v>
      </c>
      <c r="C16" s="87"/>
      <c r="D16" s="87"/>
      <c r="E16" s="87"/>
      <c r="F16" s="87"/>
      <c r="G16" s="33">
        <v>5669</v>
      </c>
    </row>
    <row r="17" spans="1:8" x14ac:dyDescent="0.2">
      <c r="B17" s="55"/>
      <c r="C17" s="56"/>
      <c r="D17" s="56"/>
      <c r="E17" s="56"/>
      <c r="F17" s="56"/>
      <c r="G17" s="33"/>
    </row>
    <row r="18" spans="1:8" x14ac:dyDescent="0.2">
      <c r="A18" s="1">
        <v>4</v>
      </c>
      <c r="B18" s="86" t="s">
        <v>112</v>
      </c>
      <c r="C18" s="86"/>
      <c r="D18" s="86"/>
      <c r="E18" s="86"/>
      <c r="F18" s="86"/>
      <c r="G18" s="33">
        <v>-706</v>
      </c>
    </row>
    <row r="19" spans="1:8" x14ac:dyDescent="0.2">
      <c r="B19" s="55"/>
      <c r="C19" s="55"/>
      <c r="D19" s="55"/>
      <c r="E19" s="55"/>
      <c r="F19" s="55"/>
      <c r="G19" s="33"/>
    </row>
    <row r="20" spans="1:8" s="3" customFormat="1" x14ac:dyDescent="0.2">
      <c r="A20" s="10">
        <v>5</v>
      </c>
      <c r="B20" s="3" t="s">
        <v>32</v>
      </c>
      <c r="G20" s="34">
        <f>SUM(G12:G18)</f>
        <v>85442</v>
      </c>
    </row>
    <row r="21" spans="1:8" x14ac:dyDescent="0.2">
      <c r="G21" s="32"/>
    </row>
    <row r="22" spans="1:8" x14ac:dyDescent="0.2">
      <c r="G22" s="32"/>
    </row>
    <row r="23" spans="1:8" x14ac:dyDescent="0.2">
      <c r="A23" s="10"/>
      <c r="B23" s="10"/>
      <c r="C23" s="3"/>
      <c r="G23" s="32"/>
    </row>
    <row r="24" spans="1:8" ht="14.25" customHeight="1" x14ac:dyDescent="0.2">
      <c r="B24" s="81" t="s">
        <v>73</v>
      </c>
      <c r="C24" s="81"/>
      <c r="D24" s="81"/>
      <c r="E24" s="81"/>
      <c r="F24" s="81"/>
      <c r="G24" s="32"/>
    </row>
    <row r="25" spans="1:8" x14ac:dyDescent="0.2">
      <c r="A25" s="1">
        <v>1</v>
      </c>
      <c r="B25" s="7" t="s">
        <v>24</v>
      </c>
      <c r="G25" s="8">
        <v>844791</v>
      </c>
      <c r="H25" t="s">
        <v>84</v>
      </c>
    </row>
    <row r="26" spans="1:8" x14ac:dyDescent="0.2">
      <c r="G26" s="8"/>
    </row>
    <row r="27" spans="1:8" x14ac:dyDescent="0.2">
      <c r="A27" s="1">
        <v>3</v>
      </c>
      <c r="B27" s="86" t="s">
        <v>25</v>
      </c>
      <c r="C27" s="87"/>
      <c r="D27" s="87"/>
      <c r="E27" s="87"/>
      <c r="G27" s="8">
        <v>759349</v>
      </c>
    </row>
    <row r="28" spans="1:8" x14ac:dyDescent="0.2">
      <c r="G28" s="8"/>
    </row>
    <row r="29" spans="1:8" s="3" customFormat="1" x14ac:dyDescent="0.2">
      <c r="A29" s="10">
        <v>4</v>
      </c>
      <c r="B29" s="68" t="s">
        <v>119</v>
      </c>
      <c r="C29" s="68"/>
      <c r="D29" s="68"/>
      <c r="E29" s="4"/>
      <c r="G29" s="4">
        <f>SUM(G25-G27)</f>
        <v>85442</v>
      </c>
    </row>
    <row r="30" spans="1:8" x14ac:dyDescent="0.2">
      <c r="E30" s="5"/>
    </row>
    <row r="31" spans="1:8" x14ac:dyDescent="0.2">
      <c r="E31" s="5"/>
    </row>
  </sheetData>
  <mergeCells count="9">
    <mergeCell ref="A6:G6"/>
    <mergeCell ref="A1:D1"/>
    <mergeCell ref="A2:D2"/>
    <mergeCell ref="B29:D29"/>
    <mergeCell ref="B16:F16"/>
    <mergeCell ref="B18:F18"/>
    <mergeCell ref="B27:E27"/>
    <mergeCell ref="B10:F10"/>
    <mergeCell ref="B24:F2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I1" sqref="I1"/>
    </sheetView>
  </sheetViews>
  <sheetFormatPr defaultRowHeight="12.75" x14ac:dyDescent="0.2"/>
  <cols>
    <col min="1" max="1" width="4.5703125" customWidth="1"/>
    <col min="4" max="4" width="14.42578125" customWidth="1"/>
    <col min="7" max="7" width="3.42578125" customWidth="1"/>
    <col min="8" max="8" width="6" customWidth="1"/>
    <col min="9" max="9" width="13.7109375" customWidth="1"/>
    <col min="10" max="10" width="21.140625" customWidth="1"/>
    <col min="11" max="11" width="19.28515625" customWidth="1"/>
  </cols>
  <sheetData>
    <row r="1" spans="1:12" ht="15.75" x14ac:dyDescent="0.25">
      <c r="A1" s="36"/>
      <c r="B1" s="37" t="s">
        <v>12</v>
      </c>
      <c r="C1" s="38"/>
      <c r="D1" s="36"/>
      <c r="E1" s="36"/>
      <c r="F1" s="39"/>
      <c r="G1" s="36"/>
      <c r="H1" s="39"/>
      <c r="I1" s="43" t="s">
        <v>124</v>
      </c>
      <c r="J1" s="9"/>
      <c r="K1" s="9"/>
    </row>
    <row r="2" spans="1:12" ht="15.75" x14ac:dyDescent="0.25">
      <c r="A2" s="36"/>
      <c r="B2" s="37" t="s">
        <v>38</v>
      </c>
      <c r="C2" s="40"/>
      <c r="D2" s="36"/>
      <c r="E2" s="36"/>
      <c r="F2" s="36"/>
      <c r="G2" s="36"/>
      <c r="H2" s="36"/>
      <c r="I2" s="36"/>
      <c r="J2" s="9"/>
      <c r="K2" s="9"/>
    </row>
    <row r="3" spans="1:12" ht="15.75" x14ac:dyDescent="0.25">
      <c r="A3" s="36"/>
      <c r="B3" s="36"/>
      <c r="C3" s="40"/>
      <c r="D3" s="36"/>
      <c r="E3" s="36"/>
      <c r="F3" s="36"/>
      <c r="G3" s="36"/>
      <c r="H3" s="36"/>
      <c r="I3" s="36"/>
      <c r="J3" s="9"/>
      <c r="K3" s="9"/>
    </row>
    <row r="4" spans="1:12" ht="15.75" x14ac:dyDescent="0.25">
      <c r="A4" s="36"/>
      <c r="B4" s="36"/>
      <c r="C4" s="40"/>
      <c r="D4" s="36"/>
      <c r="E4" s="36"/>
      <c r="F4" s="36"/>
      <c r="G4" s="36"/>
      <c r="H4" s="36"/>
      <c r="I4" s="36"/>
      <c r="J4" s="9"/>
      <c r="K4" s="9"/>
    </row>
    <row r="5" spans="1:12" ht="15.75" x14ac:dyDescent="0.25">
      <c r="A5" s="36"/>
      <c r="B5" s="36"/>
      <c r="C5" s="40"/>
      <c r="D5" s="36"/>
      <c r="E5" s="36"/>
      <c r="F5" s="36"/>
      <c r="G5" s="36"/>
      <c r="H5" s="36"/>
      <c r="I5" s="36"/>
      <c r="J5" s="9"/>
      <c r="K5" s="9"/>
    </row>
    <row r="6" spans="1:12" ht="15.75" x14ac:dyDescent="0.25">
      <c r="A6" s="36"/>
      <c r="B6" s="36"/>
      <c r="C6" s="40"/>
      <c r="D6" s="36"/>
      <c r="E6" s="36"/>
      <c r="F6" s="36"/>
      <c r="G6" s="36"/>
      <c r="H6" s="36"/>
      <c r="I6" s="36"/>
      <c r="J6" s="9"/>
      <c r="K6" s="9"/>
    </row>
    <row r="7" spans="1:12" ht="33" customHeight="1" x14ac:dyDescent="0.25">
      <c r="A7" s="36"/>
      <c r="B7" s="89" t="s">
        <v>83</v>
      </c>
      <c r="C7" s="89"/>
      <c r="D7" s="89"/>
      <c r="E7" s="89"/>
      <c r="F7" s="89"/>
      <c r="G7" s="89"/>
      <c r="H7" s="89"/>
      <c r="I7" s="89"/>
      <c r="J7" s="9"/>
      <c r="K7" s="9"/>
    </row>
    <row r="8" spans="1:12" ht="15.75" x14ac:dyDescent="0.25">
      <c r="A8" s="36"/>
      <c r="B8" s="36"/>
      <c r="C8" s="40"/>
      <c r="D8" s="36"/>
      <c r="E8" s="41"/>
      <c r="F8" s="36"/>
      <c r="G8" s="36"/>
      <c r="H8" s="36"/>
      <c r="I8" s="36"/>
      <c r="J8" s="9"/>
      <c r="K8" s="9"/>
    </row>
    <row r="9" spans="1:12" ht="15.75" x14ac:dyDescent="0.25">
      <c r="A9" s="36"/>
      <c r="B9" s="36"/>
      <c r="C9" s="40" t="s">
        <v>81</v>
      </c>
      <c r="D9" s="36"/>
      <c r="E9" s="42"/>
      <c r="F9" s="36"/>
      <c r="G9" s="36"/>
      <c r="H9" s="36"/>
      <c r="I9" s="36"/>
      <c r="J9" s="9"/>
      <c r="K9" s="9"/>
    </row>
    <row r="10" spans="1:12" ht="15.75" x14ac:dyDescent="0.25">
      <c r="A10" s="36"/>
      <c r="B10" s="37" t="s">
        <v>82</v>
      </c>
      <c r="C10" s="40"/>
      <c r="D10" s="36"/>
      <c r="E10" s="36"/>
      <c r="F10" s="36"/>
      <c r="G10" s="36"/>
      <c r="H10" s="92" t="s">
        <v>13</v>
      </c>
      <c r="I10" s="92"/>
    </row>
    <row r="11" spans="1:12" ht="15.75" x14ac:dyDescent="0.25">
      <c r="A11" s="36"/>
      <c r="B11" s="91"/>
      <c r="C11" s="91"/>
      <c r="D11" s="91"/>
      <c r="E11" s="91"/>
      <c r="F11" s="91"/>
      <c r="G11" s="91"/>
      <c r="H11" s="91"/>
      <c r="I11" s="36"/>
      <c r="J11" s="9"/>
      <c r="K11" s="9"/>
      <c r="L11" s="9"/>
    </row>
    <row r="12" spans="1:12" ht="15.75" x14ac:dyDescent="0.25">
      <c r="A12" s="36" t="s">
        <v>0</v>
      </c>
      <c r="B12" s="90" t="s">
        <v>107</v>
      </c>
      <c r="C12" s="90"/>
      <c r="D12" s="90"/>
      <c r="E12" s="90"/>
      <c r="F12" s="90"/>
      <c r="G12" s="90"/>
      <c r="H12" s="40"/>
      <c r="I12" s="42">
        <v>15000</v>
      </c>
      <c r="J12" s="9"/>
      <c r="K12" s="9"/>
      <c r="L12" s="9"/>
    </row>
    <row r="13" spans="1:12" ht="15.75" x14ac:dyDescent="0.25">
      <c r="A13" s="36" t="s">
        <v>1</v>
      </c>
      <c r="B13" s="57" t="s">
        <v>108</v>
      </c>
      <c r="C13" s="57"/>
      <c r="D13" s="57"/>
      <c r="E13" s="57"/>
      <c r="F13" s="57"/>
      <c r="G13" s="57"/>
      <c r="H13" s="40"/>
      <c r="I13" s="42">
        <v>9986</v>
      </c>
      <c r="J13" s="9"/>
      <c r="K13" s="9"/>
      <c r="L13" s="9"/>
    </row>
    <row r="14" spans="1:12" ht="15.75" x14ac:dyDescent="0.25">
      <c r="A14" s="36" t="s">
        <v>115</v>
      </c>
      <c r="B14" s="90" t="s">
        <v>109</v>
      </c>
      <c r="C14" s="90"/>
      <c r="D14" s="90"/>
      <c r="E14" s="90"/>
      <c r="F14" s="90"/>
      <c r="G14" s="90"/>
      <c r="H14" s="40"/>
      <c r="I14" s="42">
        <v>367</v>
      </c>
      <c r="J14" s="9"/>
      <c r="K14" s="9"/>
      <c r="L14" s="9"/>
    </row>
    <row r="15" spans="1:12" ht="15.75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9"/>
      <c r="K15" s="9"/>
      <c r="L15" s="9"/>
    </row>
    <row r="16" spans="1:12" ht="15.75" x14ac:dyDescent="0.25">
      <c r="A16" s="36"/>
      <c r="B16" s="93" t="s">
        <v>110</v>
      </c>
      <c r="C16" s="93"/>
      <c r="D16" s="93"/>
      <c r="E16" s="93"/>
      <c r="F16" s="93"/>
      <c r="G16" s="93"/>
      <c r="H16" s="36"/>
      <c r="I16" s="37">
        <f>SUM(I12:I15)</f>
        <v>25353</v>
      </c>
      <c r="J16" s="9"/>
      <c r="K16" s="9"/>
      <c r="L16" s="9"/>
    </row>
    <row r="17" spans="1:12" ht="15.75" x14ac:dyDescent="0.25">
      <c r="A17" s="36"/>
      <c r="B17" s="37"/>
      <c r="C17" s="36"/>
      <c r="D17" s="36"/>
      <c r="E17" s="36"/>
      <c r="F17" s="36"/>
      <c r="G17" s="36"/>
      <c r="H17" s="36"/>
      <c r="I17" s="36"/>
      <c r="J17" s="9"/>
      <c r="K17" s="9"/>
      <c r="L17" s="9"/>
    </row>
    <row r="18" spans="1:12" ht="15.75" x14ac:dyDescent="0.25">
      <c r="A18" s="36"/>
      <c r="B18" s="37"/>
      <c r="C18" s="36"/>
      <c r="D18" s="36"/>
      <c r="E18" s="36"/>
      <c r="F18" s="36"/>
      <c r="G18" s="36"/>
      <c r="H18" s="36"/>
      <c r="I18" s="36"/>
      <c r="J18" s="9"/>
      <c r="K18" s="9"/>
      <c r="L18" s="9"/>
    </row>
    <row r="19" spans="1:12" ht="15.75" x14ac:dyDescent="0.25">
      <c r="A19" s="36"/>
      <c r="B19" s="36"/>
      <c r="C19" s="36"/>
      <c r="D19" s="36"/>
      <c r="E19" s="36"/>
      <c r="F19" s="36"/>
      <c r="G19" s="36"/>
      <c r="H19" s="36"/>
      <c r="I19" s="42"/>
      <c r="J19" s="9"/>
      <c r="K19" s="9"/>
      <c r="L19" s="9"/>
    </row>
    <row r="20" spans="1:12" ht="15.75" x14ac:dyDescent="0.25">
      <c r="A20" s="36"/>
      <c r="B20" s="37"/>
      <c r="C20" s="37"/>
      <c r="D20" s="37"/>
      <c r="E20" s="36"/>
      <c r="F20" s="36"/>
      <c r="G20" s="36"/>
      <c r="H20" s="36"/>
      <c r="I20" s="36"/>
      <c r="J20" s="9"/>
      <c r="K20" s="9"/>
      <c r="L20" s="9"/>
    </row>
    <row r="21" spans="1:12" ht="15.75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9"/>
      <c r="K21" s="9"/>
      <c r="L21" s="9"/>
    </row>
    <row r="22" spans="1:12" ht="15.75" x14ac:dyDescent="0.25">
      <c r="A22" s="36"/>
      <c r="B22" s="90"/>
      <c r="C22" s="90"/>
      <c r="D22" s="90"/>
      <c r="E22" s="90"/>
      <c r="F22" s="90"/>
      <c r="G22" s="90"/>
      <c r="H22" s="36"/>
      <c r="I22" s="36"/>
    </row>
    <row r="23" spans="1:12" ht="13.5" customHeight="1" x14ac:dyDescent="0.25">
      <c r="A23" s="36"/>
      <c r="B23" s="90"/>
      <c r="C23" s="90"/>
      <c r="D23" s="90"/>
      <c r="E23" s="90"/>
      <c r="F23" s="90"/>
      <c r="G23" s="90"/>
      <c r="H23" s="52"/>
      <c r="I23" s="36"/>
    </row>
    <row r="24" spans="1:12" ht="15.75" x14ac:dyDescent="0.25">
      <c r="A24" s="36"/>
      <c r="B24" s="53"/>
      <c r="C24" s="53"/>
      <c r="D24" s="53"/>
      <c r="E24" s="53"/>
      <c r="F24" s="53"/>
      <c r="G24" s="53"/>
      <c r="H24" s="36"/>
      <c r="I24" s="36"/>
    </row>
    <row r="25" spans="1:12" ht="15.75" x14ac:dyDescent="0.25">
      <c r="A25" s="36"/>
      <c r="B25" s="37"/>
      <c r="C25" s="36"/>
      <c r="D25" s="36"/>
      <c r="E25" s="36"/>
      <c r="F25" s="36"/>
      <c r="G25" s="36"/>
      <c r="H25" s="36"/>
      <c r="I25" s="36"/>
    </row>
    <row r="26" spans="1:12" ht="15.75" x14ac:dyDescent="0.25">
      <c r="A26" s="36"/>
      <c r="B26" s="88"/>
      <c r="C26" s="88"/>
      <c r="D26" s="88"/>
      <c r="E26" s="88"/>
      <c r="F26" s="88"/>
      <c r="G26" s="88"/>
      <c r="H26" s="88"/>
      <c r="I26" s="37"/>
    </row>
    <row r="27" spans="1:12" ht="15.75" x14ac:dyDescent="0.25">
      <c r="A27" s="36"/>
      <c r="B27" s="36"/>
      <c r="C27" s="36"/>
      <c r="D27" s="36"/>
      <c r="E27" s="36"/>
      <c r="F27" s="36"/>
      <c r="G27" s="36"/>
      <c r="H27" s="36"/>
      <c r="I27" s="36"/>
    </row>
    <row r="28" spans="1:12" ht="15.75" x14ac:dyDescent="0.25">
      <c r="A28" s="36"/>
      <c r="B28" s="36"/>
      <c r="C28" s="36"/>
      <c r="D28" s="36"/>
      <c r="E28" s="36"/>
      <c r="F28" s="36"/>
      <c r="G28" s="36"/>
      <c r="H28" s="36"/>
      <c r="I28" s="42"/>
    </row>
    <row r="29" spans="1:12" ht="15.75" x14ac:dyDescent="0.25">
      <c r="A29" s="36"/>
      <c r="B29" s="36"/>
      <c r="C29" s="36"/>
      <c r="D29" s="36"/>
      <c r="E29" s="36"/>
      <c r="F29" s="36"/>
      <c r="G29" s="36"/>
      <c r="H29" s="36"/>
      <c r="I29" s="36"/>
    </row>
    <row r="30" spans="1:12" ht="15.75" x14ac:dyDescent="0.25">
      <c r="A30" s="36"/>
      <c r="B30" s="36"/>
      <c r="C30" s="36"/>
      <c r="D30" s="36"/>
      <c r="E30" s="36"/>
      <c r="F30" s="36"/>
      <c r="G30" s="36"/>
      <c r="H30" s="36"/>
      <c r="I30" s="43"/>
    </row>
    <row r="31" spans="1:12" ht="15.75" x14ac:dyDescent="0.25">
      <c r="A31" s="36"/>
      <c r="B31" s="36"/>
      <c r="C31" s="36"/>
      <c r="D31" s="36"/>
      <c r="E31" s="36"/>
      <c r="F31" s="36"/>
      <c r="G31" s="36"/>
      <c r="H31" s="36"/>
      <c r="I31" s="36"/>
    </row>
    <row r="32" spans="1:12" ht="15.75" x14ac:dyDescent="0.25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x14ac:dyDescent="0.25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x14ac:dyDescent="0.25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x14ac:dyDescent="0.25">
      <c r="A35" s="36"/>
      <c r="B35" s="36"/>
      <c r="C35" s="36"/>
      <c r="D35" s="36"/>
      <c r="E35" s="36"/>
      <c r="F35" s="36"/>
      <c r="G35" s="36"/>
      <c r="H35" s="36"/>
      <c r="I35" s="36"/>
    </row>
  </sheetData>
  <mergeCells count="9">
    <mergeCell ref="B26:H26"/>
    <mergeCell ref="B7:I7"/>
    <mergeCell ref="B22:G22"/>
    <mergeCell ref="B23:G23"/>
    <mergeCell ref="B11:H11"/>
    <mergeCell ref="H10:I10"/>
    <mergeCell ref="B12:G12"/>
    <mergeCell ref="B14:G14"/>
    <mergeCell ref="B16:G16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K16" sqref="K16"/>
    </sheetView>
  </sheetViews>
  <sheetFormatPr defaultRowHeight="12.75" x14ac:dyDescent="0.2"/>
  <cols>
    <col min="2" max="2" width="10.28515625" customWidth="1"/>
    <col min="4" max="4" width="23.28515625" bestFit="1" customWidth="1"/>
    <col min="5" max="5" width="10.7109375" style="5" customWidth="1"/>
    <col min="6" max="6" width="4.7109375" style="5" customWidth="1"/>
    <col min="7" max="7" width="12" style="5" customWidth="1"/>
  </cols>
  <sheetData>
    <row r="1" spans="1:8" x14ac:dyDescent="0.2">
      <c r="A1" s="3" t="s">
        <v>12</v>
      </c>
      <c r="F1" s="94" t="s">
        <v>125</v>
      </c>
      <c r="G1" s="95"/>
    </row>
    <row r="2" spans="1:8" x14ac:dyDescent="0.2">
      <c r="A2" s="3" t="s">
        <v>38</v>
      </c>
    </row>
    <row r="3" spans="1:8" x14ac:dyDescent="0.2">
      <c r="A3" s="3"/>
    </row>
    <row r="5" spans="1:8" x14ac:dyDescent="0.2">
      <c r="A5" s="81" t="s">
        <v>37</v>
      </c>
      <c r="B5" s="81"/>
      <c r="C5" s="81"/>
      <c r="D5" s="81"/>
      <c r="E5" s="81"/>
      <c r="F5" s="81"/>
      <c r="G5" s="81"/>
    </row>
    <row r="6" spans="1:8" x14ac:dyDescent="0.2">
      <c r="A6" s="81" t="s">
        <v>96</v>
      </c>
      <c r="B6" s="81"/>
      <c r="C6" s="81"/>
      <c r="D6" s="81"/>
      <c r="E6" s="81"/>
      <c r="F6" s="81"/>
      <c r="G6" s="81"/>
    </row>
    <row r="8" spans="1:8" x14ac:dyDescent="0.2">
      <c r="E8" s="95" t="s">
        <v>13</v>
      </c>
      <c r="F8" s="95"/>
      <c r="G8" s="95"/>
      <c r="H8" s="95"/>
    </row>
    <row r="9" spans="1:8" x14ac:dyDescent="0.2">
      <c r="D9" s="3"/>
      <c r="E9" s="59" t="s">
        <v>20</v>
      </c>
      <c r="F9" s="59"/>
      <c r="G9" s="4"/>
    </row>
    <row r="10" spans="1:8" x14ac:dyDescent="0.2">
      <c r="D10" s="3"/>
      <c r="E10" s="59" t="s">
        <v>15</v>
      </c>
      <c r="F10" s="4"/>
      <c r="G10" s="59" t="s">
        <v>16</v>
      </c>
    </row>
    <row r="11" spans="1:8" x14ac:dyDescent="0.2">
      <c r="A11" s="81" t="s">
        <v>14</v>
      </c>
      <c r="B11" s="81"/>
      <c r="C11" s="81"/>
      <c r="D11" s="81"/>
    </row>
    <row r="12" spans="1:8" x14ac:dyDescent="0.2">
      <c r="A12" t="s">
        <v>46</v>
      </c>
      <c r="E12" s="5">
        <v>0</v>
      </c>
    </row>
    <row r="13" spans="1:8" x14ac:dyDescent="0.2">
      <c r="A13" t="s">
        <v>47</v>
      </c>
      <c r="E13" s="5">
        <v>1842631</v>
      </c>
      <c r="G13" s="5">
        <v>1797508</v>
      </c>
    </row>
    <row r="14" spans="1:8" x14ac:dyDescent="0.2">
      <c r="A14" t="s">
        <v>48</v>
      </c>
      <c r="E14" s="5">
        <v>39029</v>
      </c>
      <c r="G14" s="5">
        <v>36242</v>
      </c>
    </row>
    <row r="15" spans="1:8" x14ac:dyDescent="0.2">
      <c r="A15" t="s">
        <v>49</v>
      </c>
      <c r="E15" s="5">
        <v>40615</v>
      </c>
      <c r="G15" s="5">
        <v>144970</v>
      </c>
    </row>
    <row r="16" spans="1:8" s="3" customFormat="1" x14ac:dyDescent="0.2">
      <c r="A16" s="3" t="s">
        <v>50</v>
      </c>
      <c r="E16" s="4">
        <f>SUM(E11:E15)</f>
        <v>1922275</v>
      </c>
      <c r="F16" s="4"/>
      <c r="G16" s="4">
        <f>SUM(G11:G15)</f>
        <v>1978720</v>
      </c>
    </row>
    <row r="17" spans="1:7" x14ac:dyDescent="0.2">
      <c r="A17" t="s">
        <v>51</v>
      </c>
      <c r="E17" s="5">
        <v>8626</v>
      </c>
      <c r="G17" s="5">
        <v>8626</v>
      </c>
    </row>
    <row r="18" spans="1:7" x14ac:dyDescent="0.2">
      <c r="A18" t="s">
        <v>52</v>
      </c>
      <c r="E18" s="5">
        <v>0</v>
      </c>
      <c r="G18" s="5">
        <v>0</v>
      </c>
    </row>
    <row r="19" spans="1:7" s="3" customFormat="1" x14ac:dyDescent="0.2">
      <c r="A19" s="3" t="s">
        <v>44</v>
      </c>
      <c r="E19" s="4">
        <f>SUM(E16:E18)</f>
        <v>1930901</v>
      </c>
      <c r="F19" s="4"/>
      <c r="G19" s="4">
        <f>SUM(G16:G18)</f>
        <v>1987346</v>
      </c>
    </row>
    <row r="20" spans="1:7" x14ac:dyDescent="0.2">
      <c r="A20" t="s">
        <v>54</v>
      </c>
      <c r="E20" s="5">
        <v>5411</v>
      </c>
      <c r="G20" s="5">
        <v>3311</v>
      </c>
    </row>
    <row r="21" spans="1:7" x14ac:dyDescent="0.2">
      <c r="A21" t="s">
        <v>55</v>
      </c>
      <c r="E21" s="5">
        <v>0</v>
      </c>
      <c r="G21" s="5">
        <v>0</v>
      </c>
    </row>
    <row r="22" spans="1:7" x14ac:dyDescent="0.2">
      <c r="A22" s="3" t="s">
        <v>89</v>
      </c>
      <c r="B22" s="3"/>
      <c r="C22" s="3"/>
      <c r="D22" s="3"/>
      <c r="E22" s="4">
        <f>SUM(E20:E21)</f>
        <v>5411</v>
      </c>
      <c r="G22" s="4">
        <f>SUM(G20:G21)</f>
        <v>3311</v>
      </c>
    </row>
    <row r="23" spans="1:7" x14ac:dyDescent="0.2">
      <c r="A23" t="s">
        <v>53</v>
      </c>
      <c r="E23" s="5">
        <v>17</v>
      </c>
      <c r="G23" s="5">
        <v>239</v>
      </c>
    </row>
    <row r="24" spans="1:7" x14ac:dyDescent="0.2">
      <c r="A24" t="s">
        <v>56</v>
      </c>
      <c r="E24" s="5">
        <v>170447</v>
      </c>
      <c r="G24" s="5">
        <v>80240</v>
      </c>
    </row>
    <row r="25" spans="1:7" x14ac:dyDescent="0.2">
      <c r="A25" t="s">
        <v>57</v>
      </c>
      <c r="E25" s="5">
        <v>0</v>
      </c>
      <c r="G25" s="5">
        <v>0</v>
      </c>
    </row>
    <row r="26" spans="1:7" s="3" customFormat="1" x14ac:dyDescent="0.2">
      <c r="A26" s="3" t="s">
        <v>58</v>
      </c>
      <c r="E26" s="4">
        <f>SUM(E23:E25)</f>
        <v>170464</v>
      </c>
      <c r="F26" s="4"/>
      <c r="G26" s="4">
        <f>SUM(G23:G25)</f>
        <v>80479</v>
      </c>
    </row>
    <row r="27" spans="1:7" x14ac:dyDescent="0.2">
      <c r="A27" t="s">
        <v>59</v>
      </c>
      <c r="E27" s="5">
        <v>18024</v>
      </c>
      <c r="G27" s="5">
        <v>20536</v>
      </c>
    </row>
    <row r="28" spans="1:7" x14ac:dyDescent="0.2">
      <c r="A28" t="s">
        <v>77</v>
      </c>
      <c r="E28" s="5">
        <v>0</v>
      </c>
      <c r="G28" s="5">
        <v>0</v>
      </c>
    </row>
    <row r="29" spans="1:7" x14ac:dyDescent="0.2">
      <c r="A29" s="86" t="s">
        <v>111</v>
      </c>
      <c r="B29" s="87"/>
      <c r="C29" s="87"/>
      <c r="D29" s="87"/>
      <c r="E29" s="5">
        <v>17839</v>
      </c>
      <c r="G29" s="5">
        <v>1216</v>
      </c>
    </row>
    <row r="30" spans="1:7" s="3" customFormat="1" x14ac:dyDescent="0.2">
      <c r="A30" s="3" t="s">
        <v>60</v>
      </c>
      <c r="E30" s="4">
        <f>SUM(E27:E29)</f>
        <v>35863</v>
      </c>
      <c r="F30" s="4"/>
      <c r="G30" s="4">
        <f>SUM(G27:G29)</f>
        <v>21752</v>
      </c>
    </row>
    <row r="31" spans="1:7" x14ac:dyDescent="0.2">
      <c r="A31" t="s">
        <v>45</v>
      </c>
      <c r="E31" s="5">
        <v>-290</v>
      </c>
      <c r="G31" s="5">
        <v>-706</v>
      </c>
    </row>
    <row r="32" spans="1:7" s="3" customFormat="1" x14ac:dyDescent="0.2">
      <c r="A32" s="81" t="s">
        <v>17</v>
      </c>
      <c r="B32" s="81"/>
      <c r="C32" s="81"/>
      <c r="D32" s="81"/>
      <c r="E32" s="4">
        <f>SUM(E19+E22+E26+E30+E31)</f>
        <v>2142349</v>
      </c>
      <c r="F32" s="4"/>
      <c r="G32" s="4">
        <f>SUM(G19+G22+G26+G30+G31)</f>
        <v>2092182</v>
      </c>
    </row>
    <row r="33" spans="1:7" s="3" customFormat="1" x14ac:dyDescent="0.2">
      <c r="E33" s="4"/>
      <c r="F33" s="4"/>
      <c r="G33" s="4"/>
    </row>
    <row r="34" spans="1:7" s="3" customFormat="1" x14ac:dyDescent="0.2">
      <c r="E34" s="4"/>
      <c r="F34" s="4"/>
      <c r="G34" s="4"/>
    </row>
    <row r="35" spans="1:7" x14ac:dyDescent="0.2">
      <c r="A35" s="81" t="s">
        <v>18</v>
      </c>
      <c r="B35" s="81"/>
      <c r="C35" s="81"/>
      <c r="D35" s="81"/>
    </row>
    <row r="36" spans="1:7" x14ac:dyDescent="0.2">
      <c r="A36" s="3" t="s">
        <v>61</v>
      </c>
      <c r="B36" s="3"/>
      <c r="C36" s="3"/>
      <c r="D36" s="3"/>
      <c r="E36" s="4">
        <v>1797568</v>
      </c>
      <c r="G36" s="4">
        <v>1836728</v>
      </c>
    </row>
    <row r="37" spans="1:7" x14ac:dyDescent="0.2">
      <c r="A37" t="s">
        <v>62</v>
      </c>
      <c r="E37" s="5">
        <v>2512</v>
      </c>
      <c r="G37" s="5">
        <v>2720</v>
      </c>
    </row>
    <row r="38" spans="1:7" x14ac:dyDescent="0.2">
      <c r="A38" t="s">
        <v>63</v>
      </c>
      <c r="E38" s="5">
        <v>4903</v>
      </c>
      <c r="G38" s="5">
        <v>6171</v>
      </c>
    </row>
    <row r="39" spans="1:7" x14ac:dyDescent="0.2">
      <c r="A39" t="s">
        <v>64</v>
      </c>
      <c r="E39" s="5">
        <v>1156</v>
      </c>
      <c r="G39" s="5">
        <v>1336</v>
      </c>
    </row>
    <row r="40" spans="1:7" x14ac:dyDescent="0.2">
      <c r="A40" s="3" t="s">
        <v>80</v>
      </c>
      <c r="B40" s="3"/>
      <c r="C40" s="3"/>
      <c r="D40" s="3"/>
      <c r="E40" s="4">
        <f>SUM(E37+E38+E39)</f>
        <v>8571</v>
      </c>
      <c r="G40" s="4">
        <f>SUM(G37+G38+G39)</f>
        <v>10227</v>
      </c>
    </row>
    <row r="41" spans="1:7" x14ac:dyDescent="0.2">
      <c r="A41" s="7" t="s">
        <v>79</v>
      </c>
      <c r="E41" s="5">
        <v>0</v>
      </c>
      <c r="G41" s="5">
        <v>0</v>
      </c>
    </row>
    <row r="42" spans="1:7" s="3" customFormat="1" x14ac:dyDescent="0.2">
      <c r="A42" s="3" t="s">
        <v>78</v>
      </c>
      <c r="E42" s="4">
        <v>336210</v>
      </c>
      <c r="F42" s="4"/>
      <c r="G42" s="4">
        <v>245227</v>
      </c>
    </row>
    <row r="43" spans="1:7" s="3" customFormat="1" x14ac:dyDescent="0.2">
      <c r="A43" s="81" t="s">
        <v>19</v>
      </c>
      <c r="B43" s="81"/>
      <c r="C43" s="81"/>
      <c r="D43" s="81"/>
      <c r="E43" s="4">
        <f>SUM(E36+E40+E42)</f>
        <v>2142349</v>
      </c>
      <c r="F43" s="4"/>
      <c r="G43" s="4">
        <f>SUM(G36+G40+G42)</f>
        <v>2092182</v>
      </c>
    </row>
  </sheetData>
  <mergeCells count="9">
    <mergeCell ref="A35:D35"/>
    <mergeCell ref="A43:D43"/>
    <mergeCell ref="F1:G1"/>
    <mergeCell ref="A5:G5"/>
    <mergeCell ref="A6:G6"/>
    <mergeCell ref="A32:D32"/>
    <mergeCell ref="A11:D11"/>
    <mergeCell ref="A29:D29"/>
    <mergeCell ref="E8:H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Működ-felhalm.</vt:lpstr>
      <vt:lpstr>beruh.</vt:lpstr>
      <vt:lpstr>mentességek</vt:lpstr>
      <vt:lpstr>pénzeszköz vált.+pénzmaradv.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2020-05-14T08:18:17Z</cp:lastPrinted>
  <dcterms:created xsi:type="dcterms:W3CDTF">2007-03-06T10:51:47Z</dcterms:created>
  <dcterms:modified xsi:type="dcterms:W3CDTF">2020-07-10T06:45:37Z</dcterms:modified>
</cp:coreProperties>
</file>