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2.mell." sheetId="1" r:id="rId1"/>
    <sheet name="3.4.mell." sheetId="2" r:id="rId2"/>
    <sheet name="5.6.mell" sheetId="3" r:id="rId3"/>
    <sheet name="7mell" sheetId="4" r:id="rId4"/>
    <sheet name="8.mell-" sheetId="7" r:id="rId5"/>
    <sheet name="9. mell." sheetId="8" r:id="rId6"/>
  </sheets>
  <calcPr calcId="124519"/>
</workbook>
</file>

<file path=xl/calcChain.xml><?xml version="1.0" encoding="utf-8"?>
<calcChain xmlns="http://schemas.openxmlformats.org/spreadsheetml/2006/main">
  <c r="M32" i="8"/>
  <c r="L32"/>
  <c r="K32"/>
  <c r="J32"/>
  <c r="I32"/>
  <c r="H32"/>
  <c r="G32"/>
  <c r="F32"/>
  <c r="E32"/>
  <c r="D32"/>
  <c r="C32"/>
  <c r="B32"/>
  <c r="N30"/>
  <c r="N25"/>
  <c r="N24"/>
  <c r="N23"/>
  <c r="N22"/>
  <c r="N21"/>
  <c r="N32" s="1"/>
  <c r="M19"/>
  <c r="L19"/>
  <c r="K19"/>
  <c r="J19"/>
  <c r="I19"/>
  <c r="H19"/>
  <c r="G19"/>
  <c r="F19"/>
  <c r="E19"/>
  <c r="D19"/>
  <c r="C19"/>
  <c r="B19"/>
  <c r="N12"/>
  <c r="N11"/>
  <c r="N9"/>
  <c r="N19" s="1"/>
  <c r="C29" i="7" l="1"/>
  <c r="C17"/>
</calcChain>
</file>

<file path=xl/sharedStrings.xml><?xml version="1.0" encoding="utf-8"?>
<sst xmlns="http://schemas.openxmlformats.org/spreadsheetml/2006/main" count="203" uniqueCount="141">
  <si>
    <t>Ft</t>
  </si>
  <si>
    <t>Bevételek</t>
  </si>
  <si>
    <t>Eredeti előirányzat</t>
  </si>
  <si>
    <t>Kiadások</t>
  </si>
  <si>
    <t>Működési célú tám. ÁH-on belülről</t>
  </si>
  <si>
    <t>Személyi juttatások</t>
  </si>
  <si>
    <t>Közhatalmi bevételek</t>
  </si>
  <si>
    <t>Munkaadókat terhelő járulékok</t>
  </si>
  <si>
    <t>Működési bevételek</t>
  </si>
  <si>
    <t>Dologi kiadások</t>
  </si>
  <si>
    <t>Működési célú átvett pénzeszközök</t>
  </si>
  <si>
    <t>Egyéb működési kiadások</t>
  </si>
  <si>
    <t>Ellátottak pénzbeli juttatásai</t>
  </si>
  <si>
    <t>KÖLTSÉGVETÉSI BEVÉTELEK ÖSSZESEN</t>
  </si>
  <si>
    <t>KÖLTSÉGVETÉSI KIADÁSOK ÖSSZESEN</t>
  </si>
  <si>
    <t>ÁH-on belüli megelőlegezés visszafiz.</t>
  </si>
  <si>
    <t>Finanszírozási bevételek</t>
  </si>
  <si>
    <r>
      <rPr>
        <b/>
        <sz val="11"/>
        <color theme="1"/>
        <rFont val="Calibri"/>
        <family val="2"/>
        <charset val="238"/>
        <scheme val="minor"/>
      </rPr>
      <t>Finanszírozási kiadáso</t>
    </r>
    <r>
      <rPr>
        <sz val="11"/>
        <color theme="1"/>
        <rFont val="Calibri"/>
        <family val="2"/>
        <charset val="238"/>
        <scheme val="minor"/>
      </rPr>
      <t>k</t>
    </r>
  </si>
  <si>
    <t>KÖLTSÉGVETÉSI BEVÉTELEK MINDÖSSZESEN</t>
  </si>
  <si>
    <t>KIADÁSOK MINDÖSSZESEN</t>
  </si>
  <si>
    <t>Költségvetési hiány</t>
  </si>
  <si>
    <t>Költségvetési többlet</t>
  </si>
  <si>
    <t>Felhalmozási célú tám. ÁH belülről</t>
  </si>
  <si>
    <t>Beruházások</t>
  </si>
  <si>
    <t>Felhalmozási bevételek</t>
  </si>
  <si>
    <t>Felújítások</t>
  </si>
  <si>
    <t>Felhalmozási célú átvett pénzeszk</t>
  </si>
  <si>
    <t>Egyéb felhalm.célú kiadások-céltartalék</t>
  </si>
  <si>
    <t>KÖLTSÉGVETÉSI BEVÉTELEK ÖSSZ.</t>
  </si>
  <si>
    <t>KÖLTSÉGVETÉSI KIADÁSOK ÖSSZ.</t>
  </si>
  <si>
    <t>Előző évi felhalm. célú pm. igénybevétele</t>
  </si>
  <si>
    <t>Intézményfinanszírozás</t>
  </si>
  <si>
    <t>Finanszírozási célú bevétel</t>
  </si>
  <si>
    <t>Finanszírozási célú kiadások</t>
  </si>
  <si>
    <t>BEVÉTELEK MINDÖSSZESEN</t>
  </si>
  <si>
    <t>belső finanszírozása</t>
  </si>
  <si>
    <t>Megnevezés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</si>
  <si>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</si>
  <si>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</si>
  <si>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</si>
  <si>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</si>
  <si>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</si>
  <si>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</si>
  <si>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</si>
  <si>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</si>
  <si>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</si>
  <si>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</si>
  <si>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</si>
  <si>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</si>
  <si>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</si>
  <si>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külső finanszírozása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</si>
  <si>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</si>
  <si>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</si>
  <si>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</si>
  <si>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</si>
  <si>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</si>
  <si>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</si>
  <si>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</si>
  <si>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Vérteskethely  Község Önkormányzata fejlesztési céljai, melynek megvalósításához</t>
  </si>
  <si>
    <t>adósságot keletkeztető ügylet megkötése szükséges</t>
  </si>
  <si>
    <t>Fejlesztési cél</t>
  </si>
  <si>
    <t>2019. év</t>
  </si>
  <si>
    <t>2020. év</t>
  </si>
  <si>
    <t>Nemleges</t>
  </si>
  <si>
    <t>Vérteskethely Község Önkormányzata adósságot keletkeztető ügyleteinek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</si>
  <si>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</si>
  <si>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</si>
  <si>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</si>
  <si>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</si>
  <si>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</si>
  <si>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</si>
  <si>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</si>
  <si>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</si>
  <si>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TARTALÉKOK</t>
  </si>
  <si>
    <t>Általános tartalék - működési</t>
  </si>
  <si>
    <t>Céltartalék - felhalmozási célú</t>
  </si>
  <si>
    <t>Tartalékok összesen</t>
  </si>
  <si>
    <t>Beruházások összesen:</t>
  </si>
  <si>
    <t xml:space="preserve">Felújítások </t>
  </si>
  <si>
    <t>Felújítások összesen</t>
  </si>
  <si>
    <t>Felhalmozási célú kiadások mindösszesen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</si>
  <si>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</si>
  <si>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</si>
  <si>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</si>
  <si>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</si>
  <si>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</si>
  <si>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</si>
  <si>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</si>
  <si>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</si>
  <si>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</si>
  <si>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</si>
  <si>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</si>
  <si>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</si>
  <si>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Műk.célú tám.ÁH-on belülről</t>
  </si>
  <si>
    <t>Felh.célú tám.ÁH-on belülről</t>
  </si>
  <si>
    <t>Műk.célú átvett pénzeszközök</t>
  </si>
  <si>
    <t>Felh.célú átvett pénzeszközök</t>
  </si>
  <si>
    <t>Kölcsön törlesztés</t>
  </si>
  <si>
    <t>Maradvány igénybevétele</t>
  </si>
  <si>
    <t>Központi, irányítószervi tám.</t>
  </si>
  <si>
    <t>Munkaadókat terh. Járulékok</t>
  </si>
  <si>
    <t>Egyéb műk.célú kiadások</t>
  </si>
  <si>
    <t>Egyéb felhalm. Célú kiadások</t>
  </si>
  <si>
    <t>Tartalék</t>
  </si>
  <si>
    <t>Kiadások összesen</t>
  </si>
  <si>
    <t>2. melléklet az 5/2019. (II.14.) önkormányzati rendelethez</t>
  </si>
  <si>
    <t>Vérteskethely Község Önkormányzat 2019. évi működési mérlege</t>
  </si>
  <si>
    <t>Módosított előirányzat 2019.12.31.</t>
  </si>
  <si>
    <t>Előző évi költségvetési maradvány igénybevétele</t>
  </si>
  <si>
    <t>Vérteskethely Község Önkormányzat 2019. évi felhalmozási mérlege</t>
  </si>
  <si>
    <t>3. melléklet az 5/2019. (II.14.) önkormányzati rendelethez</t>
  </si>
  <si>
    <t>Vérteskethely Község Önkormányzat 2019. évi költségvetési hiányának</t>
  </si>
  <si>
    <t>4. melléklet az 5/2019. (II.14.) önkormányzati rendelethez</t>
  </si>
  <si>
    <t>5. melléklet az 5/2019. (II.14.) önkormányzati rendelethez</t>
  </si>
  <si>
    <t>2019.év</t>
  </si>
  <si>
    <t>2021. év</t>
  </si>
  <si>
    <t>6.melléklet az 5/2019. (II.14.) önkormányzati rendelethez</t>
  </si>
  <si>
    <t>7. melléklet az 5/2019. (II.14.) önkormányzati rendelethez</t>
  </si>
  <si>
    <t>Vérteskethely Község Önkormányzat 2019. évi felhalmozási célú kiadásai</t>
  </si>
  <si>
    <t>Módosított ei. 2019.12.31.</t>
  </si>
  <si>
    <t>székek - Fogorvosi rendelőbe</t>
  </si>
  <si>
    <t>MTD traktor vontatta permetező</t>
  </si>
  <si>
    <t>gáztűzhely - Óvodába</t>
  </si>
  <si>
    <t>napelemes utcai lámpák</t>
  </si>
  <si>
    <t>porszívó - Hivatalba</t>
  </si>
  <si>
    <t>klíma telepítés - Óvodába</t>
  </si>
  <si>
    <t>szőnyeg - Óvodába</t>
  </si>
  <si>
    <t>Óvoda - radiátorok, villanykazán</t>
  </si>
  <si>
    <t>Óvoda - mozgáskorl.mosdóhoz szaniter árú, felszerelések</t>
  </si>
  <si>
    <t>Petőfi utca, Temető köz aszfaltozása</t>
  </si>
  <si>
    <t>Temető parkoló, átereszek</t>
  </si>
  <si>
    <t>Hivatal napelem rendszer felújítása, villanyszerelés</t>
  </si>
  <si>
    <t>Temető közbe mederelapok</t>
  </si>
  <si>
    <t>Kossuth u. 114-140 járda betonozás</t>
  </si>
  <si>
    <t>villanyszerelési munkák - Óvoda</t>
  </si>
  <si>
    <t>laminált parketta - Óvoda</t>
  </si>
  <si>
    <t>kerítés építés - volt tejcsarnoknál</t>
  </si>
  <si>
    <t>8. melléklet az 5/2019. (II.14.) önkormányzati rendelethez</t>
  </si>
  <si>
    <t>9. melléklet az 5/2019. (II.14.) önkormányzati rendelethez</t>
  </si>
  <si>
    <t>Vérteskethely  Község Önkormányzata 2019. évi előirányzat felhasználási ütemterve</t>
  </si>
  <si>
    <t>Államháztartáson belüli megelőlegezések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</si>
</sst>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i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0"/>
      <name val="Arial CE"/>
      <charset val="238"/>
    </font>
    <font>
      <b/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3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left" vertical="center"/>
    </xf>
    <xf numFmtId="3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5" xfId="0" applyNumberFormat="1" applyBorder="1" applyAlignment="1"/>
    <xf numFmtId="0" fontId="1" fillId="0" borderId="1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5" xfId="0" applyBorder="1" applyAlignment="1">
      <alignment horizontal="left" vertical="center"/>
    </xf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0" fontId="0" fillId="0" borderId="23" xfId="0" applyBorder="1" applyAlignment="1">
      <alignment horizontal="left" vertical="center" wrapText="1"/>
    </xf>
    <xf numFmtId="3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3" fontId="1" fillId="0" borderId="0" xfId="0" applyNumberFormat="1" applyFont="1" applyAlignment="1">
      <alignment horizontal="center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1" fillId="0" borderId="0" xfId="0" applyNumberFormat="1" applyFont="1"/>
    <xf numFmtId="3" fontId="0" fillId="0" borderId="33" xfId="0" applyNumberFormat="1" applyBorder="1" applyAlignment="1">
      <alignment vertical="center"/>
    </xf>
    <xf numFmtId="3" fontId="1" fillId="0" borderId="35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/>
    </xf>
    <xf numFmtId="3" fontId="1" fillId="0" borderId="39" xfId="0" applyNumberFormat="1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 wrapText="1"/>
    </xf>
    <xf numFmtId="3" fontId="1" fillId="0" borderId="46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1" fillId="0" borderId="21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1"/>
    <xf numFmtId="0" fontId="9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4" fillId="0" borderId="0" xfId="1" applyBorder="1"/>
    <xf numFmtId="0" fontId="1" fillId="0" borderId="12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1" fillId="0" borderId="34" xfId="0" applyFont="1" applyBorder="1"/>
    <xf numFmtId="0" fontId="0" fillId="0" borderId="44" xfId="0" applyBorder="1"/>
    <xf numFmtId="0" fontId="0" fillId="0" borderId="45" xfId="0" applyBorder="1"/>
    <xf numFmtId="0" fontId="0" fillId="0" borderId="19" xfId="0" applyBorder="1"/>
    <xf numFmtId="0" fontId="0" fillId="0" borderId="21" xfId="0" applyBorder="1"/>
    <xf numFmtId="0" fontId="0" fillId="0" borderId="32" xfId="0" applyBorder="1"/>
    <xf numFmtId="0" fontId="0" fillId="0" borderId="23" xfId="0" applyBorder="1"/>
    <xf numFmtId="0" fontId="0" fillId="0" borderId="25" xfId="0" applyBorder="1"/>
    <xf numFmtId="0" fontId="0" fillId="0" borderId="33" xfId="0" applyBorder="1"/>
    <xf numFmtId="0" fontId="1" fillId="0" borderId="12" xfId="0" applyFont="1" applyBorder="1"/>
    <xf numFmtId="0" fontId="1" fillId="0" borderId="28" xfId="0" applyFont="1" applyBorder="1"/>
    <xf numFmtId="0" fontId="1" fillId="0" borderId="29" xfId="0" applyFont="1" applyBorder="1"/>
    <xf numFmtId="0" fontId="11" fillId="0" borderId="15" xfId="0" applyFont="1" applyBorder="1"/>
    <xf numFmtId="0" fontId="0" fillId="0" borderId="17" xfId="0" applyBorder="1"/>
    <xf numFmtId="0" fontId="0" fillId="0" borderId="31" xfId="0" applyBorder="1"/>
    <xf numFmtId="3" fontId="0" fillId="0" borderId="18" xfId="0" applyNumberForma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4" fillId="0" borderId="0" xfId="1" applyNumberFormat="1"/>
    <xf numFmtId="0" fontId="14" fillId="0" borderId="0" xfId="1" applyFont="1"/>
    <xf numFmtId="3" fontId="7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right"/>
    </xf>
    <xf numFmtId="0" fontId="7" fillId="0" borderId="1" xfId="1" applyFont="1" applyFill="1" applyBorder="1" applyAlignment="1">
      <alignment horizontal="center" vertical="center"/>
    </xf>
    <xf numFmtId="3" fontId="7" fillId="0" borderId="48" xfId="1" applyNumberFormat="1" applyFont="1" applyFill="1" applyBorder="1" applyAlignment="1">
      <alignment horizontal="center" vertical="center" wrapText="1"/>
    </xf>
    <xf numFmtId="3" fontId="7" fillId="0" borderId="49" xfId="1" applyNumberFormat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4" fillId="0" borderId="0" xfId="1" applyAlignment="1">
      <alignment vertical="center"/>
    </xf>
    <xf numFmtId="0" fontId="16" fillId="0" borderId="50" xfId="1" applyFont="1" applyFill="1" applyBorder="1" applyAlignment="1">
      <alignment horizontal="left" vertical="center"/>
    </xf>
    <xf numFmtId="3" fontId="10" fillId="0" borderId="3" xfId="1" applyNumberFormat="1" applyFont="1" applyFill="1" applyBorder="1" applyAlignment="1">
      <alignment vertical="center"/>
    </xf>
    <xf numFmtId="3" fontId="9" fillId="0" borderId="3" xfId="1" applyNumberFormat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4" fillId="0" borderId="4" xfId="1" applyFill="1" applyBorder="1" applyAlignment="1">
      <alignment horizontal="left" vertical="center"/>
    </xf>
    <xf numFmtId="3" fontId="10" fillId="0" borderId="4" xfId="1" applyNumberFormat="1" applyFont="1" applyFill="1" applyBorder="1" applyAlignment="1">
      <alignment vertical="center"/>
    </xf>
    <xf numFmtId="0" fontId="4" fillId="0" borderId="4" xfId="1" applyFill="1" applyBorder="1" applyAlignment="1">
      <alignment horizontal="left" vertical="center" wrapText="1"/>
    </xf>
    <xf numFmtId="0" fontId="10" fillId="0" borderId="51" xfId="1" applyFont="1" applyFill="1" applyBorder="1" applyAlignment="1">
      <alignment horizontal="left" vertical="center"/>
    </xf>
    <xf numFmtId="3" fontId="10" fillId="0" borderId="51" xfId="1" applyNumberFormat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0" fillId="0" borderId="52" xfId="1" applyFont="1" applyFill="1" applyBorder="1" applyAlignment="1">
      <alignment horizontal="left" vertical="center"/>
    </xf>
    <xf numFmtId="3" fontId="10" fillId="0" borderId="52" xfId="1" applyNumberFormat="1" applyFont="1" applyBorder="1" applyAlignment="1">
      <alignment vertical="center"/>
    </xf>
    <xf numFmtId="0" fontId="10" fillId="0" borderId="57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3" fontId="9" fillId="0" borderId="58" xfId="1" applyNumberFormat="1" applyFont="1" applyFill="1" applyBorder="1" applyAlignment="1">
      <alignment vertical="center"/>
    </xf>
    <xf numFmtId="3" fontId="9" fillId="0" borderId="53" xfId="1" applyNumberFormat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3" fontId="9" fillId="0" borderId="59" xfId="1" applyNumberFormat="1" applyFont="1" applyFill="1" applyBorder="1" applyAlignment="1">
      <alignment vertical="center"/>
    </xf>
    <xf numFmtId="3" fontId="9" fillId="0" borderId="27" xfId="1" applyNumberFormat="1" applyFont="1" applyFill="1" applyBorder="1" applyAlignment="1">
      <alignment vertical="center"/>
    </xf>
    <xf numFmtId="3" fontId="4" fillId="0" borderId="60" xfId="1" applyNumberFormat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7" xfId="1" applyNumberFormat="1" applyFont="1" applyFill="1" applyBorder="1" applyAlignment="1">
      <alignment vertical="center"/>
    </xf>
    <xf numFmtId="0" fontId="4" fillId="0" borderId="30" xfId="1" applyFill="1" applyBorder="1" applyAlignment="1">
      <alignment horizontal="left" vertical="center"/>
    </xf>
    <xf numFmtId="3" fontId="4" fillId="0" borderId="56" xfId="1" applyNumberFormat="1" applyFont="1" applyFill="1" applyBorder="1" applyAlignment="1">
      <alignment vertical="center"/>
    </xf>
    <xf numFmtId="3" fontId="4" fillId="0" borderId="5" xfId="1" applyNumberFormat="1" applyFont="1" applyFill="1" applyBorder="1" applyAlignment="1">
      <alignment vertical="center"/>
    </xf>
    <xf numFmtId="3" fontId="4" fillId="0" borderId="30" xfId="1" applyNumberFormat="1" applyFont="1" applyFill="1" applyBorder="1" applyAlignment="1">
      <alignment vertical="center"/>
    </xf>
    <xf numFmtId="3" fontId="9" fillId="0" borderId="30" xfId="1" applyNumberFormat="1" applyFont="1" applyFill="1" applyBorder="1" applyAlignment="1">
      <alignment vertical="center"/>
    </xf>
    <xf numFmtId="0" fontId="8" fillId="0" borderId="30" xfId="1" applyFont="1" applyBorder="1" applyAlignment="1">
      <alignment vertical="center"/>
    </xf>
    <xf numFmtId="3" fontId="9" fillId="0" borderId="30" xfId="1" applyNumberFormat="1" applyFont="1" applyBorder="1" applyAlignment="1">
      <alignment vertical="center"/>
    </xf>
    <xf numFmtId="3" fontId="8" fillId="0" borderId="30" xfId="1" applyNumberFormat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3" fontId="4" fillId="0" borderId="0" xfId="1" applyNumberFormat="1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1" fillId="0" borderId="27" xfId="0" applyNumberFormat="1" applyFon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left" vertical="center" wrapText="1"/>
    </xf>
    <xf numFmtId="3" fontId="1" fillId="0" borderId="38" xfId="0" applyNumberFormat="1" applyFont="1" applyBorder="1" applyAlignment="1">
      <alignment horizontal="left" vertical="center" wrapText="1"/>
    </xf>
    <xf numFmtId="3" fontId="1" fillId="0" borderId="35" xfId="0" applyNumberFormat="1" applyFont="1" applyBorder="1" applyAlignment="1">
      <alignment horizontal="right" vertical="center"/>
    </xf>
    <xf numFmtId="3" fontId="1" fillId="0" borderId="39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/>
    </xf>
    <xf numFmtId="3" fontId="1" fillId="0" borderId="40" xfId="0" applyNumberFormat="1" applyFont="1" applyBorder="1" applyAlignment="1">
      <alignment horizontal="right" vertical="center"/>
    </xf>
    <xf numFmtId="3" fontId="1" fillId="0" borderId="37" xfId="0" applyNumberFormat="1" applyFon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3" fontId="1" fillId="0" borderId="4" xfId="0" applyNumberFormat="1" applyFont="1" applyBorder="1" applyAlignment="1">
      <alignment horizontal="left" vertical="center" wrapText="1"/>
    </xf>
    <xf numFmtId="3" fontId="1" fillId="0" borderId="22" xfId="0" applyNumberFormat="1" applyFont="1" applyBorder="1" applyAlignment="1">
      <alignment horizontal="right" vertical="center"/>
    </xf>
    <xf numFmtId="3" fontId="1" fillId="0" borderId="21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42" xfId="0" applyNumberFormat="1" applyFont="1" applyBorder="1" applyAlignment="1">
      <alignment horizontal="center" vertical="center"/>
    </xf>
    <xf numFmtId="3" fontId="1" fillId="0" borderId="43" xfId="0" applyNumberFormat="1" applyFont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0" fillId="0" borderId="0" xfId="0" applyFont="1" applyAlignment="1"/>
    <xf numFmtId="0" fontId="7" fillId="0" borderId="0" xfId="1" applyFont="1" applyBorder="1" applyAlignment="1">
      <alignment horizontal="center"/>
    </xf>
    <xf numFmtId="0" fontId="8" fillId="0" borderId="0" xfId="1" applyFont="1" applyAlignment="1">
      <alignment horizont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topLeftCell="A41" workbookViewId="0">
      <selection activeCell="F19" sqref="F19"/>
    </sheetView>
  </sheetViews>
  <sheetFormatPr defaultRowHeight="15"/>
  <cols>
    <col min="1" max="1" width="44" customWidth="1"/>
    <col min="2" max="2" width="16.28515625" customWidth="1"/>
    <col min="3" max="3" width="16.7109375" customWidth="1"/>
    <col min="4" max="4" width="41" customWidth="1"/>
    <col min="5" max="5" width="16.7109375" customWidth="1"/>
    <col min="6" max="6" width="16.5703125" style="1" customWidth="1"/>
  </cols>
  <sheetData>
    <row r="1" spans="1:13">
      <c r="A1" s="163" t="s">
        <v>105</v>
      </c>
      <c r="B1" s="163"/>
      <c r="C1" s="163"/>
      <c r="D1" s="163"/>
      <c r="E1" s="163"/>
      <c r="F1" s="164"/>
    </row>
    <row r="3" spans="1:13">
      <c r="M3" s="2"/>
    </row>
    <row r="4" spans="1:13" ht="18.75">
      <c r="A4" s="165" t="s">
        <v>106</v>
      </c>
      <c r="B4" s="165"/>
      <c r="C4" s="165"/>
      <c r="D4" s="165"/>
      <c r="E4" s="165"/>
      <c r="F4" s="166"/>
    </row>
    <row r="6" spans="1:13" ht="15.75" thickBot="1">
      <c r="E6" s="3"/>
      <c r="F6" s="4" t="s">
        <v>0</v>
      </c>
    </row>
    <row r="7" spans="1:13" s="9" customFormat="1" ht="46.5" customHeight="1" thickBot="1">
      <c r="A7" s="5" t="s">
        <v>1</v>
      </c>
      <c r="B7" s="6" t="s">
        <v>2</v>
      </c>
      <c r="C7" s="7" t="s">
        <v>107</v>
      </c>
      <c r="D7" s="5" t="s">
        <v>3</v>
      </c>
      <c r="E7" s="6" t="s">
        <v>2</v>
      </c>
      <c r="F7" s="8" t="s">
        <v>107</v>
      </c>
    </row>
    <row r="8" spans="1:13" s="9" customFormat="1" ht="24.95" customHeight="1">
      <c r="A8" s="10" t="s">
        <v>4</v>
      </c>
      <c r="B8" s="11">
        <v>25177324</v>
      </c>
      <c r="C8" s="11">
        <v>26637772</v>
      </c>
      <c r="D8" s="10" t="s">
        <v>5</v>
      </c>
      <c r="E8" s="11">
        <v>13504080</v>
      </c>
      <c r="F8" s="11">
        <v>18917107</v>
      </c>
    </row>
    <row r="9" spans="1:13" s="9" customFormat="1" ht="24.95" customHeight="1">
      <c r="A9" s="12" t="s">
        <v>6</v>
      </c>
      <c r="B9" s="13">
        <v>10500000</v>
      </c>
      <c r="C9" s="13">
        <v>12226000</v>
      </c>
      <c r="D9" s="14" t="s">
        <v>7</v>
      </c>
      <c r="E9" s="15">
        <v>2237040</v>
      </c>
      <c r="F9" s="13">
        <v>3138223</v>
      </c>
    </row>
    <row r="10" spans="1:13" s="9" customFormat="1" ht="24.95" customHeight="1">
      <c r="A10" s="12" t="s">
        <v>8</v>
      </c>
      <c r="B10" s="13">
        <v>4286618</v>
      </c>
      <c r="C10" s="13">
        <v>4346778</v>
      </c>
      <c r="D10" s="14" t="s">
        <v>9</v>
      </c>
      <c r="E10" s="15">
        <v>16966041</v>
      </c>
      <c r="F10" s="13">
        <v>17323821</v>
      </c>
    </row>
    <row r="11" spans="1:13" s="9" customFormat="1" ht="24.95" customHeight="1">
      <c r="A11" s="12" t="s">
        <v>10</v>
      </c>
      <c r="B11" s="13">
        <v>0</v>
      </c>
      <c r="C11" s="13">
        <v>293590</v>
      </c>
      <c r="D11" s="12" t="s">
        <v>11</v>
      </c>
      <c r="E11" s="13">
        <v>2476781</v>
      </c>
      <c r="F11" s="13">
        <v>2765492</v>
      </c>
    </row>
    <row r="12" spans="1:13" s="9" customFormat="1" ht="24.95" customHeight="1" thickBot="1">
      <c r="A12" s="16"/>
      <c r="B12" s="17"/>
      <c r="C12" s="18"/>
      <c r="D12" s="16" t="s">
        <v>12</v>
      </c>
      <c r="E12" s="17">
        <v>4480000</v>
      </c>
      <c r="F12" s="17">
        <v>4480000</v>
      </c>
    </row>
    <row r="13" spans="1:13" s="9" customFormat="1" ht="24.95" customHeight="1" thickBot="1">
      <c r="A13" s="19" t="s">
        <v>13</v>
      </c>
      <c r="B13" s="20">
        <v>39963942</v>
      </c>
      <c r="C13" s="21">
        <v>43504140</v>
      </c>
      <c r="D13" s="19" t="s">
        <v>14</v>
      </c>
      <c r="E13" s="20">
        <v>39663942</v>
      </c>
      <c r="F13" s="21">
        <v>46624643</v>
      </c>
    </row>
    <row r="14" spans="1:13" s="9" customFormat="1" ht="24.95" customHeight="1">
      <c r="A14" s="10" t="s">
        <v>108</v>
      </c>
      <c r="B14" s="11">
        <v>0</v>
      </c>
      <c r="C14" s="11">
        <v>45165950</v>
      </c>
      <c r="D14" s="10"/>
      <c r="E14" s="11"/>
      <c r="F14" s="22"/>
    </row>
    <row r="15" spans="1:13" s="9" customFormat="1" ht="24.95" customHeight="1" thickBot="1">
      <c r="A15" s="23" t="s">
        <v>140</v>
      </c>
      <c r="B15" s="24">
        <v>0</v>
      </c>
      <c r="C15" s="24">
        <v>576006</v>
      </c>
      <c r="D15" s="23" t="s">
        <v>15</v>
      </c>
      <c r="E15" s="24">
        <v>0</v>
      </c>
      <c r="F15" s="25">
        <v>1391113</v>
      </c>
    </row>
    <row r="16" spans="1:13" s="9" customFormat="1" ht="24.95" customHeight="1" thickBot="1">
      <c r="A16" s="19" t="s">
        <v>16</v>
      </c>
      <c r="B16" s="26">
        <v>0</v>
      </c>
      <c r="C16" s="26">
        <v>45741956</v>
      </c>
      <c r="D16" s="27" t="s">
        <v>17</v>
      </c>
      <c r="E16" s="26">
        <v>0</v>
      </c>
      <c r="F16" s="28">
        <v>1391113</v>
      </c>
    </row>
    <row r="17" spans="1:6" s="9" customFormat="1" ht="24.95" customHeight="1" thickBot="1">
      <c r="A17" s="19" t="s">
        <v>18</v>
      </c>
      <c r="B17" s="20">
        <v>39963942</v>
      </c>
      <c r="C17" s="21">
        <v>89246096</v>
      </c>
      <c r="D17" s="19" t="s">
        <v>19</v>
      </c>
      <c r="E17" s="20">
        <v>39663942</v>
      </c>
      <c r="F17" s="21">
        <v>48015756</v>
      </c>
    </row>
    <row r="18" spans="1:6" s="9" customFormat="1" ht="24.95" customHeight="1" thickBot="1">
      <c r="A18" s="27" t="s">
        <v>20</v>
      </c>
      <c r="B18" s="29"/>
      <c r="C18" s="26"/>
      <c r="D18" s="27" t="s">
        <v>21</v>
      </c>
      <c r="E18" s="26">
        <v>300000</v>
      </c>
      <c r="F18" s="30">
        <v>41230340</v>
      </c>
    </row>
    <row r="37" spans="1:6" ht="18.75">
      <c r="A37" s="165" t="s">
        <v>109</v>
      </c>
      <c r="B37" s="165"/>
      <c r="C37" s="165"/>
      <c r="D37" s="165"/>
      <c r="E37" s="165"/>
      <c r="F37" s="166"/>
    </row>
    <row r="39" spans="1:6" ht="15.75" thickBot="1">
      <c r="E39" s="3"/>
      <c r="F39" s="4" t="s">
        <v>0</v>
      </c>
    </row>
    <row r="40" spans="1:6" s="9" customFormat="1" ht="52.5" customHeight="1" thickBot="1">
      <c r="A40" s="31" t="s">
        <v>1</v>
      </c>
      <c r="B40" s="32" t="s">
        <v>2</v>
      </c>
      <c r="C40" s="7" t="s">
        <v>107</v>
      </c>
      <c r="D40" s="33" t="s">
        <v>3</v>
      </c>
      <c r="E40" s="32" t="s">
        <v>2</v>
      </c>
      <c r="F40" s="8" t="s">
        <v>107</v>
      </c>
    </row>
    <row r="41" spans="1:6" s="9" customFormat="1" ht="24.95" customHeight="1">
      <c r="A41" s="34" t="s">
        <v>22</v>
      </c>
      <c r="B41" s="35">
        <v>0</v>
      </c>
      <c r="C41" s="36">
        <v>16223756</v>
      </c>
      <c r="D41" s="37" t="s">
        <v>23</v>
      </c>
      <c r="E41" s="35">
        <v>0</v>
      </c>
      <c r="F41" s="36">
        <v>852305</v>
      </c>
    </row>
    <row r="42" spans="1:6" s="9" customFormat="1" ht="24.95" customHeight="1">
      <c r="A42" s="38" t="s">
        <v>24</v>
      </c>
      <c r="B42" s="39">
        <v>0</v>
      </c>
      <c r="C42" s="40">
        <v>78740</v>
      </c>
      <c r="D42" s="41" t="s">
        <v>25</v>
      </c>
      <c r="E42" s="39">
        <v>0</v>
      </c>
      <c r="F42" s="40">
        <v>22680531</v>
      </c>
    </row>
    <row r="43" spans="1:6" s="9" customFormat="1" ht="24.95" customHeight="1" thickBot="1">
      <c r="A43" s="42" t="s">
        <v>26</v>
      </c>
      <c r="B43" s="43">
        <v>0</v>
      </c>
      <c r="C43" s="44">
        <v>0</v>
      </c>
      <c r="D43" s="45" t="s">
        <v>27</v>
      </c>
      <c r="E43" s="43">
        <v>300000</v>
      </c>
      <c r="F43" s="44">
        <v>34000000</v>
      </c>
    </row>
    <row r="44" spans="1:6" s="9" customFormat="1" ht="24.95" customHeight="1" thickBot="1">
      <c r="A44" s="19" t="s">
        <v>28</v>
      </c>
      <c r="B44" s="20">
        <v>0</v>
      </c>
      <c r="C44" s="21">
        <v>16302496</v>
      </c>
      <c r="D44" s="19" t="s">
        <v>29</v>
      </c>
      <c r="E44" s="20">
        <v>300000</v>
      </c>
      <c r="F44" s="21">
        <v>57532836</v>
      </c>
    </row>
    <row r="45" spans="1:6" s="9" customFormat="1" ht="24.95" customHeight="1">
      <c r="A45" s="46" t="s">
        <v>30</v>
      </c>
      <c r="B45" s="47">
        <v>0</v>
      </c>
      <c r="C45" s="48">
        <v>0</v>
      </c>
      <c r="D45" s="37"/>
      <c r="E45" s="35"/>
      <c r="F45" s="36"/>
    </row>
    <row r="46" spans="1:6" s="9" customFormat="1" ht="24.95" customHeight="1" thickBot="1">
      <c r="A46" s="49" t="s">
        <v>31</v>
      </c>
      <c r="B46" s="50">
        <v>0</v>
      </c>
      <c r="C46" s="51">
        <v>0</v>
      </c>
      <c r="D46" s="45" t="s">
        <v>31</v>
      </c>
      <c r="E46" s="43">
        <v>0</v>
      </c>
      <c r="F46" s="44">
        <v>0</v>
      </c>
    </row>
    <row r="47" spans="1:6" s="9" customFormat="1" ht="24.95" customHeight="1" thickBot="1">
      <c r="A47" s="19" t="s">
        <v>32</v>
      </c>
      <c r="B47" s="26">
        <v>0</v>
      </c>
      <c r="C47" s="21">
        <v>0</v>
      </c>
      <c r="D47" s="19" t="s">
        <v>33</v>
      </c>
      <c r="E47" s="26">
        <v>0</v>
      </c>
      <c r="F47" s="26">
        <v>0</v>
      </c>
    </row>
    <row r="48" spans="1:6" s="9" customFormat="1" ht="24.95" customHeight="1" thickBot="1">
      <c r="A48" s="19" t="s">
        <v>34</v>
      </c>
      <c r="B48" s="20">
        <v>0</v>
      </c>
      <c r="C48" s="21">
        <v>16302496</v>
      </c>
      <c r="D48" s="19" t="s">
        <v>19</v>
      </c>
      <c r="E48" s="20">
        <v>300000</v>
      </c>
      <c r="F48" s="21">
        <v>57532836</v>
      </c>
    </row>
    <row r="49" spans="1:6" s="9" customFormat="1" ht="24.95" customHeight="1" thickBot="1">
      <c r="A49" s="27" t="s">
        <v>20</v>
      </c>
      <c r="B49" s="29">
        <v>300000</v>
      </c>
      <c r="C49" s="26">
        <v>41230340</v>
      </c>
      <c r="D49" s="27" t="s">
        <v>21</v>
      </c>
      <c r="E49" s="29"/>
      <c r="F49" s="26"/>
    </row>
  </sheetData>
  <mergeCells count="3">
    <mergeCell ref="A1:F1"/>
    <mergeCell ref="A4:F4"/>
    <mergeCell ref="A37:F37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workbookViewId="0">
      <selection activeCell="G33" sqref="G33"/>
    </sheetView>
  </sheetViews>
  <sheetFormatPr defaultRowHeight="15"/>
  <cols>
    <col min="1" max="1" width="40.28515625" style="1" customWidth="1"/>
    <col min="2" max="7" width="13.7109375" style="1" customWidth="1"/>
    <col min="8" max="16384" width="9.140625" style="1"/>
  </cols>
  <sheetData>
    <row r="1" spans="1:7">
      <c r="A1" s="167" t="s">
        <v>110</v>
      </c>
      <c r="B1" s="167"/>
      <c r="C1" s="167"/>
      <c r="D1" s="167"/>
      <c r="E1" s="167"/>
      <c r="F1" s="167"/>
      <c r="G1" s="167"/>
    </row>
    <row r="3" spans="1:7" ht="20.100000000000001" customHeight="1">
      <c r="A3" s="168" t="s">
        <v>111</v>
      </c>
      <c r="B3" s="168"/>
      <c r="C3" s="168"/>
      <c r="D3" s="168"/>
      <c r="E3" s="168"/>
      <c r="F3" s="168"/>
      <c r="G3" s="169"/>
    </row>
    <row r="4" spans="1:7" ht="20.100000000000001" customHeight="1">
      <c r="A4" s="168" t="s">
        <v>35</v>
      </c>
      <c r="B4" s="168"/>
      <c r="C4" s="168"/>
      <c r="D4" s="168"/>
      <c r="E4" s="168"/>
      <c r="F4" s="168"/>
      <c r="G4" s="169"/>
    </row>
    <row r="5" spans="1:7" ht="20.100000000000001" customHeight="1" thickBot="1">
      <c r="F5" s="4"/>
      <c r="G5" s="4" t="s">
        <v>0</v>
      </c>
    </row>
    <row r="6" spans="1:7" s="52" customFormat="1" ht="20.100000000000001" customHeight="1" thickBot="1">
      <c r="A6" s="170" t="s">
        <v>36</v>
      </c>
      <c r="B6" s="172" t="s">
        <v>37</v>
      </c>
      <c r="C6" s="173"/>
      <c r="D6" s="174" t="s">
        <v>38</v>
      </c>
      <c r="E6" s="175"/>
      <c r="F6" s="176" t="s">
        <v>39</v>
      </c>
      <c r="G6" s="177"/>
    </row>
    <row r="7" spans="1:7" s="52" customFormat="1" ht="45.75" customHeight="1" thickBot="1">
      <c r="A7" s="171"/>
      <c r="B7" s="53" t="s">
        <v>2</v>
      </c>
      <c r="C7" s="54" t="s">
        <v>107</v>
      </c>
      <c r="D7" s="54" t="s">
        <v>2</v>
      </c>
      <c r="E7" s="54" t="s">
        <v>107</v>
      </c>
      <c r="F7" s="55" t="s">
        <v>2</v>
      </c>
      <c r="G7" s="56" t="s">
        <v>107</v>
      </c>
    </row>
    <row r="8" spans="1:7" ht="20.100000000000001" customHeight="1">
      <c r="A8" s="11" t="s">
        <v>40</v>
      </c>
      <c r="B8" s="113">
        <v>39963942</v>
      </c>
      <c r="C8" s="36">
        <v>88670090</v>
      </c>
      <c r="D8" s="36">
        <v>0</v>
      </c>
      <c r="E8" s="35">
        <v>16302496</v>
      </c>
      <c r="F8" s="35">
        <v>39963942</v>
      </c>
      <c r="G8" s="57">
        <v>104972586</v>
      </c>
    </row>
    <row r="9" spans="1:7" ht="20.100000000000001" customHeight="1">
      <c r="A9" s="13" t="s">
        <v>41</v>
      </c>
      <c r="B9" s="114">
        <v>39663942</v>
      </c>
      <c r="C9" s="40">
        <v>47439750</v>
      </c>
      <c r="D9" s="40">
        <v>300000</v>
      </c>
      <c r="E9" s="39">
        <v>57532836</v>
      </c>
      <c r="F9" s="39">
        <v>39963942</v>
      </c>
      <c r="G9" s="58">
        <v>104972586</v>
      </c>
    </row>
    <row r="10" spans="1:7" s="62" customFormat="1" ht="20.100000000000001" customHeight="1">
      <c r="A10" s="117" t="s">
        <v>42</v>
      </c>
      <c r="B10" s="115">
        <v>300000</v>
      </c>
      <c r="C10" s="59">
        <v>41230340</v>
      </c>
      <c r="D10" s="59">
        <v>-300000</v>
      </c>
      <c r="E10" s="60">
        <v>-41230340</v>
      </c>
      <c r="F10" s="60">
        <v>0</v>
      </c>
      <c r="G10" s="61">
        <v>0</v>
      </c>
    </row>
    <row r="11" spans="1:7" ht="20.100000000000001" customHeight="1">
      <c r="A11" s="117" t="s">
        <v>43</v>
      </c>
      <c r="B11" s="114">
        <v>300000</v>
      </c>
      <c r="C11" s="40">
        <v>41230340</v>
      </c>
      <c r="D11" s="40">
        <v>-300000</v>
      </c>
      <c r="E11" s="39">
        <v>-41230340</v>
      </c>
      <c r="F11" s="39">
        <v>0</v>
      </c>
      <c r="G11" s="58">
        <v>0</v>
      </c>
    </row>
    <row r="12" spans="1:7" ht="20.100000000000001" customHeight="1">
      <c r="A12" s="13" t="s">
        <v>44</v>
      </c>
      <c r="B12" s="114"/>
      <c r="C12" s="40"/>
      <c r="D12" s="40"/>
      <c r="E12" s="39"/>
      <c r="F12" s="39"/>
      <c r="G12" s="58"/>
    </row>
    <row r="13" spans="1:7" ht="20.100000000000001" customHeight="1">
      <c r="A13" s="13" t="s">
        <v>45</v>
      </c>
      <c r="B13" s="114"/>
      <c r="C13" s="40"/>
      <c r="D13" s="40"/>
      <c r="E13" s="39"/>
      <c r="F13" s="39"/>
      <c r="G13" s="58"/>
    </row>
    <row r="14" spans="1:7" ht="20.100000000000001" customHeight="1">
      <c r="A14" s="13" t="s">
        <v>46</v>
      </c>
      <c r="B14" s="114"/>
      <c r="C14" s="40"/>
      <c r="D14" s="40"/>
      <c r="E14" s="39"/>
      <c r="F14" s="39"/>
      <c r="G14" s="58"/>
    </row>
    <row r="15" spans="1:7" ht="20.100000000000001" customHeight="1">
      <c r="A15" s="13" t="s">
        <v>47</v>
      </c>
      <c r="B15" s="114"/>
      <c r="C15" s="40"/>
      <c r="D15" s="40"/>
      <c r="E15" s="39"/>
      <c r="F15" s="39"/>
      <c r="G15" s="58"/>
    </row>
    <row r="16" spans="1:7" ht="20.100000000000001" customHeight="1" thickBot="1">
      <c r="A16" s="17" t="s">
        <v>48</v>
      </c>
      <c r="B16" s="116"/>
      <c r="C16" s="44"/>
      <c r="D16" s="44"/>
      <c r="E16" s="43"/>
      <c r="F16" s="43"/>
      <c r="G16" s="63"/>
    </row>
    <row r="17" spans="1:7" s="62" customFormat="1" ht="20.100000000000001" customHeight="1">
      <c r="A17" s="178" t="s">
        <v>49</v>
      </c>
      <c r="B17" s="180">
        <v>0</v>
      </c>
      <c r="C17" s="64"/>
      <c r="D17" s="180">
        <v>0</v>
      </c>
      <c r="E17" s="65"/>
      <c r="F17" s="182">
        <v>0</v>
      </c>
      <c r="G17" s="184">
        <v>0</v>
      </c>
    </row>
    <row r="18" spans="1:7" s="62" customFormat="1" ht="20.100000000000001" customHeight="1" thickBot="1">
      <c r="A18" s="179"/>
      <c r="B18" s="181"/>
      <c r="C18" s="66"/>
      <c r="D18" s="181"/>
      <c r="E18" s="67"/>
      <c r="F18" s="183"/>
      <c r="G18" s="185"/>
    </row>
    <row r="19" spans="1:7" ht="20.100000000000001" customHeight="1"/>
    <row r="20" spans="1:7" ht="20.100000000000001" customHeight="1"/>
    <row r="21" spans="1:7" ht="20.100000000000001" customHeight="1"/>
    <row r="22" spans="1:7" ht="20.100000000000001" customHeight="1">
      <c r="A22" s="167" t="s">
        <v>112</v>
      </c>
      <c r="B22" s="167"/>
      <c r="C22" s="167"/>
      <c r="D22" s="167"/>
      <c r="E22" s="167"/>
      <c r="F22" s="167"/>
      <c r="G22" s="167"/>
    </row>
    <row r="23" spans="1:7" ht="20.100000000000001" customHeight="1"/>
    <row r="24" spans="1:7" ht="20.100000000000001" customHeight="1">
      <c r="A24" s="168" t="s">
        <v>111</v>
      </c>
      <c r="B24" s="168"/>
      <c r="C24" s="168"/>
      <c r="D24" s="168"/>
      <c r="E24" s="168"/>
      <c r="F24" s="168"/>
      <c r="G24" s="169"/>
    </row>
    <row r="25" spans="1:7" ht="20.100000000000001" customHeight="1">
      <c r="A25" s="168" t="s">
        <v>50</v>
      </c>
      <c r="B25" s="168"/>
      <c r="C25" s="168"/>
      <c r="D25" s="168"/>
      <c r="E25" s="168"/>
      <c r="F25" s="168"/>
      <c r="G25" s="169"/>
    </row>
    <row r="26" spans="1:7" ht="20.100000000000001" customHeight="1"/>
    <row r="27" spans="1:7" ht="20.100000000000001" customHeight="1" thickBot="1">
      <c r="F27" s="4"/>
      <c r="G27" s="4" t="s">
        <v>0</v>
      </c>
    </row>
    <row r="28" spans="1:7" s="68" customFormat="1" ht="20.100000000000001" customHeight="1">
      <c r="A28" s="170" t="s">
        <v>36</v>
      </c>
      <c r="B28" s="190" t="s">
        <v>37</v>
      </c>
      <c r="C28" s="191"/>
      <c r="D28" s="192" t="s">
        <v>38</v>
      </c>
      <c r="E28" s="193"/>
      <c r="F28" s="194" t="s">
        <v>39</v>
      </c>
      <c r="G28" s="195"/>
    </row>
    <row r="29" spans="1:7" s="68" customFormat="1" ht="44.25" customHeight="1" thickBot="1">
      <c r="A29" s="171"/>
      <c r="B29" s="69" t="s">
        <v>2</v>
      </c>
      <c r="C29" s="70" t="s">
        <v>107</v>
      </c>
      <c r="D29" s="70" t="s">
        <v>2</v>
      </c>
      <c r="E29" s="70" t="s">
        <v>107</v>
      </c>
      <c r="F29" s="70" t="s">
        <v>2</v>
      </c>
      <c r="G29" s="71" t="s">
        <v>107</v>
      </c>
    </row>
    <row r="30" spans="1:7" s="72" customFormat="1" ht="20.100000000000001" customHeight="1">
      <c r="A30" s="11" t="s">
        <v>40</v>
      </c>
      <c r="B30" s="113">
        <v>39963942</v>
      </c>
      <c r="C30" s="36">
        <v>88670090</v>
      </c>
      <c r="D30" s="36">
        <v>0</v>
      </c>
      <c r="E30" s="35">
        <v>16302496</v>
      </c>
      <c r="F30" s="35">
        <v>39963942</v>
      </c>
      <c r="G30" s="36">
        <v>104972586</v>
      </c>
    </row>
    <row r="31" spans="1:7" s="72" customFormat="1" ht="20.100000000000001" customHeight="1">
      <c r="A31" s="13" t="s">
        <v>41</v>
      </c>
      <c r="B31" s="114">
        <v>39663942</v>
      </c>
      <c r="C31" s="40">
        <v>47439750</v>
      </c>
      <c r="D31" s="40">
        <v>300000</v>
      </c>
      <c r="E31" s="39">
        <v>57532836</v>
      </c>
      <c r="F31" s="39">
        <v>39963942</v>
      </c>
      <c r="G31" s="40">
        <v>104972586</v>
      </c>
    </row>
    <row r="32" spans="1:7" s="72" customFormat="1" ht="20.100000000000001" customHeight="1">
      <c r="A32" s="118" t="s">
        <v>51</v>
      </c>
      <c r="B32" s="114">
        <v>300000</v>
      </c>
      <c r="C32" s="40">
        <v>41230340</v>
      </c>
      <c r="D32" s="40">
        <v>-300000</v>
      </c>
      <c r="E32" s="39">
        <v>-41230340</v>
      </c>
      <c r="F32" s="39">
        <v>0</v>
      </c>
      <c r="G32" s="40">
        <v>0</v>
      </c>
    </row>
    <row r="33" spans="1:7" s="72" customFormat="1" ht="20.100000000000001" customHeight="1">
      <c r="A33" s="118" t="s">
        <v>52</v>
      </c>
      <c r="B33" s="114"/>
      <c r="C33" s="40"/>
      <c r="D33" s="40"/>
      <c r="E33" s="39"/>
      <c r="F33" s="39"/>
      <c r="G33" s="40"/>
    </row>
    <row r="34" spans="1:7" s="72" customFormat="1" ht="20.100000000000001" customHeight="1">
      <c r="A34" s="118" t="s">
        <v>53</v>
      </c>
      <c r="B34" s="114"/>
      <c r="C34" s="40"/>
      <c r="D34" s="40"/>
      <c r="E34" s="39"/>
      <c r="F34" s="39"/>
      <c r="G34" s="40"/>
    </row>
    <row r="35" spans="1:7" s="75" customFormat="1" ht="20.100000000000001" customHeight="1">
      <c r="A35" s="186" t="s">
        <v>54</v>
      </c>
      <c r="B35" s="187"/>
      <c r="C35" s="73"/>
      <c r="D35" s="188"/>
      <c r="E35" s="74"/>
      <c r="F35" s="189"/>
      <c r="G35" s="73"/>
    </row>
    <row r="36" spans="1:7" s="75" customFormat="1" ht="20.100000000000001" customHeight="1">
      <c r="A36" s="186"/>
      <c r="B36" s="187"/>
      <c r="C36" s="73"/>
      <c r="D36" s="188"/>
      <c r="E36" s="74"/>
      <c r="F36" s="189"/>
      <c r="G36" s="73"/>
    </row>
    <row r="37" spans="1:7" s="72" customFormat="1" ht="20.100000000000001" customHeight="1">
      <c r="A37" s="118" t="s">
        <v>55</v>
      </c>
      <c r="B37" s="114">
        <v>0</v>
      </c>
      <c r="C37" s="40"/>
      <c r="D37" s="40">
        <v>0</v>
      </c>
      <c r="E37" s="39"/>
      <c r="F37" s="39">
        <v>0</v>
      </c>
      <c r="G37" s="40"/>
    </row>
    <row r="38" spans="1:7" s="72" customFormat="1" ht="20.100000000000001" customHeight="1" thickBot="1">
      <c r="A38" s="119" t="s">
        <v>56</v>
      </c>
      <c r="B38" s="116">
        <v>0</v>
      </c>
      <c r="C38" s="44"/>
      <c r="D38" s="44">
        <v>0</v>
      </c>
      <c r="E38" s="43"/>
      <c r="F38" s="43">
        <v>0</v>
      </c>
      <c r="G38" s="44"/>
    </row>
    <row r="39" spans="1:7" s="75" customFormat="1" ht="20.100000000000001" customHeight="1" thickBot="1">
      <c r="A39" s="76" t="s">
        <v>57</v>
      </c>
      <c r="B39" s="77">
        <v>300000</v>
      </c>
      <c r="C39" s="77">
        <v>41230340</v>
      </c>
      <c r="D39" s="77">
        <v>-300000</v>
      </c>
      <c r="E39" s="78">
        <v>-41230340</v>
      </c>
      <c r="F39" s="78">
        <v>0</v>
      </c>
      <c r="G39" s="79">
        <v>0</v>
      </c>
    </row>
  </sheetData>
  <mergeCells count="23">
    <mergeCell ref="A35:A36"/>
    <mergeCell ref="B35:B36"/>
    <mergeCell ref="D35:D36"/>
    <mergeCell ref="F35:F36"/>
    <mergeCell ref="A24:G24"/>
    <mergeCell ref="A25:G25"/>
    <mergeCell ref="A28:A29"/>
    <mergeCell ref="B28:C28"/>
    <mergeCell ref="D28:E28"/>
    <mergeCell ref="F28:G28"/>
    <mergeCell ref="A22:G22"/>
    <mergeCell ref="A1:G1"/>
    <mergeCell ref="A3:G3"/>
    <mergeCell ref="A4:G4"/>
    <mergeCell ref="A6:A7"/>
    <mergeCell ref="B6:C6"/>
    <mergeCell ref="D6:E6"/>
    <mergeCell ref="F6:G6"/>
    <mergeCell ref="A17:A18"/>
    <mergeCell ref="B17:B18"/>
    <mergeCell ref="D17:D18"/>
    <mergeCell ref="F17:F18"/>
    <mergeCell ref="G17:G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D29" sqref="D29"/>
    </sheetView>
  </sheetViews>
  <sheetFormatPr defaultRowHeight="15"/>
  <cols>
    <col min="1" max="1" width="30.28515625" customWidth="1"/>
    <col min="2" max="4" width="15.7109375" customWidth="1"/>
    <col min="5" max="5" width="19.28515625" customWidth="1"/>
  </cols>
  <sheetData>
    <row r="2" spans="1:5">
      <c r="A2" s="163" t="s">
        <v>113</v>
      </c>
      <c r="B2" s="163"/>
      <c r="C2" s="163"/>
      <c r="D2" s="163"/>
    </row>
    <row r="4" spans="1:5">
      <c r="A4" s="80"/>
      <c r="B4" s="80"/>
      <c r="C4" s="80"/>
      <c r="D4" s="80"/>
      <c r="E4" s="80"/>
    </row>
    <row r="6" spans="1:5">
      <c r="A6" s="196" t="s">
        <v>58</v>
      </c>
      <c r="B6" s="196"/>
      <c r="C6" s="196"/>
      <c r="D6" s="196"/>
    </row>
    <row r="7" spans="1:5">
      <c r="A7" s="196" t="s">
        <v>59</v>
      </c>
      <c r="B7" s="196"/>
      <c r="C7" s="196"/>
      <c r="D7" s="196"/>
    </row>
    <row r="8" spans="1:5">
      <c r="A8" s="81"/>
      <c r="B8" s="81"/>
      <c r="C8" s="81"/>
      <c r="D8" s="81"/>
    </row>
    <row r="9" spans="1:5" ht="15.75" thickBot="1">
      <c r="D9" s="3" t="s">
        <v>0</v>
      </c>
    </row>
    <row r="10" spans="1:5" ht="30" customHeight="1">
      <c r="A10" s="82" t="s">
        <v>60</v>
      </c>
      <c r="B10" s="83" t="s">
        <v>114</v>
      </c>
      <c r="C10" s="83" t="s">
        <v>62</v>
      </c>
      <c r="D10" s="84" t="s">
        <v>115</v>
      </c>
    </row>
    <row r="11" spans="1:5" ht="30" customHeight="1" thickBot="1">
      <c r="A11" s="197" t="s">
        <v>63</v>
      </c>
      <c r="B11" s="198"/>
      <c r="C11" s="198"/>
      <c r="D11" s="199"/>
    </row>
    <row r="15" spans="1:5">
      <c r="A15" s="163" t="s">
        <v>116</v>
      </c>
      <c r="B15" s="163"/>
      <c r="C15" s="163"/>
      <c r="D15" s="163"/>
    </row>
    <row r="18" spans="1:4">
      <c r="A18" s="196" t="s">
        <v>64</v>
      </c>
      <c r="B18" s="196"/>
      <c r="C18" s="196"/>
      <c r="D18" s="196"/>
    </row>
    <row r="19" spans="1:4">
      <c r="A19" s="196" t="s">
        <v>65</v>
      </c>
      <c r="B19" s="196"/>
      <c r="C19" s="196"/>
      <c r="D19" s="196"/>
    </row>
    <row r="21" spans="1:4" ht="15.75" thickBot="1">
      <c r="D21" s="3" t="s">
        <v>0</v>
      </c>
    </row>
    <row r="22" spans="1:4" s="88" customFormat="1" ht="30" customHeight="1" thickBot="1">
      <c r="A22" s="85" t="s">
        <v>66</v>
      </c>
      <c r="B22" s="86" t="s">
        <v>61</v>
      </c>
      <c r="C22" s="86" t="s">
        <v>62</v>
      </c>
      <c r="D22" s="87" t="s">
        <v>115</v>
      </c>
    </row>
    <row r="23" spans="1:4" s="9" customFormat="1" ht="30" customHeight="1">
      <c r="A23" s="34" t="s">
        <v>67</v>
      </c>
      <c r="B23" s="36">
        <v>9000000</v>
      </c>
      <c r="C23" s="36">
        <v>9500000</v>
      </c>
      <c r="D23" s="57">
        <v>9800000</v>
      </c>
    </row>
    <row r="24" spans="1:4" s="9" customFormat="1" ht="30" customHeight="1">
      <c r="A24" s="38" t="s">
        <v>68</v>
      </c>
      <c r="B24" s="40">
        <v>1500000</v>
      </c>
      <c r="C24" s="40">
        <v>1600000</v>
      </c>
      <c r="D24" s="58">
        <v>1700000</v>
      </c>
    </row>
    <row r="25" spans="1:4" s="9" customFormat="1" ht="30" customHeight="1">
      <c r="A25" s="38" t="s">
        <v>69</v>
      </c>
      <c r="B25" s="40">
        <v>0</v>
      </c>
      <c r="C25" s="40">
        <v>0</v>
      </c>
      <c r="D25" s="58">
        <v>0</v>
      </c>
    </row>
    <row r="26" spans="1:4" s="9" customFormat="1" ht="30" customHeight="1">
      <c r="A26" s="38" t="s">
        <v>70</v>
      </c>
      <c r="B26" s="40">
        <v>0</v>
      </c>
      <c r="C26" s="40">
        <v>0</v>
      </c>
      <c r="D26" s="58">
        <v>0</v>
      </c>
    </row>
    <row r="27" spans="1:4" s="9" customFormat="1" ht="30" customHeight="1" thickBot="1">
      <c r="A27" s="42" t="s">
        <v>71</v>
      </c>
      <c r="B27" s="44">
        <v>4286000</v>
      </c>
      <c r="C27" s="44">
        <v>4500000</v>
      </c>
      <c r="D27" s="63">
        <v>4700000</v>
      </c>
    </row>
    <row r="28" spans="1:4" s="88" customFormat="1" ht="30" customHeight="1" thickBot="1">
      <c r="A28" s="85" t="s">
        <v>72</v>
      </c>
      <c r="B28" s="77">
        <v>14786000</v>
      </c>
      <c r="C28" s="77">
        <v>15600000</v>
      </c>
      <c r="D28" s="79">
        <v>16200000</v>
      </c>
    </row>
  </sheetData>
  <mergeCells count="7">
    <mergeCell ref="A19:D19"/>
    <mergeCell ref="A11:D11"/>
    <mergeCell ref="A2:D2"/>
    <mergeCell ref="A6:D6"/>
    <mergeCell ref="A7:D7"/>
    <mergeCell ref="A15:D15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C44"/>
  <sheetViews>
    <sheetView workbookViewId="0">
      <selection activeCell="E10" sqref="E10"/>
    </sheetView>
  </sheetViews>
  <sheetFormatPr defaultRowHeight="15"/>
  <cols>
    <col min="1" max="1" width="42.28515625" customWidth="1"/>
    <col min="2" max="2" width="19" customWidth="1"/>
    <col min="3" max="3" width="17.7109375" style="1" customWidth="1"/>
  </cols>
  <sheetData>
    <row r="2" spans="1:3">
      <c r="A2" s="163" t="s">
        <v>117</v>
      </c>
      <c r="B2" s="163"/>
      <c r="C2" s="164"/>
    </row>
    <row r="6" spans="1:3">
      <c r="A6" s="196" t="s">
        <v>73</v>
      </c>
      <c r="B6" s="196"/>
      <c r="C6" s="200"/>
    </row>
    <row r="8" spans="1:3" ht="15.75" thickBot="1">
      <c r="B8" s="3"/>
      <c r="C8" s="4" t="s">
        <v>0</v>
      </c>
    </row>
    <row r="9" spans="1:3" s="90" customFormat="1" ht="47.25" customHeight="1" thickBot="1">
      <c r="A9" s="89" t="s">
        <v>36</v>
      </c>
      <c r="B9" s="5" t="s">
        <v>2</v>
      </c>
      <c r="C9" s="8" t="s">
        <v>107</v>
      </c>
    </row>
    <row r="10" spans="1:3" s="9" customFormat="1" ht="30" customHeight="1">
      <c r="A10" s="34" t="s">
        <v>74</v>
      </c>
      <c r="B10" s="35">
        <v>109719</v>
      </c>
      <c r="C10" s="57">
        <v>1215430</v>
      </c>
    </row>
    <row r="11" spans="1:3" s="9" customFormat="1" ht="30" customHeight="1" thickBot="1">
      <c r="A11" s="42" t="s">
        <v>75</v>
      </c>
      <c r="B11" s="43">
        <v>300000</v>
      </c>
      <c r="C11" s="63">
        <v>34000000</v>
      </c>
    </row>
    <row r="12" spans="1:3" s="9" customFormat="1" ht="30" customHeight="1" thickBot="1">
      <c r="A12" s="85" t="s">
        <v>76</v>
      </c>
      <c r="B12" s="78">
        <v>409719</v>
      </c>
      <c r="C12" s="21">
        <v>35215430</v>
      </c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2">
    <mergeCell ref="A2:C2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A39" sqref="A39"/>
    </sheetView>
  </sheetViews>
  <sheetFormatPr defaultRowHeight="12.75"/>
  <cols>
    <col min="1" max="1" width="48.28515625" style="91" customWidth="1"/>
    <col min="2" max="2" width="24.140625" style="120" customWidth="1"/>
    <col min="3" max="3" width="25.85546875" style="120" customWidth="1"/>
    <col min="4" max="5" width="12.85546875" style="91" customWidth="1"/>
    <col min="6" max="16384" width="9.140625" style="91"/>
  </cols>
  <sheetData>
    <row r="1" spans="1:5">
      <c r="B1" s="120" t="s">
        <v>137</v>
      </c>
    </row>
    <row r="2" spans="1:5">
      <c r="A2" s="121"/>
    </row>
    <row r="3" spans="1:5">
      <c r="A3" s="201"/>
      <c r="B3" s="201"/>
    </row>
    <row r="4" spans="1:5" ht="12.75" customHeight="1">
      <c r="A4" s="202" t="s">
        <v>118</v>
      </c>
      <c r="B4" s="202"/>
      <c r="C4" s="202"/>
      <c r="D4" s="202"/>
      <c r="E4" s="92"/>
    </row>
    <row r="5" spans="1:5">
      <c r="A5" s="202"/>
      <c r="B5" s="202"/>
      <c r="C5" s="202"/>
      <c r="D5" s="202"/>
      <c r="E5" s="92"/>
    </row>
    <row r="6" spans="1:5">
      <c r="A6" s="93"/>
      <c r="B6" s="122"/>
      <c r="C6" s="122"/>
      <c r="D6" s="93"/>
      <c r="E6" s="93"/>
    </row>
    <row r="7" spans="1:5" ht="13.5" thickBot="1">
      <c r="C7" s="123" t="s">
        <v>0</v>
      </c>
    </row>
    <row r="8" spans="1:5" s="128" customFormat="1" ht="30" customHeight="1" thickBot="1">
      <c r="A8" s="124" t="s">
        <v>36</v>
      </c>
      <c r="B8" s="125" t="s">
        <v>2</v>
      </c>
      <c r="C8" s="126" t="s">
        <v>119</v>
      </c>
      <c r="D8" s="127"/>
    </row>
    <row r="9" spans="1:5" s="128" customFormat="1" ht="30" customHeight="1">
      <c r="A9" s="129" t="s">
        <v>23</v>
      </c>
      <c r="B9" s="130"/>
      <c r="C9" s="131"/>
      <c r="D9" s="132"/>
    </row>
    <row r="10" spans="1:5" s="128" customFormat="1" ht="30" customHeight="1">
      <c r="A10" s="133" t="s">
        <v>120</v>
      </c>
      <c r="B10" s="134">
        <v>0</v>
      </c>
      <c r="C10" s="134">
        <v>46500</v>
      </c>
      <c r="D10" s="132"/>
    </row>
    <row r="11" spans="1:5" s="128" customFormat="1" ht="30" customHeight="1">
      <c r="A11" s="135" t="s">
        <v>121</v>
      </c>
      <c r="B11" s="134">
        <v>0</v>
      </c>
      <c r="C11" s="134">
        <v>216100</v>
      </c>
      <c r="D11" s="132"/>
    </row>
    <row r="12" spans="1:5" s="128" customFormat="1" ht="30" customHeight="1">
      <c r="A12" s="136" t="s">
        <v>122</v>
      </c>
      <c r="B12" s="137">
        <v>0</v>
      </c>
      <c r="C12" s="137">
        <v>51900</v>
      </c>
      <c r="D12" s="138"/>
    </row>
    <row r="13" spans="1:5" s="128" customFormat="1" ht="30" customHeight="1">
      <c r="A13" s="139" t="s">
        <v>123</v>
      </c>
      <c r="B13" s="140">
        <v>0</v>
      </c>
      <c r="C13" s="140">
        <v>43815</v>
      </c>
      <c r="D13" s="138"/>
    </row>
    <row r="14" spans="1:5" s="128" customFormat="1" ht="30" customHeight="1">
      <c r="A14" s="139" t="s">
        <v>124</v>
      </c>
      <c r="B14" s="140">
        <v>0</v>
      </c>
      <c r="C14" s="140">
        <v>27990</v>
      </c>
      <c r="D14" s="138"/>
    </row>
    <row r="15" spans="1:5" s="128" customFormat="1" ht="30" customHeight="1">
      <c r="A15" s="139" t="s">
        <v>125</v>
      </c>
      <c r="B15" s="140">
        <v>0</v>
      </c>
      <c r="C15" s="140">
        <v>400000</v>
      </c>
      <c r="D15" s="138"/>
    </row>
    <row r="16" spans="1:5" s="128" customFormat="1" ht="30" customHeight="1" thickBot="1">
      <c r="A16" s="141" t="s">
        <v>126</v>
      </c>
      <c r="B16" s="140">
        <v>0</v>
      </c>
      <c r="C16" s="140">
        <v>66000</v>
      </c>
      <c r="D16" s="138"/>
    </row>
    <row r="17" spans="1:4" s="128" customFormat="1" ht="30" customHeight="1" thickBot="1">
      <c r="A17" s="142" t="s">
        <v>77</v>
      </c>
      <c r="B17" s="143">
        <v>0</v>
      </c>
      <c r="C17" s="144">
        <f>SUM(C10:C16)</f>
        <v>852305</v>
      </c>
      <c r="D17" s="145"/>
    </row>
    <row r="18" spans="1:4" s="128" customFormat="1" ht="30" customHeight="1">
      <c r="A18" s="129" t="s">
        <v>78</v>
      </c>
      <c r="B18" s="146"/>
      <c r="C18" s="147"/>
      <c r="D18" s="132"/>
    </row>
    <row r="19" spans="1:4" s="128" customFormat="1" ht="30" customHeight="1">
      <c r="A19" s="133" t="s">
        <v>127</v>
      </c>
      <c r="B19" s="148">
        <v>0</v>
      </c>
      <c r="C19" s="149">
        <v>2325192</v>
      </c>
      <c r="D19" s="132"/>
    </row>
    <row r="20" spans="1:4" s="128" customFormat="1" ht="30" customHeight="1">
      <c r="A20" s="133" t="s">
        <v>128</v>
      </c>
      <c r="B20" s="148">
        <v>0</v>
      </c>
      <c r="C20" s="149">
        <v>223000</v>
      </c>
      <c r="D20" s="132"/>
    </row>
    <row r="21" spans="1:4" s="128" customFormat="1" ht="30" customHeight="1">
      <c r="A21" s="133" t="s">
        <v>129</v>
      </c>
      <c r="B21" s="148">
        <v>0</v>
      </c>
      <c r="C21" s="149">
        <v>10326180</v>
      </c>
      <c r="D21" s="132"/>
    </row>
    <row r="22" spans="1:4" s="128" customFormat="1" ht="30" customHeight="1">
      <c r="A22" s="133" t="s">
        <v>130</v>
      </c>
      <c r="B22" s="148">
        <v>0</v>
      </c>
      <c r="C22" s="149">
        <v>4478960</v>
      </c>
      <c r="D22" s="132"/>
    </row>
    <row r="23" spans="1:4" s="128" customFormat="1" ht="30" customHeight="1">
      <c r="A23" s="133" t="s">
        <v>131</v>
      </c>
      <c r="B23" s="148">
        <v>0</v>
      </c>
      <c r="C23" s="149">
        <v>442629</v>
      </c>
      <c r="D23" s="132"/>
    </row>
    <row r="24" spans="1:4" s="128" customFormat="1" ht="30" customHeight="1">
      <c r="A24" s="133" t="s">
        <v>132</v>
      </c>
      <c r="B24" s="148"/>
      <c r="C24" s="149">
        <v>636270</v>
      </c>
      <c r="D24" s="132"/>
    </row>
    <row r="25" spans="1:4" s="128" customFormat="1" ht="30" customHeight="1">
      <c r="A25" s="133" t="s">
        <v>133</v>
      </c>
      <c r="B25" s="150">
        <v>0</v>
      </c>
      <c r="C25" s="151">
        <v>2971800</v>
      </c>
      <c r="D25" s="132"/>
    </row>
    <row r="26" spans="1:4" s="128" customFormat="1" ht="30" customHeight="1">
      <c r="A26" s="133" t="s">
        <v>134</v>
      </c>
      <c r="B26" s="148">
        <v>0</v>
      </c>
      <c r="C26" s="149">
        <v>135500</v>
      </c>
      <c r="D26" s="132"/>
    </row>
    <row r="27" spans="1:4" s="128" customFormat="1" ht="30" customHeight="1">
      <c r="A27" s="133" t="s">
        <v>135</v>
      </c>
      <c r="B27" s="148">
        <v>0</v>
      </c>
      <c r="C27" s="149">
        <v>209000</v>
      </c>
      <c r="D27" s="132"/>
    </row>
    <row r="28" spans="1:4" s="128" customFormat="1" ht="30" customHeight="1" thickBot="1">
      <c r="A28" s="152" t="s">
        <v>136</v>
      </c>
      <c r="B28" s="153">
        <v>0</v>
      </c>
      <c r="C28" s="154">
        <v>932000</v>
      </c>
      <c r="D28" s="132"/>
    </row>
    <row r="29" spans="1:4" s="128" customFormat="1" ht="30" customHeight="1" thickBot="1">
      <c r="A29" s="142" t="s">
        <v>79</v>
      </c>
      <c r="B29" s="155">
        <v>0</v>
      </c>
      <c r="C29" s="156">
        <f>SUM(C19:C28)</f>
        <v>22680531</v>
      </c>
      <c r="D29" s="132"/>
    </row>
    <row r="30" spans="1:4" s="128" customFormat="1" ht="30" customHeight="1" thickBot="1">
      <c r="A30" s="157" t="s">
        <v>80</v>
      </c>
      <c r="B30" s="158">
        <v>0</v>
      </c>
      <c r="C30" s="159">
        <v>23532836</v>
      </c>
      <c r="D30" s="160"/>
    </row>
    <row r="34" spans="1:5">
      <c r="A34" s="94"/>
      <c r="B34" s="161"/>
      <c r="C34" s="161"/>
      <c r="D34" s="94"/>
      <c r="E34" s="94"/>
    </row>
    <row r="35" spans="1:5">
      <c r="A35" s="94"/>
      <c r="B35" s="161"/>
      <c r="C35" s="161"/>
      <c r="D35" s="94"/>
      <c r="E35" s="94"/>
    </row>
    <row r="36" spans="1:5">
      <c r="A36" s="94"/>
      <c r="B36" s="161"/>
      <c r="C36" s="161"/>
      <c r="D36" s="94"/>
      <c r="E36" s="94"/>
    </row>
    <row r="37" spans="1:5">
      <c r="A37" s="94"/>
      <c r="B37" s="161"/>
      <c r="C37" s="161"/>
      <c r="D37" s="94"/>
      <c r="E37" s="94"/>
    </row>
    <row r="38" spans="1:5">
      <c r="A38" s="94"/>
      <c r="B38" s="161"/>
      <c r="C38" s="161"/>
      <c r="D38" s="94"/>
      <c r="E38" s="94"/>
    </row>
    <row r="39" spans="1:5">
      <c r="A39" s="94"/>
      <c r="B39" s="161"/>
      <c r="C39" s="161"/>
      <c r="D39" s="94"/>
      <c r="E39" s="94"/>
    </row>
  </sheetData>
  <mergeCells count="2">
    <mergeCell ref="A3:B3"/>
    <mergeCell ref="A4:D5"/>
  </mergeCells>
  <pageMargins left="0.53" right="0.25" top="1.1100000000000001" bottom="0" header="1.1100000000000001" footer="0.51181102362204722"/>
  <pageSetup paperSize="9" scale="90" orientation="portrait" horizontalDpi="120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N32"/>
  <sheetViews>
    <sheetView workbookViewId="0">
      <selection activeCell="P4" sqref="P4"/>
    </sheetView>
  </sheetViews>
  <sheetFormatPr defaultRowHeight="15"/>
  <cols>
    <col min="1" max="1" width="27.28515625" customWidth="1"/>
    <col min="2" max="2" width="8.42578125" customWidth="1"/>
    <col min="3" max="3" width="10" customWidth="1"/>
    <col min="4" max="4" width="9.7109375" customWidth="1"/>
    <col min="5" max="5" width="8.5703125" customWidth="1"/>
    <col min="6" max="6" width="7.85546875" customWidth="1"/>
    <col min="7" max="7" width="8.5703125" customWidth="1"/>
    <col min="8" max="8" width="8.28515625" customWidth="1"/>
    <col min="9" max="9" width="8.42578125" customWidth="1"/>
    <col min="10" max="10" width="9.42578125" customWidth="1"/>
    <col min="11" max="11" width="9.5703125" customWidth="1"/>
    <col min="12" max="12" width="8.7109375" customWidth="1"/>
    <col min="13" max="13" width="8.28515625" customWidth="1"/>
    <col min="14" max="14" width="12.7109375" customWidth="1"/>
  </cols>
  <sheetData>
    <row r="2" spans="1:14">
      <c r="A2" s="163" t="s">
        <v>138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4" spans="1:14">
      <c r="A4" s="196" t="s">
        <v>139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4">
      <c r="N5" s="3" t="s">
        <v>0</v>
      </c>
    </row>
    <row r="6" spans="1:14" ht="15.75" thickBot="1"/>
    <row r="7" spans="1:14" ht="15.75" thickBot="1">
      <c r="A7" s="95" t="s">
        <v>36</v>
      </c>
      <c r="B7" s="96" t="s">
        <v>81</v>
      </c>
      <c r="C7" s="96" t="s">
        <v>82</v>
      </c>
      <c r="D7" s="96" t="s">
        <v>83</v>
      </c>
      <c r="E7" s="96" t="s">
        <v>84</v>
      </c>
      <c r="F7" s="96" t="s">
        <v>85</v>
      </c>
      <c r="G7" s="96" t="s">
        <v>86</v>
      </c>
      <c r="H7" s="96" t="s">
        <v>87</v>
      </c>
      <c r="I7" s="96" t="s">
        <v>88</v>
      </c>
      <c r="J7" s="96" t="s">
        <v>89</v>
      </c>
      <c r="K7" s="96" t="s">
        <v>90</v>
      </c>
      <c r="L7" s="96" t="s">
        <v>91</v>
      </c>
      <c r="M7" s="96" t="s">
        <v>92</v>
      </c>
      <c r="N7" s="97" t="s">
        <v>39</v>
      </c>
    </row>
    <row r="8" spans="1:14">
      <c r="A8" s="98" t="s">
        <v>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0"/>
    </row>
    <row r="9" spans="1:14">
      <c r="A9" s="101" t="s">
        <v>93</v>
      </c>
      <c r="B9" s="102">
        <v>2098000</v>
      </c>
      <c r="C9" s="102">
        <v>2098000</v>
      </c>
      <c r="D9" s="102">
        <v>2098000</v>
      </c>
      <c r="E9" s="102">
        <v>2098000</v>
      </c>
      <c r="F9" s="102">
        <v>2098000</v>
      </c>
      <c r="G9" s="102">
        <v>2098000</v>
      </c>
      <c r="H9" s="102">
        <v>2098000</v>
      </c>
      <c r="I9" s="102">
        <v>2098000</v>
      </c>
      <c r="J9" s="102">
        <v>2098000</v>
      </c>
      <c r="K9" s="102">
        <v>2098000</v>
      </c>
      <c r="L9" s="102">
        <v>2098000</v>
      </c>
      <c r="M9" s="102">
        <v>2099324</v>
      </c>
      <c r="N9" s="103">
        <f>SUM(B9:M9)</f>
        <v>25177324</v>
      </c>
    </row>
    <row r="10" spans="1:14">
      <c r="A10" s="101" t="s">
        <v>94</v>
      </c>
      <c r="B10" s="102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3">
        <v>0</v>
      </c>
    </row>
    <row r="11" spans="1:14">
      <c r="A11" s="101" t="s">
        <v>6</v>
      </c>
      <c r="B11" s="102">
        <v>0</v>
      </c>
      <c r="C11" s="102">
        <v>0</v>
      </c>
      <c r="D11" s="102">
        <v>600000</v>
      </c>
      <c r="E11" s="102">
        <v>1000000</v>
      </c>
      <c r="F11" s="102">
        <v>3000000</v>
      </c>
      <c r="G11" s="102">
        <v>0</v>
      </c>
      <c r="H11" s="102">
        <v>0</v>
      </c>
      <c r="I11" s="102">
        <v>0</v>
      </c>
      <c r="J11" s="102">
        <v>600000</v>
      </c>
      <c r="K11" s="102">
        <v>1000000</v>
      </c>
      <c r="L11" s="102">
        <v>3000000</v>
      </c>
      <c r="M11" s="102">
        <v>1300000</v>
      </c>
      <c r="N11" s="103">
        <f>SUM(B11:M11)</f>
        <v>10500000</v>
      </c>
    </row>
    <row r="12" spans="1:14">
      <c r="A12" s="101" t="s">
        <v>8</v>
      </c>
      <c r="B12" s="102">
        <v>0</v>
      </c>
      <c r="C12" s="102">
        <v>0</v>
      </c>
      <c r="D12" s="102">
        <v>30000</v>
      </c>
      <c r="E12" s="102">
        <v>0</v>
      </c>
      <c r="F12" s="102">
        <v>0</v>
      </c>
      <c r="G12" s="102">
        <v>50000</v>
      </c>
      <c r="H12" s="102">
        <v>30000</v>
      </c>
      <c r="I12" s="102">
        <v>0</v>
      </c>
      <c r="J12" s="102">
        <v>300000</v>
      </c>
      <c r="K12" s="102">
        <v>1500000</v>
      </c>
      <c r="L12" s="102">
        <v>1664182</v>
      </c>
      <c r="M12" s="102">
        <v>712436</v>
      </c>
      <c r="N12" s="103">
        <f>SUM(B12:M12)</f>
        <v>4286618</v>
      </c>
    </row>
    <row r="13" spans="1:14">
      <c r="A13" s="101" t="s">
        <v>24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3">
        <v>0</v>
      </c>
    </row>
    <row r="14" spans="1:14">
      <c r="A14" s="101" t="s">
        <v>95</v>
      </c>
      <c r="B14" s="102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3">
        <v>0</v>
      </c>
    </row>
    <row r="15" spans="1:14">
      <c r="A15" s="101" t="s">
        <v>96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3">
        <v>0</v>
      </c>
    </row>
    <row r="16" spans="1:14">
      <c r="A16" s="101" t="s">
        <v>97</v>
      </c>
      <c r="B16" s="102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3">
        <v>0</v>
      </c>
    </row>
    <row r="17" spans="1:14">
      <c r="A17" s="101" t="s">
        <v>98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3">
        <v>0</v>
      </c>
    </row>
    <row r="18" spans="1:14" ht="15.75" thickBot="1">
      <c r="A18" s="104" t="s">
        <v>99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3">
        <v>0</v>
      </c>
    </row>
    <row r="19" spans="1:14" ht="15.75" thickBot="1">
      <c r="A19" s="107" t="s">
        <v>72</v>
      </c>
      <c r="B19" s="108">
        <f t="shared" ref="B19:N19" si="0">SUM(B9:B18)</f>
        <v>2098000</v>
      </c>
      <c r="C19" s="108">
        <f t="shared" si="0"/>
        <v>2098000</v>
      </c>
      <c r="D19" s="108">
        <f t="shared" si="0"/>
        <v>2728000</v>
      </c>
      <c r="E19" s="108">
        <f t="shared" si="0"/>
        <v>3098000</v>
      </c>
      <c r="F19" s="108">
        <f t="shared" si="0"/>
        <v>5098000</v>
      </c>
      <c r="G19" s="108">
        <f t="shared" si="0"/>
        <v>2148000</v>
      </c>
      <c r="H19" s="108">
        <f t="shared" si="0"/>
        <v>2128000</v>
      </c>
      <c r="I19" s="108">
        <f t="shared" si="0"/>
        <v>2098000</v>
      </c>
      <c r="J19" s="108">
        <f t="shared" si="0"/>
        <v>2998000</v>
      </c>
      <c r="K19" s="108">
        <f t="shared" si="0"/>
        <v>4598000</v>
      </c>
      <c r="L19" s="108">
        <f t="shared" si="0"/>
        <v>6762182</v>
      </c>
      <c r="M19" s="108">
        <f t="shared" si="0"/>
        <v>4111760</v>
      </c>
      <c r="N19" s="109">
        <f t="shared" si="0"/>
        <v>39963942</v>
      </c>
    </row>
    <row r="20" spans="1:14">
      <c r="A20" s="110" t="s">
        <v>3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2"/>
    </row>
    <row r="21" spans="1:14">
      <c r="A21" s="101" t="s">
        <v>5</v>
      </c>
      <c r="B21" s="102">
        <v>1125340</v>
      </c>
      <c r="C21" s="102">
        <v>1125340</v>
      </c>
      <c r="D21" s="102">
        <v>1125340</v>
      </c>
      <c r="E21" s="102">
        <v>1125340</v>
      </c>
      <c r="F21" s="102">
        <v>1125340</v>
      </c>
      <c r="G21" s="102">
        <v>1125340</v>
      </c>
      <c r="H21" s="102">
        <v>1125340</v>
      </c>
      <c r="I21" s="102">
        <v>1125340</v>
      </c>
      <c r="J21" s="102">
        <v>1125340</v>
      </c>
      <c r="K21" s="102">
        <v>1125340</v>
      </c>
      <c r="L21" s="102">
        <v>1125340</v>
      </c>
      <c r="M21" s="102">
        <v>1125340</v>
      </c>
      <c r="N21" s="103">
        <f>SUM(B21:M21)</f>
        <v>13504080</v>
      </c>
    </row>
    <row r="22" spans="1:14">
      <c r="A22" s="101" t="s">
        <v>100</v>
      </c>
      <c r="B22" s="102">
        <v>186420</v>
      </c>
      <c r="C22" s="102">
        <v>186420</v>
      </c>
      <c r="D22" s="102">
        <v>186420</v>
      </c>
      <c r="E22" s="102">
        <v>186420</v>
      </c>
      <c r="F22" s="102">
        <v>186420</v>
      </c>
      <c r="G22" s="102">
        <v>186420</v>
      </c>
      <c r="H22" s="102">
        <v>186420</v>
      </c>
      <c r="I22" s="102">
        <v>186420</v>
      </c>
      <c r="J22" s="102">
        <v>186420</v>
      </c>
      <c r="K22" s="102">
        <v>186420</v>
      </c>
      <c r="L22" s="102">
        <v>186420</v>
      </c>
      <c r="M22" s="102">
        <v>186420</v>
      </c>
      <c r="N22" s="103">
        <f>SUM(B22:M22)</f>
        <v>2237040</v>
      </c>
    </row>
    <row r="23" spans="1:14">
      <c r="A23" s="101" t="s">
        <v>9</v>
      </c>
      <c r="B23" s="102">
        <v>736240</v>
      </c>
      <c r="C23" s="102">
        <v>636240</v>
      </c>
      <c r="D23" s="102">
        <v>1116240</v>
      </c>
      <c r="E23" s="102">
        <v>1106240</v>
      </c>
      <c r="F23" s="102">
        <v>3156240</v>
      </c>
      <c r="G23" s="102">
        <v>586240</v>
      </c>
      <c r="H23" s="102">
        <v>716240</v>
      </c>
      <c r="I23" s="102">
        <v>296521</v>
      </c>
      <c r="J23" s="102">
        <v>416240</v>
      </c>
      <c r="K23" s="102">
        <v>3136240</v>
      </c>
      <c r="L23" s="102">
        <v>3763360</v>
      </c>
      <c r="M23" s="102">
        <v>1300000</v>
      </c>
      <c r="N23" s="103">
        <f>SUM(B23:M23)</f>
        <v>16966041</v>
      </c>
    </row>
    <row r="24" spans="1:14">
      <c r="A24" s="101" t="s">
        <v>12</v>
      </c>
      <c r="B24" s="102">
        <v>50000</v>
      </c>
      <c r="C24" s="102">
        <v>150000</v>
      </c>
      <c r="D24" s="102">
        <v>300000</v>
      </c>
      <c r="E24" s="102">
        <v>300000</v>
      </c>
      <c r="F24" s="102">
        <v>250000</v>
      </c>
      <c r="G24" s="102">
        <v>250000</v>
      </c>
      <c r="H24" s="102">
        <v>100000</v>
      </c>
      <c r="I24" s="102">
        <v>80000</v>
      </c>
      <c r="J24" s="102">
        <v>1270000</v>
      </c>
      <c r="K24" s="102">
        <v>150000</v>
      </c>
      <c r="L24" s="102">
        <v>80000</v>
      </c>
      <c r="M24" s="102">
        <v>1500000</v>
      </c>
      <c r="N24" s="103">
        <f>SUM(B24:M24)</f>
        <v>4480000</v>
      </c>
    </row>
    <row r="25" spans="1:14">
      <c r="A25" s="101" t="s">
        <v>101</v>
      </c>
      <c r="B25" s="162">
        <v>0</v>
      </c>
      <c r="C25" s="102">
        <v>0</v>
      </c>
      <c r="D25" s="102">
        <v>0</v>
      </c>
      <c r="E25" s="102">
        <v>380000</v>
      </c>
      <c r="F25" s="102">
        <v>380000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1607062</v>
      </c>
      <c r="M25" s="102">
        <v>0</v>
      </c>
      <c r="N25" s="103">
        <f>SUM(B25:M25)</f>
        <v>2367062</v>
      </c>
    </row>
    <row r="26" spans="1:14">
      <c r="A26" s="101" t="s">
        <v>23</v>
      </c>
      <c r="B26" s="102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3">
        <v>0</v>
      </c>
    </row>
    <row r="27" spans="1:14">
      <c r="A27" s="101" t="s">
        <v>25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3">
        <v>0</v>
      </c>
    </row>
    <row r="28" spans="1:14">
      <c r="A28" s="101" t="s">
        <v>102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3">
        <v>0</v>
      </c>
    </row>
    <row r="29" spans="1:14">
      <c r="A29" s="101" t="s">
        <v>97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3">
        <v>0</v>
      </c>
    </row>
    <row r="30" spans="1:14">
      <c r="A30" s="101" t="s">
        <v>103</v>
      </c>
      <c r="B30" s="102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409719</v>
      </c>
      <c r="J30" s="102">
        <v>0</v>
      </c>
      <c r="K30" s="102">
        <v>0</v>
      </c>
      <c r="L30" s="102">
        <v>0</v>
      </c>
      <c r="M30" s="102">
        <v>0</v>
      </c>
      <c r="N30" s="103">
        <f>SUM(B30:M30)</f>
        <v>409719</v>
      </c>
    </row>
    <row r="31" spans="1:14" ht="15.75" thickBot="1">
      <c r="A31" s="104" t="s">
        <v>99</v>
      </c>
      <c r="B31" s="105">
        <v>0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6">
        <v>0</v>
      </c>
    </row>
    <row r="32" spans="1:14" ht="15.75" thickBot="1">
      <c r="A32" s="107" t="s">
        <v>104</v>
      </c>
      <c r="B32" s="108">
        <f t="shared" ref="B32:N32" si="1">SUM(B21:B31)</f>
        <v>2098000</v>
      </c>
      <c r="C32" s="108">
        <f t="shared" si="1"/>
        <v>2098000</v>
      </c>
      <c r="D32" s="108">
        <f t="shared" si="1"/>
        <v>2728000</v>
      </c>
      <c r="E32" s="108">
        <f t="shared" si="1"/>
        <v>3098000</v>
      </c>
      <c r="F32" s="108">
        <f t="shared" si="1"/>
        <v>5098000</v>
      </c>
      <c r="G32" s="108">
        <f t="shared" si="1"/>
        <v>2148000</v>
      </c>
      <c r="H32" s="108">
        <f t="shared" si="1"/>
        <v>2128000</v>
      </c>
      <c r="I32" s="108">
        <f t="shared" si="1"/>
        <v>2098000</v>
      </c>
      <c r="J32" s="108">
        <f t="shared" si="1"/>
        <v>2998000</v>
      </c>
      <c r="K32" s="108">
        <f t="shared" si="1"/>
        <v>4598000</v>
      </c>
      <c r="L32" s="108">
        <f t="shared" si="1"/>
        <v>6762182</v>
      </c>
      <c r="M32" s="108">
        <f t="shared" si="1"/>
        <v>4111760</v>
      </c>
      <c r="N32" s="109">
        <f t="shared" si="1"/>
        <v>39963942</v>
      </c>
    </row>
  </sheetData>
  <mergeCells count="2">
    <mergeCell ref="A2:N2"/>
    <mergeCell ref="A4:N4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300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2.mell.</vt:lpstr>
      <vt:lpstr>3.4.mell.</vt:lpstr>
      <vt:lpstr>5.6.mell</vt:lpstr>
      <vt:lpstr>7mell</vt:lpstr>
      <vt:lpstr>8.mell-</vt:lpstr>
      <vt:lpstr>9.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2020-01-28T12:01:29Z</cp:lastPrinted>
  <dcterms:created xsi:type="dcterms:W3CDTF">2020-01-28T10:55:22Z</dcterms:created>
  <dcterms:modified xsi:type="dcterms:W3CDTF">2020-02-17T13:08:33Z</dcterms:modified>
</cp:coreProperties>
</file>