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<sst xmlns="http://schemas.openxmlformats.org/spreadsheetml/2006/main" count="188" uniqueCount="39">
  <si>
    <t>Bevételek</t>
  </si>
  <si>
    <t>Kiadások</t>
  </si>
  <si>
    <t>Működési bevételek</t>
  </si>
  <si>
    <t>Személyi juttatások</t>
  </si>
  <si>
    <t>Munkaadói járulékok</t>
  </si>
  <si>
    <t>Dologi kiadások</t>
  </si>
  <si>
    <t>Átadott pe., támogatás</t>
  </si>
  <si>
    <t>Felhalmozási kiadások</t>
  </si>
  <si>
    <t>Bevételek összesen:</t>
  </si>
  <si>
    <t>Kiadások összesen:</t>
  </si>
  <si>
    <t>Működési kiadások</t>
  </si>
  <si>
    <t>Felhalmozási bevételek</t>
  </si>
  <si>
    <t>Őriszentpéter Városi Önkormányzat</t>
  </si>
  <si>
    <t>Finanszírozási műveletek bevétele</t>
  </si>
  <si>
    <t>Finanszírozási műveletek kiadása</t>
  </si>
  <si>
    <t>II. Önkormányzati feladatok</t>
  </si>
  <si>
    <t>ÖNKORMÁNYZAT ÖSSZESEN:</t>
  </si>
  <si>
    <t>Közhatalmi bevételek</t>
  </si>
  <si>
    <t>Intézményi működési bevételek</t>
  </si>
  <si>
    <t xml:space="preserve">Állami támogatások </t>
  </si>
  <si>
    <t>Sajátos működési bevételek</t>
  </si>
  <si>
    <t>Működési célú pénzeszközátvételek</t>
  </si>
  <si>
    <t>Felhalmozási célú pénzeszközátvételek</t>
  </si>
  <si>
    <t>IV. Művelődési Ház és Városi könyvtár</t>
  </si>
  <si>
    <t>I. Őriszentpéteri Közös Önkormányzati Hivatal</t>
  </si>
  <si>
    <t>Felhalmozási célú pénzeszközátadás</t>
  </si>
  <si>
    <t>kötelező fa.</t>
  </si>
  <si>
    <t>összesen</t>
  </si>
  <si>
    <t>állig. feladat</t>
  </si>
  <si>
    <t>önk. váll.fa.</t>
  </si>
  <si>
    <t>Intézményi beruházás, felújítás</t>
  </si>
  <si>
    <t>Felhalmozási tartalék</t>
  </si>
  <si>
    <t>V. Őriszentpéteri Önkormányzati Konyha</t>
  </si>
  <si>
    <t>adatok Ft-ban</t>
  </si>
  <si>
    <t>Maradvány, működési hitelf.</t>
  </si>
  <si>
    <t>költségvetési előirányzatai  2018. évben</t>
  </si>
  <si>
    <t xml:space="preserve">   2018. évi költségvetésről szóló 2/2018.(III.1.) számú rendeletének 1. számú melléklete   </t>
  </si>
  <si>
    <t>Felhalmozási állami támogatások</t>
  </si>
  <si>
    <t>Finanszírozási kiadások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</si>
</sst>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5" fontId="1" fillId="0" borderId="0" xfId="40" applyNumberFormat="1" applyFont="1" applyAlignment="1">
      <alignment/>
    </xf>
    <xf numFmtId="165" fontId="2" fillId="0" borderId="10" xfId="40" applyNumberFormat="1" applyFont="1" applyBorder="1" applyAlignment="1">
      <alignment horizontal="center" vertical="top" wrapText="1"/>
    </xf>
    <xf numFmtId="165" fontId="1" fillId="0" borderId="10" xfId="40" applyNumberFormat="1" applyFont="1" applyBorder="1" applyAlignment="1">
      <alignment vertical="top" wrapText="1"/>
    </xf>
    <xf numFmtId="165" fontId="2" fillId="0" borderId="10" xfId="40" applyNumberFormat="1" applyFont="1" applyBorder="1" applyAlignment="1">
      <alignment/>
    </xf>
    <xf numFmtId="165" fontId="2" fillId="0" borderId="10" xfId="40" applyNumberFormat="1" applyFont="1" applyBorder="1" applyAlignment="1">
      <alignment vertical="top" wrapText="1"/>
    </xf>
    <xf numFmtId="165" fontId="2" fillId="0" borderId="0" xfId="40" applyNumberFormat="1" applyFont="1" applyBorder="1" applyAlignment="1">
      <alignment/>
    </xf>
    <xf numFmtId="165" fontId="2" fillId="0" borderId="0" xfId="40" applyNumberFormat="1" applyFont="1" applyAlignment="1">
      <alignment/>
    </xf>
    <xf numFmtId="165" fontId="1" fillId="0" borderId="0" xfId="40" applyNumberFormat="1" applyFont="1" applyBorder="1" applyAlignment="1">
      <alignment/>
    </xf>
    <xf numFmtId="0" fontId="1" fillId="0" borderId="0" xfId="40" applyNumberFormat="1" applyFont="1" applyBorder="1" applyAlignment="1">
      <alignment/>
    </xf>
    <xf numFmtId="0" fontId="2" fillId="0" borderId="0" xfId="4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65" fontId="1" fillId="0" borderId="0" xfId="40" applyNumberFormat="1" applyFont="1" applyBorder="1" applyAlignment="1">
      <alignment horizontal="right" vertical="top" wrapText="1"/>
    </xf>
    <xf numFmtId="165" fontId="1" fillId="0" borderId="0" xfId="40" applyNumberFormat="1" applyFont="1" applyBorder="1" applyAlignment="1">
      <alignment vertical="top" wrapText="1"/>
    </xf>
    <xf numFmtId="165" fontId="2" fillId="0" borderId="0" xfId="40" applyNumberFormat="1" applyFont="1" applyBorder="1" applyAlignment="1">
      <alignment horizontal="right" vertical="top" wrapText="1"/>
    </xf>
    <xf numFmtId="0" fontId="2" fillId="0" borderId="0" xfId="40" applyNumberFormat="1" applyFont="1" applyBorder="1" applyAlignment="1">
      <alignment horizontal="center"/>
    </xf>
    <xf numFmtId="165" fontId="1" fillId="0" borderId="10" xfId="4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10" xfId="40" applyNumberFormat="1" applyFont="1" applyBorder="1" applyAlignment="1">
      <alignment horizontal="right" vertical="top" wrapText="1"/>
    </xf>
    <xf numFmtId="3" fontId="2" fillId="0" borderId="0" xfId="40" applyNumberFormat="1" applyFont="1" applyBorder="1" applyAlignment="1">
      <alignment horizontal="right" vertical="top" wrapText="1"/>
    </xf>
    <xf numFmtId="3" fontId="1" fillId="0" borderId="0" xfId="40" applyNumberFormat="1" applyFont="1" applyBorder="1" applyAlignment="1">
      <alignment horizontal="right" vertical="top" wrapText="1"/>
    </xf>
    <xf numFmtId="3" fontId="1" fillId="0" borderId="0" xfId="40" applyNumberFormat="1" applyFont="1" applyAlignment="1">
      <alignment horizontal="right"/>
    </xf>
    <xf numFmtId="3" fontId="1" fillId="0" borderId="10" xfId="40" applyNumberFormat="1" applyFont="1" applyBorder="1" applyAlignment="1">
      <alignment horizontal="right" vertical="top" wrapText="1"/>
    </xf>
    <xf numFmtId="3" fontId="1" fillId="0" borderId="10" xfId="4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0" xfId="4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40" applyNumberFormat="1" applyFont="1" applyBorder="1" applyAlignment="1">
      <alignment/>
    </xf>
    <xf numFmtId="3" fontId="2" fillId="0" borderId="0" xfId="0" applyNumberFormat="1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zoomScale="85" zoomScaleNormal="85" zoomScalePageLayoutView="0" workbookViewId="0" topLeftCell="A94">
      <selection activeCell="I15" sqref="I15"/>
    </sheetView>
  </sheetViews>
  <sheetFormatPr defaultColWidth="9.140625" defaultRowHeight="12.75"/>
  <cols>
    <col min="1" max="1" width="38.8515625" style="1" customWidth="1"/>
    <col min="2" max="2" width="13.421875" style="22" customWidth="1"/>
    <col min="3" max="3" width="12.57421875" style="22" customWidth="1"/>
    <col min="4" max="4" width="13.421875" style="22" customWidth="1"/>
    <col min="5" max="5" width="13.28125" style="22" customWidth="1"/>
    <col min="6" max="6" width="37.00390625" style="1" customWidth="1"/>
    <col min="7" max="7" width="13.421875" style="22" customWidth="1"/>
    <col min="8" max="8" width="12.28125" style="22" customWidth="1"/>
    <col min="9" max="10" width="13.421875" style="22" customWidth="1"/>
    <col min="12" max="12" width="15.7109375" style="9" customWidth="1"/>
    <col min="13" max="16384" width="9.140625" style="1" customWidth="1"/>
  </cols>
  <sheetData>
    <row r="1" ht="15.75">
      <c r="J1" s="22" t="s">
        <v>36</v>
      </c>
    </row>
    <row r="3" spans="1:10" ht="15.75">
      <c r="A3" s="29" t="s">
        <v>12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29" t="s">
        <v>35</v>
      </c>
      <c r="B4" s="29"/>
      <c r="C4" s="29"/>
      <c r="D4" s="29"/>
      <c r="E4" s="29"/>
      <c r="F4" s="29"/>
      <c r="G4" s="29"/>
      <c r="H4" s="29"/>
      <c r="I4" s="29"/>
      <c r="J4" s="29"/>
    </row>
    <row r="5" spans="3:5" ht="15.75">
      <c r="C5" s="25"/>
      <c r="D5" s="25"/>
      <c r="E5" s="25"/>
    </row>
    <row r="6" spans="3:5" ht="15.75">
      <c r="C6" s="25"/>
      <c r="D6" s="25"/>
      <c r="E6" s="25"/>
    </row>
    <row r="7" spans="2:5" ht="15.75">
      <c r="B7" s="25"/>
      <c r="C7" s="25"/>
      <c r="D7" s="25"/>
      <c r="E7" s="25"/>
    </row>
    <row r="8" spans="1:10" ht="15.75">
      <c r="A8" s="7" t="s">
        <v>24</v>
      </c>
      <c r="B8" s="25"/>
      <c r="C8" s="25"/>
      <c r="D8" s="25"/>
      <c r="E8" s="25"/>
      <c r="J8" s="22" t="s">
        <v>33</v>
      </c>
    </row>
    <row r="9" spans="1:10" ht="15.75">
      <c r="A9" s="2" t="s">
        <v>0</v>
      </c>
      <c r="B9" s="26" t="s">
        <v>26</v>
      </c>
      <c r="C9" s="26" t="s">
        <v>29</v>
      </c>
      <c r="D9" s="26" t="s">
        <v>28</v>
      </c>
      <c r="E9" s="26" t="s">
        <v>27</v>
      </c>
      <c r="F9" s="2" t="s">
        <v>1</v>
      </c>
      <c r="G9" s="26" t="s">
        <v>26</v>
      </c>
      <c r="H9" s="26" t="s">
        <v>29</v>
      </c>
      <c r="I9" s="26" t="s">
        <v>28</v>
      </c>
      <c r="J9" s="26" t="s">
        <v>27</v>
      </c>
    </row>
    <row r="10" spans="1:10" ht="15.75">
      <c r="A10" s="16" t="s">
        <v>17</v>
      </c>
      <c r="B10" s="24">
        <v>1174785</v>
      </c>
      <c r="C10" s="24">
        <v>0</v>
      </c>
      <c r="D10" s="24">
        <v>0</v>
      </c>
      <c r="E10" s="24">
        <f>SUM(B10:D10)</f>
        <v>1174785</v>
      </c>
      <c r="F10" s="3" t="s">
        <v>3</v>
      </c>
      <c r="G10" s="23">
        <v>76519059</v>
      </c>
      <c r="H10" s="23">
        <v>0</v>
      </c>
      <c r="I10" s="23">
        <v>5903749</v>
      </c>
      <c r="J10" s="23">
        <f>SUM(G10:I10)</f>
        <v>82422808</v>
      </c>
    </row>
    <row r="11" spans="1:10" ht="15.75">
      <c r="A11" s="16" t="s">
        <v>18</v>
      </c>
      <c r="B11" s="24">
        <v>821577</v>
      </c>
      <c r="C11" s="24">
        <v>0</v>
      </c>
      <c r="D11" s="24">
        <v>0</v>
      </c>
      <c r="E11" s="24">
        <f aca="true" t="shared" si="0" ref="E11:E20">SUM(B11:D11)</f>
        <v>821577</v>
      </c>
      <c r="F11" s="3" t="s">
        <v>4</v>
      </c>
      <c r="G11" s="23">
        <v>15460303</v>
      </c>
      <c r="H11" s="23">
        <v>0</v>
      </c>
      <c r="I11" s="23">
        <v>1241669</v>
      </c>
      <c r="J11" s="23">
        <f aca="true" t="shared" si="1" ref="J11:J20">SUM(G11:I11)</f>
        <v>16701972</v>
      </c>
    </row>
    <row r="12" spans="1:10" ht="15.75">
      <c r="A12" s="16" t="s">
        <v>20</v>
      </c>
      <c r="B12" s="24">
        <v>0</v>
      </c>
      <c r="C12" s="24">
        <v>0</v>
      </c>
      <c r="D12" s="24">
        <v>0</v>
      </c>
      <c r="E12" s="24">
        <f t="shared" si="0"/>
        <v>0</v>
      </c>
      <c r="F12" s="3" t="s">
        <v>5</v>
      </c>
      <c r="G12" s="23">
        <v>25642879</v>
      </c>
      <c r="H12" s="23">
        <v>0</v>
      </c>
      <c r="I12" s="23">
        <v>0</v>
      </c>
      <c r="J12" s="23">
        <f t="shared" si="1"/>
        <v>25642879</v>
      </c>
    </row>
    <row r="13" spans="1:10" ht="15.75">
      <c r="A13" s="16" t="s">
        <v>21</v>
      </c>
      <c r="B13" s="24">
        <v>7163876</v>
      </c>
      <c r="C13" s="24">
        <v>0</v>
      </c>
      <c r="D13" s="24">
        <v>0</v>
      </c>
      <c r="E13" s="24">
        <f t="shared" si="0"/>
        <v>7163876</v>
      </c>
      <c r="F13" s="3" t="s">
        <v>6</v>
      </c>
      <c r="G13" s="23">
        <v>5516125</v>
      </c>
      <c r="H13" s="23">
        <v>0</v>
      </c>
      <c r="I13" s="23">
        <v>0</v>
      </c>
      <c r="J13" s="23">
        <f t="shared" si="1"/>
        <v>5516125</v>
      </c>
    </row>
    <row r="14" spans="1:10" ht="15.75">
      <c r="A14" s="16" t="s">
        <v>19</v>
      </c>
      <c r="B14" s="24">
        <v>0</v>
      </c>
      <c r="C14" s="24">
        <v>0</v>
      </c>
      <c r="D14" s="24">
        <v>0</v>
      </c>
      <c r="E14" s="24">
        <f t="shared" si="0"/>
        <v>0</v>
      </c>
      <c r="F14" s="16"/>
      <c r="G14" s="24"/>
      <c r="H14" s="24"/>
      <c r="I14" s="24"/>
      <c r="J14" s="23">
        <f t="shared" si="1"/>
        <v>0</v>
      </c>
    </row>
    <row r="15" spans="1:10" ht="15.75">
      <c r="A15" s="4" t="s">
        <v>2</v>
      </c>
      <c r="B15" s="19">
        <f>SUM(B10:B14)</f>
        <v>9160238</v>
      </c>
      <c r="C15" s="19">
        <f>SUM(C10:C14)</f>
        <v>0</v>
      </c>
      <c r="D15" s="19">
        <f>SUM(D10:D14)</f>
        <v>0</v>
      </c>
      <c r="E15" s="19">
        <f>SUM(E10:E14)</f>
        <v>9160238</v>
      </c>
      <c r="F15" s="5" t="s">
        <v>10</v>
      </c>
      <c r="G15" s="19">
        <f>SUM(G10:G14)</f>
        <v>123138366</v>
      </c>
      <c r="H15" s="19">
        <f>SUM(H10:H14)</f>
        <v>0</v>
      </c>
      <c r="I15" s="19">
        <f>SUM(I10:I14)</f>
        <v>7145418</v>
      </c>
      <c r="J15" s="19">
        <f>SUM(J10:J14)</f>
        <v>130283784</v>
      </c>
    </row>
    <row r="16" spans="1:10" ht="15.75">
      <c r="A16" s="16" t="s">
        <v>11</v>
      </c>
      <c r="B16" s="24">
        <v>0</v>
      </c>
      <c r="C16" s="24">
        <v>0</v>
      </c>
      <c r="D16" s="24">
        <v>0</v>
      </c>
      <c r="E16" s="24">
        <f t="shared" si="0"/>
        <v>0</v>
      </c>
      <c r="F16" s="16" t="s">
        <v>30</v>
      </c>
      <c r="G16" s="24">
        <v>233970</v>
      </c>
      <c r="H16" s="24">
        <v>0</v>
      </c>
      <c r="I16" s="24">
        <v>0</v>
      </c>
      <c r="J16" s="23">
        <f t="shared" si="1"/>
        <v>233970</v>
      </c>
    </row>
    <row r="17" spans="1:10" ht="15.75">
      <c r="A17" s="16" t="s">
        <v>37</v>
      </c>
      <c r="B17" s="24">
        <v>0</v>
      </c>
      <c r="C17" s="24">
        <v>0</v>
      </c>
      <c r="D17" s="24">
        <v>0</v>
      </c>
      <c r="E17" s="24">
        <f t="shared" si="0"/>
        <v>0</v>
      </c>
      <c r="F17" s="16" t="s">
        <v>25</v>
      </c>
      <c r="G17" s="24">
        <v>0</v>
      </c>
      <c r="H17" s="24">
        <v>0</v>
      </c>
      <c r="I17" s="24">
        <v>0</v>
      </c>
      <c r="J17" s="23">
        <f t="shared" si="1"/>
        <v>0</v>
      </c>
    </row>
    <row r="18" spans="1:10" ht="15.75">
      <c r="A18" s="16" t="s">
        <v>22</v>
      </c>
      <c r="B18" s="24">
        <v>0</v>
      </c>
      <c r="C18" s="24">
        <v>0</v>
      </c>
      <c r="D18" s="24">
        <v>0</v>
      </c>
      <c r="E18" s="24">
        <f t="shared" si="0"/>
        <v>0</v>
      </c>
      <c r="F18" s="16" t="s">
        <v>31</v>
      </c>
      <c r="G18" s="24"/>
      <c r="H18" s="24"/>
      <c r="I18" s="24"/>
      <c r="J18" s="23">
        <f t="shared" si="1"/>
        <v>0</v>
      </c>
    </row>
    <row r="19" spans="1:15" ht="15.75">
      <c r="A19" s="5" t="s">
        <v>11</v>
      </c>
      <c r="B19" s="19">
        <f>SUM(B16:B18)</f>
        <v>0</v>
      </c>
      <c r="C19" s="19">
        <f>SUM(C16:C18)</f>
        <v>0</v>
      </c>
      <c r="D19" s="19">
        <f>SUM(D16:D18)</f>
        <v>0</v>
      </c>
      <c r="E19" s="19">
        <f>SUM(E16:E18)</f>
        <v>0</v>
      </c>
      <c r="F19" s="5" t="s">
        <v>7</v>
      </c>
      <c r="G19" s="19">
        <f>SUM(G16:G18)</f>
        <v>233970</v>
      </c>
      <c r="H19" s="19">
        <f>SUM(H16:H18)</f>
        <v>0</v>
      </c>
      <c r="I19" s="19">
        <f>SUM(I16:I18)</f>
        <v>0</v>
      </c>
      <c r="J19" s="19">
        <f>SUM(J16:J18)</f>
        <v>233970</v>
      </c>
      <c r="L19" s="10"/>
      <c r="M19" s="8"/>
      <c r="N19" s="8"/>
      <c r="O19" s="8"/>
    </row>
    <row r="20" spans="1:15" ht="15.75" customHeight="1">
      <c r="A20" s="3" t="s">
        <v>34</v>
      </c>
      <c r="B20" s="24">
        <v>0</v>
      </c>
      <c r="C20" s="24">
        <v>0</v>
      </c>
      <c r="D20" s="24">
        <v>0</v>
      </c>
      <c r="E20" s="24">
        <f t="shared" si="0"/>
        <v>0</v>
      </c>
      <c r="F20" s="16" t="s">
        <v>38</v>
      </c>
      <c r="G20" s="24">
        <v>0</v>
      </c>
      <c r="H20" s="24">
        <v>0</v>
      </c>
      <c r="I20" s="24">
        <v>0</v>
      </c>
      <c r="J20" s="23">
        <f t="shared" si="1"/>
        <v>0</v>
      </c>
      <c r="L20" s="15"/>
      <c r="M20" s="8"/>
      <c r="N20" s="8"/>
      <c r="O20" s="8"/>
    </row>
    <row r="21" spans="1:15" ht="15.75" customHeight="1">
      <c r="A21" s="4" t="s">
        <v>13</v>
      </c>
      <c r="B21" s="19">
        <f>SUM(B20)</f>
        <v>0</v>
      </c>
      <c r="C21" s="19">
        <f>SUM(C20)</f>
        <v>0</v>
      </c>
      <c r="D21" s="19">
        <f>SUM(D20)</f>
        <v>0</v>
      </c>
      <c r="E21" s="19">
        <f>SUM(E20)</f>
        <v>0</v>
      </c>
      <c r="F21" s="4" t="s">
        <v>14</v>
      </c>
      <c r="G21" s="19">
        <f>SUM(G20)</f>
        <v>0</v>
      </c>
      <c r="H21" s="19">
        <f>SUM(H20)</f>
        <v>0</v>
      </c>
      <c r="I21" s="19">
        <f>SUM(I20)</f>
        <v>0</v>
      </c>
      <c r="J21" s="19">
        <f>SUM(J20)</f>
        <v>0</v>
      </c>
      <c r="L21" s="12"/>
      <c r="M21" s="8"/>
      <c r="N21" s="8"/>
      <c r="O21" s="8"/>
    </row>
    <row r="22" spans="1:15" ht="15.75">
      <c r="A22" s="4" t="s">
        <v>8</v>
      </c>
      <c r="B22" s="19">
        <f>SUM(B21,B19,B15)</f>
        <v>9160238</v>
      </c>
      <c r="C22" s="19">
        <f>SUM(C21,C19,C15)</f>
        <v>0</v>
      </c>
      <c r="D22" s="19">
        <f>SUM(D21,D19,D15)</f>
        <v>0</v>
      </c>
      <c r="E22" s="19">
        <f>SUM(E21,E19,E15)</f>
        <v>9160238</v>
      </c>
      <c r="F22" s="4" t="s">
        <v>9</v>
      </c>
      <c r="G22" s="19">
        <f>SUM(G15,G19,G21)</f>
        <v>123372336</v>
      </c>
      <c r="H22" s="19">
        <f>SUM(H15,H19,H21)</f>
        <v>0</v>
      </c>
      <c r="I22" s="19">
        <f>SUM(I15,I19,I21)</f>
        <v>7145418</v>
      </c>
      <c r="J22" s="19">
        <f>SUM(J15,J19,J21)</f>
        <v>130517754</v>
      </c>
      <c r="L22" s="12"/>
      <c r="M22" s="8"/>
      <c r="N22" s="8"/>
      <c r="O22" s="8"/>
    </row>
    <row r="23" spans="1:15" ht="15.75">
      <c r="A23" s="6"/>
      <c r="B23" s="20"/>
      <c r="C23" s="20"/>
      <c r="D23" s="20"/>
      <c r="E23" s="20"/>
      <c r="F23" s="6"/>
      <c r="G23" s="20"/>
      <c r="H23" s="20"/>
      <c r="I23" s="20"/>
      <c r="J23" s="20"/>
      <c r="L23" s="12"/>
      <c r="M23" s="8"/>
      <c r="N23" s="8"/>
      <c r="O23" s="8"/>
    </row>
    <row r="24" spans="1:15" ht="15.75">
      <c r="A24" s="6"/>
      <c r="B24" s="20"/>
      <c r="C24" s="20"/>
      <c r="D24" s="20"/>
      <c r="E24" s="20"/>
      <c r="F24" s="6"/>
      <c r="G24" s="20"/>
      <c r="H24" s="20"/>
      <c r="I24" s="20"/>
      <c r="J24" s="20"/>
      <c r="L24" s="12"/>
      <c r="M24" s="8"/>
      <c r="N24" s="8"/>
      <c r="O24" s="8"/>
    </row>
    <row r="25" spans="1:15" ht="15.75">
      <c r="A25" s="6"/>
      <c r="B25" s="20"/>
      <c r="C25" s="20"/>
      <c r="D25" s="20"/>
      <c r="E25" s="20"/>
      <c r="F25" s="6"/>
      <c r="G25" s="20"/>
      <c r="H25" s="20"/>
      <c r="I25" s="20"/>
      <c r="J25" s="20"/>
      <c r="L25" s="12"/>
      <c r="M25" s="8"/>
      <c r="N25" s="8"/>
      <c r="O25" s="8"/>
    </row>
    <row r="26" spans="1:12" s="8" customFormat="1" ht="15.75">
      <c r="A26" s="6"/>
      <c r="B26" s="20"/>
      <c r="C26" s="20"/>
      <c r="D26" s="20"/>
      <c r="E26" s="20"/>
      <c r="F26" s="6"/>
      <c r="G26" s="20"/>
      <c r="H26" s="20"/>
      <c r="I26" s="20"/>
      <c r="J26" s="20"/>
      <c r="K26" s="18"/>
      <c r="L26" s="12"/>
    </row>
    <row r="27" spans="1:15" ht="15.75">
      <c r="A27" s="7" t="s">
        <v>15</v>
      </c>
      <c r="B27" s="25"/>
      <c r="C27" s="25"/>
      <c r="D27" s="25"/>
      <c r="E27" s="25"/>
      <c r="J27" s="22" t="s">
        <v>33</v>
      </c>
      <c r="L27" s="12"/>
      <c r="M27" s="8"/>
      <c r="N27" s="8"/>
      <c r="O27" s="8"/>
    </row>
    <row r="28" spans="1:10" ht="15.75">
      <c r="A28" s="2" t="s">
        <v>0</v>
      </c>
      <c r="B28" s="26" t="s">
        <v>26</v>
      </c>
      <c r="C28" s="26" t="s">
        <v>29</v>
      </c>
      <c r="D28" s="26" t="s">
        <v>28</v>
      </c>
      <c r="E28" s="26" t="s">
        <v>27</v>
      </c>
      <c r="F28" s="2" t="s">
        <v>1</v>
      </c>
      <c r="G28" s="26" t="s">
        <v>26</v>
      </c>
      <c r="H28" s="26" t="s">
        <v>29</v>
      </c>
      <c r="I28" s="26" t="s">
        <v>28</v>
      </c>
      <c r="J28" s="26" t="s">
        <v>27</v>
      </c>
    </row>
    <row r="29" spans="1:15" ht="16.5" customHeight="1">
      <c r="A29" s="16" t="s">
        <v>17</v>
      </c>
      <c r="B29" s="24">
        <v>50178770</v>
      </c>
      <c r="C29" s="24">
        <v>3788655</v>
      </c>
      <c r="D29" s="24">
        <v>0</v>
      </c>
      <c r="E29" s="24">
        <f aca="true" t="shared" si="2" ref="E29:E39">SUM(B29:D29)</f>
        <v>53967425</v>
      </c>
      <c r="F29" s="3" t="s">
        <v>3</v>
      </c>
      <c r="G29" s="23">
        <v>67498973</v>
      </c>
      <c r="H29" s="23">
        <v>2135500</v>
      </c>
      <c r="I29" s="23">
        <v>0</v>
      </c>
      <c r="J29" s="23">
        <f aca="true" t="shared" si="3" ref="J29:J39">SUM(G29:I29)</f>
        <v>69634473</v>
      </c>
      <c r="L29" s="12"/>
      <c r="M29" s="8"/>
      <c r="N29" s="8"/>
      <c r="O29" s="8"/>
    </row>
    <row r="30" spans="1:15" ht="16.5" customHeight="1">
      <c r="A30" s="16" t="s">
        <v>18</v>
      </c>
      <c r="B30" s="24">
        <v>73811100</v>
      </c>
      <c r="C30" s="24">
        <v>0</v>
      </c>
      <c r="D30" s="24">
        <v>0</v>
      </c>
      <c r="E30" s="24">
        <f t="shared" si="2"/>
        <v>73811100</v>
      </c>
      <c r="F30" s="3" t="s">
        <v>4</v>
      </c>
      <c r="G30" s="23">
        <v>11884502</v>
      </c>
      <c r="H30" s="23">
        <v>378158</v>
      </c>
      <c r="I30" s="23">
        <v>0</v>
      </c>
      <c r="J30" s="23">
        <f t="shared" si="3"/>
        <v>12262660</v>
      </c>
      <c r="L30" s="12"/>
      <c r="M30" s="8"/>
      <c r="N30" s="8"/>
      <c r="O30" s="8"/>
    </row>
    <row r="31" spans="1:15" ht="16.5" customHeight="1">
      <c r="A31" s="16" t="s">
        <v>20</v>
      </c>
      <c r="B31" s="24">
        <v>0</v>
      </c>
      <c r="C31" s="24">
        <v>0</v>
      </c>
      <c r="D31" s="24">
        <v>0</v>
      </c>
      <c r="E31" s="24">
        <f t="shared" si="2"/>
        <v>0</v>
      </c>
      <c r="F31" s="3" t="s">
        <v>5</v>
      </c>
      <c r="G31" s="23">
        <v>108420925</v>
      </c>
      <c r="H31" s="23">
        <v>1274997</v>
      </c>
      <c r="I31" s="23">
        <v>0</v>
      </c>
      <c r="J31" s="23">
        <f t="shared" si="3"/>
        <v>109695922</v>
      </c>
      <c r="L31" s="12"/>
      <c r="M31" s="8"/>
      <c r="N31" s="8"/>
      <c r="O31" s="8"/>
    </row>
    <row r="32" spans="1:15" ht="16.5" customHeight="1">
      <c r="A32" s="16" t="s">
        <v>21</v>
      </c>
      <c r="B32" s="24">
        <v>104635999</v>
      </c>
      <c r="C32" s="24">
        <v>0</v>
      </c>
      <c r="D32" s="24">
        <v>0</v>
      </c>
      <c r="E32" s="24">
        <f t="shared" si="2"/>
        <v>104635999</v>
      </c>
      <c r="F32" s="3" t="s">
        <v>6</v>
      </c>
      <c r="G32" s="23">
        <v>164540314</v>
      </c>
      <c r="H32" s="23">
        <v>0</v>
      </c>
      <c r="I32" s="23">
        <v>0</v>
      </c>
      <c r="J32" s="23">
        <f t="shared" si="3"/>
        <v>164540314</v>
      </c>
      <c r="L32" s="12"/>
      <c r="M32" s="8"/>
      <c r="N32" s="8"/>
      <c r="O32" s="8"/>
    </row>
    <row r="33" spans="1:15" ht="16.5" customHeight="1">
      <c r="A33" s="16" t="s">
        <v>19</v>
      </c>
      <c r="B33" s="24">
        <v>222282464</v>
      </c>
      <c r="C33" s="24">
        <v>0</v>
      </c>
      <c r="D33" s="24">
        <v>7145418</v>
      </c>
      <c r="E33" s="24">
        <f t="shared" si="2"/>
        <v>229427882</v>
      </c>
      <c r="F33" s="16"/>
      <c r="G33" s="24"/>
      <c r="H33" s="24"/>
      <c r="I33" s="24"/>
      <c r="J33" s="23">
        <f t="shared" si="3"/>
        <v>0</v>
      </c>
      <c r="L33" s="12"/>
      <c r="M33" s="8"/>
      <c r="N33" s="8"/>
      <c r="O33" s="8"/>
    </row>
    <row r="34" spans="1:15" ht="16.5" customHeight="1">
      <c r="A34" s="4" t="s">
        <v>2</v>
      </c>
      <c r="B34" s="19">
        <f>SUM(B29:B33)</f>
        <v>450908333</v>
      </c>
      <c r="C34" s="19">
        <f>SUM(C29:C33)</f>
        <v>3788655</v>
      </c>
      <c r="D34" s="19">
        <f>SUM(D29:D33)</f>
        <v>7145418</v>
      </c>
      <c r="E34" s="19">
        <f>SUM(E29:E33)</f>
        <v>461842406</v>
      </c>
      <c r="F34" s="5" t="s">
        <v>10</v>
      </c>
      <c r="G34" s="19">
        <f>SUM(G29:G33)</f>
        <v>352344714</v>
      </c>
      <c r="H34" s="19">
        <f>SUM(H29:H33)</f>
        <v>3788655</v>
      </c>
      <c r="I34" s="19">
        <f>SUM(I29:I33)</f>
        <v>0</v>
      </c>
      <c r="J34" s="19">
        <f>SUM(J29:J33)</f>
        <v>356133369</v>
      </c>
      <c r="L34" s="12"/>
      <c r="M34" s="8"/>
      <c r="N34" s="8"/>
      <c r="O34" s="8"/>
    </row>
    <row r="35" spans="1:15" ht="16.5" customHeight="1">
      <c r="A35" s="16" t="s">
        <v>11</v>
      </c>
      <c r="B35" s="24">
        <v>4133400</v>
      </c>
      <c r="C35" s="24">
        <v>0</v>
      </c>
      <c r="D35" s="24">
        <v>0</v>
      </c>
      <c r="E35" s="24">
        <f t="shared" si="2"/>
        <v>4133400</v>
      </c>
      <c r="F35" s="16" t="s">
        <v>30</v>
      </c>
      <c r="G35" s="24">
        <v>358539299</v>
      </c>
      <c r="H35" s="24"/>
      <c r="I35" s="24">
        <v>0</v>
      </c>
      <c r="J35" s="23">
        <f t="shared" si="3"/>
        <v>358539299</v>
      </c>
      <c r="L35" s="12"/>
      <c r="M35" s="8"/>
      <c r="N35" s="8"/>
      <c r="O35" s="8"/>
    </row>
    <row r="36" spans="1:15" ht="16.5" customHeight="1">
      <c r="A36" s="16" t="s">
        <v>37</v>
      </c>
      <c r="B36" s="24">
        <v>2177000</v>
      </c>
      <c r="C36" s="24">
        <v>0</v>
      </c>
      <c r="D36" s="24">
        <v>0</v>
      </c>
      <c r="E36" s="24">
        <f t="shared" si="2"/>
        <v>2177000</v>
      </c>
      <c r="F36" s="16" t="s">
        <v>25</v>
      </c>
      <c r="G36" s="24">
        <v>0</v>
      </c>
      <c r="H36" s="24"/>
      <c r="I36" s="24">
        <v>0</v>
      </c>
      <c r="J36" s="23">
        <f t="shared" si="3"/>
        <v>0</v>
      </c>
      <c r="L36" s="12"/>
      <c r="M36" s="8"/>
      <c r="N36" s="8"/>
      <c r="O36" s="8"/>
    </row>
    <row r="37" spans="1:15" ht="16.5" customHeight="1">
      <c r="A37" s="16" t="s">
        <v>22</v>
      </c>
      <c r="B37" s="24">
        <v>165305421</v>
      </c>
      <c r="C37" s="24">
        <v>0</v>
      </c>
      <c r="D37" s="24">
        <v>0</v>
      </c>
      <c r="E37" s="24">
        <f t="shared" si="2"/>
        <v>165305421</v>
      </c>
      <c r="F37" s="16" t="s">
        <v>31</v>
      </c>
      <c r="G37" s="24">
        <v>0</v>
      </c>
      <c r="H37" s="24">
        <v>0</v>
      </c>
      <c r="I37" s="24">
        <v>0</v>
      </c>
      <c r="J37" s="23">
        <f t="shared" si="3"/>
        <v>0</v>
      </c>
      <c r="L37" s="12"/>
      <c r="M37" s="8"/>
      <c r="N37" s="8"/>
      <c r="O37" s="8"/>
    </row>
    <row r="38" spans="1:15" ht="16.5" customHeight="1">
      <c r="A38" s="5" t="s">
        <v>11</v>
      </c>
      <c r="B38" s="19">
        <f>SUM(B35:B37)</f>
        <v>171615821</v>
      </c>
      <c r="C38" s="19">
        <f>SUM(C35:C37)</f>
        <v>0</v>
      </c>
      <c r="D38" s="19">
        <f>SUM(D35:D37)</f>
        <v>0</v>
      </c>
      <c r="E38" s="19">
        <f>SUM(E35:E37)</f>
        <v>171615821</v>
      </c>
      <c r="F38" s="5" t="s">
        <v>7</v>
      </c>
      <c r="G38" s="19">
        <f>SUM(G35:G37)</f>
        <v>358539299</v>
      </c>
      <c r="H38" s="19">
        <f>SUM(H35:H37)</f>
        <v>0</v>
      </c>
      <c r="I38" s="19">
        <f>SUM(I35:I37)</f>
        <v>0</v>
      </c>
      <c r="J38" s="19">
        <f>SUM(J35:J37)</f>
        <v>358539299</v>
      </c>
      <c r="L38" s="12"/>
      <c r="M38" s="8"/>
      <c r="N38" s="8"/>
      <c r="O38" s="8"/>
    </row>
    <row r="39" spans="1:15" ht="15.75" customHeight="1">
      <c r="A39" s="3" t="s">
        <v>34</v>
      </c>
      <c r="B39" s="24">
        <v>241879847</v>
      </c>
      <c r="C39" s="24">
        <v>0</v>
      </c>
      <c r="D39" s="24">
        <v>0</v>
      </c>
      <c r="E39" s="24">
        <f t="shared" si="2"/>
        <v>241879847</v>
      </c>
      <c r="F39" s="16" t="s">
        <v>38</v>
      </c>
      <c r="G39" s="24">
        <v>8111932</v>
      </c>
      <c r="H39" s="24">
        <v>0</v>
      </c>
      <c r="I39" s="24">
        <v>0</v>
      </c>
      <c r="J39" s="23">
        <f t="shared" si="3"/>
        <v>8111932</v>
      </c>
      <c r="L39" s="14"/>
      <c r="M39" s="8"/>
      <c r="N39" s="8"/>
      <c r="O39" s="8"/>
    </row>
    <row r="40" spans="1:15" ht="15.75">
      <c r="A40" s="4" t="s">
        <v>13</v>
      </c>
      <c r="B40" s="19">
        <f>SUM(B39)</f>
        <v>241879847</v>
      </c>
      <c r="C40" s="19">
        <f>SUM(C39)</f>
        <v>0</v>
      </c>
      <c r="D40" s="19">
        <f>SUM(D39)</f>
        <v>0</v>
      </c>
      <c r="E40" s="19">
        <f>SUM(E39)</f>
        <v>241879847</v>
      </c>
      <c r="F40" s="4" t="s">
        <v>14</v>
      </c>
      <c r="G40" s="19">
        <f>SUM(G39)</f>
        <v>8111932</v>
      </c>
      <c r="H40" s="19">
        <f>SUM(H39)</f>
        <v>0</v>
      </c>
      <c r="I40" s="19">
        <f>SUM(I39)</f>
        <v>0</v>
      </c>
      <c r="J40" s="19">
        <f>SUM(J39)</f>
        <v>8111932</v>
      </c>
      <c r="L40" s="12"/>
      <c r="M40" s="8"/>
      <c r="N40" s="8"/>
      <c r="O40" s="8"/>
    </row>
    <row r="41" spans="1:15" ht="15.75">
      <c r="A41" s="4" t="s">
        <v>8</v>
      </c>
      <c r="B41" s="19">
        <f>SUM(B40,B38,B34)</f>
        <v>864404001</v>
      </c>
      <c r="C41" s="19">
        <f>SUM(C40,C38,C34)</f>
        <v>3788655</v>
      </c>
      <c r="D41" s="19">
        <f>SUM(D40,D38,D34)</f>
        <v>7145418</v>
      </c>
      <c r="E41" s="19">
        <f>SUM(E40,E38,E34)</f>
        <v>875338074</v>
      </c>
      <c r="F41" s="4" t="s">
        <v>9</v>
      </c>
      <c r="G41" s="19">
        <f>SUM(G34,G38,G40)</f>
        <v>718995945</v>
      </c>
      <c r="H41" s="19">
        <f>SUM(H34,H38,H40)</f>
        <v>3788655</v>
      </c>
      <c r="I41" s="19">
        <f>SUM(I34,I38,I40)</f>
        <v>0</v>
      </c>
      <c r="J41" s="19">
        <f>SUM(J34,J38,J40)</f>
        <v>722784600</v>
      </c>
      <c r="L41" s="12"/>
      <c r="M41" s="8"/>
      <c r="N41" s="8"/>
      <c r="O41" s="8"/>
    </row>
    <row r="42" spans="1:15" ht="15.75">
      <c r="A42" s="13"/>
      <c r="B42" s="21"/>
      <c r="C42" s="21"/>
      <c r="D42" s="21"/>
      <c r="E42" s="21"/>
      <c r="F42" s="17"/>
      <c r="G42" s="21"/>
      <c r="H42" s="21"/>
      <c r="I42" s="21"/>
      <c r="J42" s="21"/>
      <c r="L42" s="12"/>
      <c r="M42" s="8"/>
      <c r="N42" s="8"/>
      <c r="O42" s="8"/>
    </row>
    <row r="43" spans="1:15" ht="15.75">
      <c r="A43" s="13"/>
      <c r="B43" s="21"/>
      <c r="C43" s="21"/>
      <c r="D43" s="21"/>
      <c r="E43" s="21"/>
      <c r="F43" s="17"/>
      <c r="G43" s="21"/>
      <c r="H43" s="21"/>
      <c r="I43" s="21"/>
      <c r="J43" s="21"/>
      <c r="L43" s="12"/>
      <c r="M43" s="8"/>
      <c r="N43" s="8"/>
      <c r="O43" s="8"/>
    </row>
    <row r="44" spans="1:15" ht="15.75">
      <c r="A44" s="13"/>
      <c r="B44" s="21"/>
      <c r="C44" s="21"/>
      <c r="D44" s="21"/>
      <c r="E44" s="21"/>
      <c r="F44" s="17"/>
      <c r="G44" s="21"/>
      <c r="H44" s="21"/>
      <c r="I44" s="21"/>
      <c r="J44" s="21"/>
      <c r="L44" s="12"/>
      <c r="M44" s="8"/>
      <c r="N44" s="8"/>
      <c r="O44" s="8"/>
    </row>
    <row r="45" spans="1:15" ht="15.75">
      <c r="A45" s="13"/>
      <c r="B45" s="21"/>
      <c r="C45" s="21"/>
      <c r="D45" s="21"/>
      <c r="E45" s="21"/>
      <c r="F45" s="17"/>
      <c r="G45" s="21"/>
      <c r="H45" s="21"/>
      <c r="I45" s="21"/>
      <c r="J45" s="21"/>
      <c r="L45" s="12"/>
      <c r="M45" s="8"/>
      <c r="N45" s="8"/>
      <c r="O45" s="8"/>
    </row>
    <row r="46" spans="1:15" ht="15.75">
      <c r="A46" s="13"/>
      <c r="B46" s="21"/>
      <c r="C46" s="21"/>
      <c r="D46" s="21"/>
      <c r="E46" s="21"/>
      <c r="F46" s="17"/>
      <c r="G46" s="21"/>
      <c r="H46" s="21"/>
      <c r="I46" s="21"/>
      <c r="J46" s="21"/>
      <c r="L46" s="12"/>
      <c r="M46" s="8"/>
      <c r="N46" s="8"/>
      <c r="O46" s="8"/>
    </row>
    <row r="47" spans="1:15" ht="15.75">
      <c r="A47" s="13"/>
      <c r="B47" s="21"/>
      <c r="C47" s="21"/>
      <c r="D47" s="21"/>
      <c r="E47" s="21"/>
      <c r="F47" s="17"/>
      <c r="G47" s="21"/>
      <c r="H47" s="21"/>
      <c r="I47" s="21"/>
      <c r="J47" s="21"/>
      <c r="L47" s="12"/>
      <c r="M47" s="8"/>
      <c r="N47" s="8"/>
      <c r="O47" s="8"/>
    </row>
    <row r="48" spans="1:15" ht="15.75">
      <c r="A48" s="13"/>
      <c r="B48" s="21"/>
      <c r="C48" s="21"/>
      <c r="D48" s="21"/>
      <c r="E48" s="21"/>
      <c r="F48" s="17"/>
      <c r="G48" s="21"/>
      <c r="H48" s="21"/>
      <c r="I48" s="21"/>
      <c r="J48" s="21"/>
      <c r="L48" s="12"/>
      <c r="M48" s="8"/>
      <c r="N48" s="8"/>
      <c r="O48" s="8"/>
    </row>
    <row r="49" spans="1:15" ht="15.75">
      <c r="A49" s="13"/>
      <c r="B49" s="21"/>
      <c r="C49" s="21"/>
      <c r="D49" s="21"/>
      <c r="E49" s="21"/>
      <c r="F49" s="17"/>
      <c r="G49" s="21"/>
      <c r="H49" s="21"/>
      <c r="I49" s="21"/>
      <c r="J49" s="21"/>
      <c r="L49" s="12"/>
      <c r="M49" s="8"/>
      <c r="N49" s="8"/>
      <c r="O49" s="8"/>
    </row>
    <row r="50" spans="1:15" ht="15.75">
      <c r="A50" s="13"/>
      <c r="B50" s="21"/>
      <c r="C50" s="21"/>
      <c r="D50" s="21"/>
      <c r="E50" s="21"/>
      <c r="F50" s="17"/>
      <c r="G50" s="21"/>
      <c r="H50" s="21"/>
      <c r="I50" s="21"/>
      <c r="J50" s="21"/>
      <c r="L50" s="12"/>
      <c r="M50" s="8"/>
      <c r="N50" s="8"/>
      <c r="O50" s="8"/>
    </row>
    <row r="51" spans="1:10" ht="15.75">
      <c r="A51" s="7" t="s">
        <v>23</v>
      </c>
      <c r="B51" s="21"/>
      <c r="C51" s="21"/>
      <c r="D51" s="21"/>
      <c r="E51" s="21"/>
      <c r="F51" s="13"/>
      <c r="G51" s="21"/>
      <c r="H51" s="21"/>
      <c r="I51" s="21"/>
      <c r="J51" s="22" t="s">
        <v>33</v>
      </c>
    </row>
    <row r="52" spans="1:10" ht="15.75">
      <c r="A52" s="2" t="s">
        <v>0</v>
      </c>
      <c r="B52" s="26" t="s">
        <v>26</v>
      </c>
      <c r="C52" s="26" t="s">
        <v>29</v>
      </c>
      <c r="D52" s="26" t="s">
        <v>28</v>
      </c>
      <c r="E52" s="26" t="s">
        <v>27</v>
      </c>
      <c r="F52" s="2" t="s">
        <v>1</v>
      </c>
      <c r="G52" s="26" t="s">
        <v>26</v>
      </c>
      <c r="H52" s="26" t="s">
        <v>29</v>
      </c>
      <c r="I52" s="26" t="s">
        <v>28</v>
      </c>
      <c r="J52" s="26" t="s">
        <v>27</v>
      </c>
    </row>
    <row r="53" spans="1:10" ht="15.75">
      <c r="A53" s="16" t="s">
        <v>17</v>
      </c>
      <c r="B53" s="24">
        <v>0</v>
      </c>
      <c r="C53" s="24">
        <v>0</v>
      </c>
      <c r="D53" s="24">
        <v>0</v>
      </c>
      <c r="E53" s="24">
        <f aca="true" t="shared" si="4" ref="E53:E63">SUM(B53:D53)</f>
        <v>0</v>
      </c>
      <c r="F53" s="3" t="s">
        <v>3</v>
      </c>
      <c r="G53" s="23">
        <v>3806400</v>
      </c>
      <c r="H53" s="23">
        <v>0</v>
      </c>
      <c r="I53" s="23">
        <v>0</v>
      </c>
      <c r="J53" s="23">
        <f aca="true" t="shared" si="5" ref="J53:J63">SUM(G53:I53)</f>
        <v>3806400</v>
      </c>
    </row>
    <row r="54" spans="1:10" ht="15.75">
      <c r="A54" s="16" t="s">
        <v>18</v>
      </c>
      <c r="B54" s="24">
        <v>844582</v>
      </c>
      <c r="C54" s="24">
        <v>0</v>
      </c>
      <c r="D54" s="24">
        <v>0</v>
      </c>
      <c r="E54" s="24">
        <f t="shared" si="4"/>
        <v>844582</v>
      </c>
      <c r="F54" s="3" t="s">
        <v>4</v>
      </c>
      <c r="G54" s="23">
        <v>779302</v>
      </c>
      <c r="H54" s="23">
        <v>0</v>
      </c>
      <c r="I54" s="23">
        <v>0</v>
      </c>
      <c r="J54" s="23">
        <f t="shared" si="5"/>
        <v>779302</v>
      </c>
    </row>
    <row r="55" spans="1:10" ht="15.75">
      <c r="A55" s="16" t="s">
        <v>20</v>
      </c>
      <c r="B55" s="24">
        <v>0</v>
      </c>
      <c r="C55" s="24">
        <v>0</v>
      </c>
      <c r="D55" s="24">
        <v>0</v>
      </c>
      <c r="E55" s="24">
        <f t="shared" si="4"/>
        <v>0</v>
      </c>
      <c r="F55" s="3" t="s">
        <v>5</v>
      </c>
      <c r="G55" s="23">
        <v>6019832</v>
      </c>
      <c r="H55" s="23">
        <v>0</v>
      </c>
      <c r="I55" s="23">
        <v>0</v>
      </c>
      <c r="J55" s="23">
        <f t="shared" si="5"/>
        <v>6019832</v>
      </c>
    </row>
    <row r="56" spans="1:10" ht="15.75">
      <c r="A56" s="16" t="s">
        <v>21</v>
      </c>
      <c r="B56" s="24">
        <v>0</v>
      </c>
      <c r="C56" s="24">
        <v>0</v>
      </c>
      <c r="D56" s="24">
        <v>0</v>
      </c>
      <c r="E56" s="24">
        <f t="shared" si="4"/>
        <v>0</v>
      </c>
      <c r="F56" s="3" t="s">
        <v>6</v>
      </c>
      <c r="G56" s="23">
        <v>0</v>
      </c>
      <c r="H56" s="23">
        <v>0</v>
      </c>
      <c r="I56" s="23">
        <v>0</v>
      </c>
      <c r="J56" s="23">
        <f t="shared" si="5"/>
        <v>0</v>
      </c>
    </row>
    <row r="57" spans="1:10" ht="15.75">
      <c r="A57" s="16" t="s">
        <v>19</v>
      </c>
      <c r="B57" s="24">
        <v>0</v>
      </c>
      <c r="C57" s="24">
        <v>0</v>
      </c>
      <c r="D57" s="24">
        <v>0</v>
      </c>
      <c r="E57" s="24">
        <f t="shared" si="4"/>
        <v>0</v>
      </c>
      <c r="F57" s="16"/>
      <c r="G57" s="24"/>
      <c r="H57" s="24"/>
      <c r="I57" s="24"/>
      <c r="J57" s="23">
        <f t="shared" si="5"/>
        <v>0</v>
      </c>
    </row>
    <row r="58" spans="1:10" ht="15.75">
      <c r="A58" s="4" t="s">
        <v>2</v>
      </c>
      <c r="B58" s="19">
        <f>SUM(B53:B57)</f>
        <v>844582</v>
      </c>
      <c r="C58" s="19">
        <f>SUM(C53:C57)</f>
        <v>0</v>
      </c>
      <c r="D58" s="19">
        <f>SUM(D53:D57)</f>
        <v>0</v>
      </c>
      <c r="E58" s="19">
        <f>SUM(E53:E57)</f>
        <v>844582</v>
      </c>
      <c r="F58" s="5" t="s">
        <v>10</v>
      </c>
      <c r="G58" s="19">
        <f>SUM(G53:G57)</f>
        <v>10605534</v>
      </c>
      <c r="H58" s="19">
        <f>SUM(H53:H57)</f>
        <v>0</v>
      </c>
      <c r="I58" s="19">
        <f>SUM(I53:I57)</f>
        <v>0</v>
      </c>
      <c r="J58" s="19">
        <f>SUM(J53:J57)</f>
        <v>10605534</v>
      </c>
    </row>
    <row r="59" spans="1:10" ht="15.75">
      <c r="A59" s="16" t="s">
        <v>11</v>
      </c>
      <c r="B59" s="24">
        <v>0</v>
      </c>
      <c r="C59" s="24">
        <v>0</v>
      </c>
      <c r="D59" s="24">
        <v>0</v>
      </c>
      <c r="E59" s="24">
        <f t="shared" si="4"/>
        <v>0</v>
      </c>
      <c r="F59" s="16" t="s">
        <v>30</v>
      </c>
      <c r="G59" s="24">
        <v>215000</v>
      </c>
      <c r="H59" s="24">
        <v>0</v>
      </c>
      <c r="I59" s="24">
        <v>0</v>
      </c>
      <c r="J59" s="23">
        <f t="shared" si="5"/>
        <v>215000</v>
      </c>
    </row>
    <row r="60" spans="1:10" ht="15.75">
      <c r="A60" s="16" t="s">
        <v>37</v>
      </c>
      <c r="B60" s="24">
        <v>0</v>
      </c>
      <c r="C60" s="24">
        <v>0</v>
      </c>
      <c r="D60" s="24">
        <v>0</v>
      </c>
      <c r="E60" s="24">
        <f t="shared" si="4"/>
        <v>0</v>
      </c>
      <c r="F60" s="16" t="s">
        <v>25</v>
      </c>
      <c r="G60" s="24">
        <v>0</v>
      </c>
      <c r="H60" s="24">
        <v>0</v>
      </c>
      <c r="I60" s="24">
        <v>0</v>
      </c>
      <c r="J60" s="23">
        <f t="shared" si="5"/>
        <v>0</v>
      </c>
    </row>
    <row r="61" spans="1:10" ht="15.75">
      <c r="A61" s="16" t="s">
        <v>22</v>
      </c>
      <c r="B61" s="24">
        <v>0</v>
      </c>
      <c r="C61" s="24">
        <v>0</v>
      </c>
      <c r="D61" s="24">
        <v>0</v>
      </c>
      <c r="E61" s="24">
        <f t="shared" si="4"/>
        <v>0</v>
      </c>
      <c r="F61" s="16" t="s">
        <v>31</v>
      </c>
      <c r="G61" s="24"/>
      <c r="H61" s="24"/>
      <c r="I61" s="24"/>
      <c r="J61" s="23">
        <f t="shared" si="5"/>
        <v>0</v>
      </c>
    </row>
    <row r="62" spans="1:10" ht="15.75">
      <c r="A62" s="5" t="s">
        <v>11</v>
      </c>
      <c r="B62" s="19">
        <f>SUM(B59:B61)</f>
        <v>0</v>
      </c>
      <c r="C62" s="19">
        <f>SUM(C59:C61)</f>
        <v>0</v>
      </c>
      <c r="D62" s="19">
        <f>SUM(D59:D61)</f>
        <v>0</v>
      </c>
      <c r="E62" s="19">
        <f>SUM(E59:E61)</f>
        <v>0</v>
      </c>
      <c r="F62" s="5" t="s">
        <v>7</v>
      </c>
      <c r="G62" s="19">
        <f>SUM(G59:G61)</f>
        <v>215000</v>
      </c>
      <c r="H62" s="19">
        <f>SUM(H59:H61)</f>
        <v>0</v>
      </c>
      <c r="I62" s="19">
        <f>SUM(I59:I61)</f>
        <v>0</v>
      </c>
      <c r="J62" s="23">
        <f t="shared" si="5"/>
        <v>215000</v>
      </c>
    </row>
    <row r="63" spans="1:10" ht="15.75">
      <c r="A63" s="3" t="s">
        <v>34</v>
      </c>
      <c r="B63" s="24">
        <v>155250</v>
      </c>
      <c r="C63" s="24">
        <v>0</v>
      </c>
      <c r="D63" s="24">
        <v>0</v>
      </c>
      <c r="E63" s="24">
        <f t="shared" si="4"/>
        <v>155250</v>
      </c>
      <c r="F63" s="16" t="s">
        <v>38</v>
      </c>
      <c r="G63" s="24">
        <v>0</v>
      </c>
      <c r="H63" s="24">
        <v>0</v>
      </c>
      <c r="I63" s="24">
        <v>0</v>
      </c>
      <c r="J63" s="23">
        <f t="shared" si="5"/>
        <v>0</v>
      </c>
    </row>
    <row r="64" spans="1:10" ht="15.75">
      <c r="A64" s="4" t="s">
        <v>13</v>
      </c>
      <c r="B64" s="19">
        <f>SUM(B63)</f>
        <v>155250</v>
      </c>
      <c r="C64" s="19">
        <f>SUM(C63)</f>
        <v>0</v>
      </c>
      <c r="D64" s="19">
        <f>SUM(D63)</f>
        <v>0</v>
      </c>
      <c r="E64" s="19">
        <f>SUM(E63)</f>
        <v>155250</v>
      </c>
      <c r="F64" s="4" t="s">
        <v>14</v>
      </c>
      <c r="G64" s="19">
        <f>SUM(G63)</f>
        <v>0</v>
      </c>
      <c r="H64" s="19">
        <f>SUM(H63)</f>
        <v>0</v>
      </c>
      <c r="I64" s="19">
        <f>SUM(I63)</f>
        <v>0</v>
      </c>
      <c r="J64" s="19">
        <f>SUM(J63)</f>
        <v>0</v>
      </c>
    </row>
    <row r="65" spans="1:10" ht="15.75">
      <c r="A65" s="4" t="s">
        <v>8</v>
      </c>
      <c r="B65" s="19">
        <f>SUM(B64,B62,B58)</f>
        <v>999832</v>
      </c>
      <c r="C65" s="19">
        <f>SUM(C64,C62,C58)</f>
        <v>0</v>
      </c>
      <c r="D65" s="19">
        <f>SUM(D64,D62,D58)</f>
        <v>0</v>
      </c>
      <c r="E65" s="19">
        <f>SUM(E64,E62,E58)</f>
        <v>999832</v>
      </c>
      <c r="F65" s="4" t="s">
        <v>9</v>
      </c>
      <c r="G65" s="19">
        <f>SUM(G58,G62,G64)</f>
        <v>10820534</v>
      </c>
      <c r="H65" s="19">
        <f>SUM(H58,H62,H64)</f>
        <v>0</v>
      </c>
      <c r="I65" s="19">
        <f>SUM(I58,I62,I64)</f>
        <v>0</v>
      </c>
      <c r="J65" s="19">
        <f>SUM(J58,J62,J64)</f>
        <v>10820534</v>
      </c>
    </row>
    <row r="66" spans="1:10" ht="15.75">
      <c r="A66" s="6"/>
      <c r="B66" s="20"/>
      <c r="C66" s="20"/>
      <c r="D66" s="20"/>
      <c r="E66" s="20"/>
      <c r="F66" s="6"/>
      <c r="G66" s="20"/>
      <c r="H66" s="20"/>
      <c r="I66" s="20"/>
      <c r="J66" s="20"/>
    </row>
    <row r="67" spans="1:10" ht="15.75">
      <c r="A67" s="6"/>
      <c r="B67" s="20"/>
      <c r="C67" s="20"/>
      <c r="D67" s="20"/>
      <c r="E67" s="20"/>
      <c r="F67" s="6"/>
      <c r="G67" s="20"/>
      <c r="H67" s="20"/>
      <c r="I67" s="20"/>
      <c r="J67" s="20"/>
    </row>
    <row r="68" spans="1:10" ht="15.75">
      <c r="A68" s="6"/>
      <c r="B68" s="20"/>
      <c r="C68" s="20"/>
      <c r="D68" s="20"/>
      <c r="E68" s="20"/>
      <c r="F68" s="6"/>
      <c r="G68" s="20"/>
      <c r="H68" s="20"/>
      <c r="I68" s="20"/>
      <c r="J68" s="20"/>
    </row>
    <row r="69" spans="1:10" ht="15.75">
      <c r="A69" s="6"/>
      <c r="B69" s="20"/>
      <c r="C69" s="20"/>
      <c r="D69" s="20"/>
      <c r="E69" s="20"/>
      <c r="F69" s="6"/>
      <c r="G69" s="20"/>
      <c r="H69" s="20"/>
      <c r="I69" s="20"/>
      <c r="J69" s="20"/>
    </row>
    <row r="70" spans="1:10" ht="15.75">
      <c r="A70" s="6"/>
      <c r="B70" s="20"/>
      <c r="C70" s="20"/>
      <c r="D70" s="20"/>
      <c r="E70" s="20"/>
      <c r="F70" s="6"/>
      <c r="G70" s="20"/>
      <c r="H70" s="20"/>
      <c r="I70" s="20"/>
      <c r="J70" s="20"/>
    </row>
    <row r="71" spans="1:10" ht="15.75">
      <c r="A71" s="7" t="s">
        <v>32</v>
      </c>
      <c r="B71" s="21"/>
      <c r="C71" s="21"/>
      <c r="D71" s="21"/>
      <c r="E71" s="21"/>
      <c r="F71" s="13"/>
      <c r="G71" s="21"/>
      <c r="H71" s="21"/>
      <c r="I71" s="21"/>
      <c r="J71" s="22" t="s">
        <v>33</v>
      </c>
    </row>
    <row r="72" spans="1:10" ht="15.75">
      <c r="A72" s="2" t="s">
        <v>0</v>
      </c>
      <c r="B72" s="26" t="s">
        <v>26</v>
      </c>
      <c r="C72" s="26" t="s">
        <v>29</v>
      </c>
      <c r="D72" s="26" t="s">
        <v>28</v>
      </c>
      <c r="E72" s="26" t="s">
        <v>27</v>
      </c>
      <c r="F72" s="2" t="s">
        <v>1</v>
      </c>
      <c r="G72" s="26" t="s">
        <v>26</v>
      </c>
      <c r="H72" s="26" t="s">
        <v>29</v>
      </c>
      <c r="I72" s="26" t="s">
        <v>28</v>
      </c>
      <c r="J72" s="26" t="s">
        <v>27</v>
      </c>
    </row>
    <row r="73" spans="1:10" ht="15.75">
      <c r="A73" s="16" t="s">
        <v>17</v>
      </c>
      <c r="B73" s="24">
        <v>0</v>
      </c>
      <c r="C73" s="24">
        <v>0</v>
      </c>
      <c r="D73" s="24">
        <v>0</v>
      </c>
      <c r="E73" s="24">
        <f>SUM(B73:D73)</f>
        <v>0</v>
      </c>
      <c r="F73" s="3" t="s">
        <v>3</v>
      </c>
      <c r="G73" s="23">
        <v>11781611</v>
      </c>
      <c r="H73" s="23">
        <v>0</v>
      </c>
      <c r="I73" s="23">
        <v>0</v>
      </c>
      <c r="J73" s="23">
        <f>SUM(G73:I73)</f>
        <v>11781611</v>
      </c>
    </row>
    <row r="74" spans="1:10" ht="15.75">
      <c r="A74" s="16" t="s">
        <v>18</v>
      </c>
      <c r="B74" s="24">
        <v>24307462</v>
      </c>
      <c r="C74" s="24">
        <v>0</v>
      </c>
      <c r="D74" s="24">
        <v>0</v>
      </c>
      <c r="E74" s="24">
        <f>SUM(B74:D74)</f>
        <v>24307462</v>
      </c>
      <c r="F74" s="3" t="s">
        <v>4</v>
      </c>
      <c r="G74" s="23">
        <v>2379430</v>
      </c>
      <c r="H74" s="23">
        <v>0</v>
      </c>
      <c r="I74" s="23">
        <v>0</v>
      </c>
      <c r="J74" s="23">
        <f>SUM(G74:I74)</f>
        <v>2379430</v>
      </c>
    </row>
    <row r="75" spans="1:10" ht="15.75">
      <c r="A75" s="16" t="s">
        <v>20</v>
      </c>
      <c r="B75" s="24">
        <v>0</v>
      </c>
      <c r="C75" s="24">
        <v>0</v>
      </c>
      <c r="D75" s="24">
        <v>0</v>
      </c>
      <c r="E75" s="24">
        <f>SUM(B75:D75)</f>
        <v>0</v>
      </c>
      <c r="F75" s="3" t="s">
        <v>5</v>
      </c>
      <c r="G75" s="23">
        <v>32902011</v>
      </c>
      <c r="H75" s="23">
        <v>0</v>
      </c>
      <c r="I75" s="23">
        <v>0</v>
      </c>
      <c r="J75" s="23">
        <f>SUM(G75:I75)</f>
        <v>32902011</v>
      </c>
    </row>
    <row r="76" spans="1:10" ht="15.75">
      <c r="A76" s="16" t="s">
        <v>21</v>
      </c>
      <c r="B76" s="24">
        <v>0</v>
      </c>
      <c r="C76" s="24">
        <v>0</v>
      </c>
      <c r="D76" s="24">
        <v>0</v>
      </c>
      <c r="E76" s="24">
        <f>SUM(B76:D76)</f>
        <v>0</v>
      </c>
      <c r="F76" s="3" t="s">
        <v>6</v>
      </c>
      <c r="G76" s="23">
        <v>0</v>
      </c>
      <c r="H76" s="23">
        <v>0</v>
      </c>
      <c r="I76" s="23">
        <v>0</v>
      </c>
      <c r="J76" s="23">
        <f>SUM(G76:I76)</f>
        <v>0</v>
      </c>
    </row>
    <row r="77" spans="1:10" ht="15.75">
      <c r="A77" s="16" t="s">
        <v>19</v>
      </c>
      <c r="B77" s="24">
        <v>0</v>
      </c>
      <c r="C77" s="24">
        <v>0</v>
      </c>
      <c r="D77" s="24">
        <v>0</v>
      </c>
      <c r="E77" s="24">
        <f>SUM(B77:D77)</f>
        <v>0</v>
      </c>
      <c r="F77" s="16"/>
      <c r="G77" s="24"/>
      <c r="H77" s="24"/>
      <c r="I77" s="24"/>
      <c r="J77" s="23">
        <f>SUM(G77:I77)</f>
        <v>0</v>
      </c>
    </row>
    <row r="78" spans="1:10" ht="15.75">
      <c r="A78" s="4" t="s">
        <v>2</v>
      </c>
      <c r="B78" s="19">
        <f>SUM(B73:B77)</f>
        <v>24307462</v>
      </c>
      <c r="C78" s="19">
        <f>SUM(C73:C77)</f>
        <v>0</v>
      </c>
      <c r="D78" s="19">
        <f>SUM(D73:D77)</f>
        <v>0</v>
      </c>
      <c r="E78" s="19">
        <f>SUM(E73:E77)</f>
        <v>24307462</v>
      </c>
      <c r="F78" s="5" t="s">
        <v>10</v>
      </c>
      <c r="G78" s="19">
        <f>SUM(G73:G77)</f>
        <v>47063052</v>
      </c>
      <c r="H78" s="19">
        <f>SUM(H73:H77)</f>
        <v>0</v>
      </c>
      <c r="I78" s="19">
        <f>SUM(I73:I77)</f>
        <v>0</v>
      </c>
      <c r="J78" s="19">
        <f>SUM(J73:J77)</f>
        <v>47063052</v>
      </c>
    </row>
    <row r="79" spans="1:10" ht="15.75">
      <c r="A79" s="16" t="s">
        <v>11</v>
      </c>
      <c r="B79" s="24">
        <v>0</v>
      </c>
      <c r="C79" s="24">
        <v>0</v>
      </c>
      <c r="D79" s="24">
        <v>0</v>
      </c>
      <c r="E79" s="24">
        <f>SUM(B79:D79)</f>
        <v>0</v>
      </c>
      <c r="F79" s="16" t="s">
        <v>30</v>
      </c>
      <c r="G79" s="24">
        <v>595630</v>
      </c>
      <c r="H79" s="24">
        <v>0</v>
      </c>
      <c r="I79" s="24">
        <v>0</v>
      </c>
      <c r="J79" s="23">
        <f>SUM(G79:I79)</f>
        <v>595630</v>
      </c>
    </row>
    <row r="80" spans="1:10" ht="15.75">
      <c r="A80" s="16" t="s">
        <v>37</v>
      </c>
      <c r="B80" s="24">
        <v>0</v>
      </c>
      <c r="C80" s="24">
        <v>0</v>
      </c>
      <c r="D80" s="24">
        <v>0</v>
      </c>
      <c r="E80" s="24">
        <f>SUM(B80:D80)</f>
        <v>0</v>
      </c>
      <c r="F80" s="16" t="s">
        <v>25</v>
      </c>
      <c r="G80" s="24">
        <v>0</v>
      </c>
      <c r="H80" s="24">
        <v>0</v>
      </c>
      <c r="I80" s="24">
        <v>0</v>
      </c>
      <c r="J80" s="23">
        <f>SUM(G80:I80)</f>
        <v>0</v>
      </c>
    </row>
    <row r="81" spans="1:10" ht="15.75">
      <c r="A81" s="16" t="s">
        <v>22</v>
      </c>
      <c r="B81" s="24">
        <v>0</v>
      </c>
      <c r="C81" s="24">
        <v>0</v>
      </c>
      <c r="D81" s="24">
        <v>0</v>
      </c>
      <c r="E81" s="24">
        <f>SUM(B81:D81)</f>
        <v>0</v>
      </c>
      <c r="F81" s="16" t="s">
        <v>31</v>
      </c>
      <c r="G81" s="24"/>
      <c r="H81" s="24"/>
      <c r="I81" s="24"/>
      <c r="J81" s="23">
        <f>SUM(G81:I81)</f>
        <v>0</v>
      </c>
    </row>
    <row r="82" spans="1:10" ht="15.75">
      <c r="A82" s="5" t="s">
        <v>11</v>
      </c>
      <c r="B82" s="19">
        <f>SUM(B79:B81)</f>
        <v>0</v>
      </c>
      <c r="C82" s="19">
        <f>SUM(C79:C81)</f>
        <v>0</v>
      </c>
      <c r="D82" s="19">
        <f>SUM(D79:D81)</f>
        <v>0</v>
      </c>
      <c r="E82" s="19">
        <f>SUM(E79:E81)</f>
        <v>0</v>
      </c>
      <c r="F82" s="5" t="s">
        <v>7</v>
      </c>
      <c r="G82" s="19">
        <f>SUM(G79:G81)</f>
        <v>595630</v>
      </c>
      <c r="H82" s="19">
        <f>SUM(H79:H81)</f>
        <v>0</v>
      </c>
      <c r="I82" s="19">
        <f>SUM(I79:I81)</f>
        <v>0</v>
      </c>
      <c r="J82" s="23">
        <f>SUM(G82:I82)</f>
        <v>595630</v>
      </c>
    </row>
    <row r="83" spans="1:10" ht="15.75">
      <c r="A83" s="3" t="s">
        <v>34</v>
      </c>
      <c r="B83" s="24">
        <v>1975964</v>
      </c>
      <c r="C83" s="24">
        <v>0</v>
      </c>
      <c r="D83" s="24">
        <v>0</v>
      </c>
      <c r="E83" s="24">
        <f>SUM(B83:D83)</f>
        <v>1975964</v>
      </c>
      <c r="F83" s="16" t="s">
        <v>38</v>
      </c>
      <c r="G83" s="24">
        <v>0</v>
      </c>
      <c r="H83" s="24">
        <v>0</v>
      </c>
      <c r="I83" s="24">
        <v>0</v>
      </c>
      <c r="J83" s="23">
        <f>SUM(G83:I83)</f>
        <v>0</v>
      </c>
    </row>
    <row r="84" spans="1:10" ht="15.75">
      <c r="A84" s="4" t="s">
        <v>13</v>
      </c>
      <c r="B84" s="19">
        <f>SUM(B83)</f>
        <v>1975964</v>
      </c>
      <c r="C84" s="19">
        <f>SUM(C83)</f>
        <v>0</v>
      </c>
      <c r="D84" s="19">
        <f>SUM(D83)</f>
        <v>0</v>
      </c>
      <c r="E84" s="19">
        <f>SUM(E83)</f>
        <v>1975964</v>
      </c>
      <c r="F84" s="4" t="s">
        <v>14</v>
      </c>
      <c r="G84" s="19">
        <f>SUM(G83)</f>
        <v>0</v>
      </c>
      <c r="H84" s="19">
        <f>SUM(H83)</f>
        <v>0</v>
      </c>
      <c r="I84" s="19">
        <f>SUM(I83)</f>
        <v>0</v>
      </c>
      <c r="J84" s="19">
        <f>SUM(J83)</f>
        <v>0</v>
      </c>
    </row>
    <row r="85" spans="1:10" ht="15.75">
      <c r="A85" s="4" t="s">
        <v>8</v>
      </c>
      <c r="B85" s="19">
        <f>SUM(B84,B82,B78)</f>
        <v>26283426</v>
      </c>
      <c r="C85" s="19">
        <f>SUM(C84,C82,C78)</f>
        <v>0</v>
      </c>
      <c r="D85" s="19">
        <f>SUM(D84,D82,D78)</f>
        <v>0</v>
      </c>
      <c r="E85" s="19">
        <f>SUM(E84,E82,E78)</f>
        <v>26283426</v>
      </c>
      <c r="F85" s="4" t="s">
        <v>9</v>
      </c>
      <c r="G85" s="19">
        <f>SUM(G78,G82,G84)</f>
        <v>47658682</v>
      </c>
      <c r="H85" s="19">
        <f>SUM(H78,H82,H84)</f>
        <v>0</v>
      </c>
      <c r="I85" s="19">
        <f>SUM(I78,I82,I84)</f>
        <v>0</v>
      </c>
      <c r="J85" s="19">
        <f>SUM(J78,J82,J84)</f>
        <v>47658682</v>
      </c>
    </row>
    <row r="86" spans="1:10" ht="15.75">
      <c r="A86" s="6"/>
      <c r="B86" s="20"/>
      <c r="C86" s="20"/>
      <c r="D86" s="20"/>
      <c r="E86" s="20"/>
      <c r="F86" s="6"/>
      <c r="G86" s="20"/>
      <c r="H86" s="20"/>
      <c r="I86" s="20"/>
      <c r="J86" s="20"/>
    </row>
    <row r="87" spans="1:10" ht="15.75">
      <c r="A87" s="6"/>
      <c r="B87" s="20"/>
      <c r="C87" s="20"/>
      <c r="D87" s="20"/>
      <c r="E87" s="20"/>
      <c r="F87" s="6"/>
      <c r="G87" s="20"/>
      <c r="H87" s="20"/>
      <c r="I87" s="20"/>
      <c r="J87" s="20"/>
    </row>
    <row r="88" spans="1:10" ht="15.75">
      <c r="A88" s="6"/>
      <c r="B88" s="20"/>
      <c r="C88" s="20"/>
      <c r="D88" s="20"/>
      <c r="E88" s="20"/>
      <c r="F88" s="6"/>
      <c r="G88" s="20"/>
      <c r="H88" s="20"/>
      <c r="I88" s="20"/>
      <c r="J88" s="20"/>
    </row>
    <row r="89" spans="1:10" ht="15.75">
      <c r="A89" s="6"/>
      <c r="B89" s="20"/>
      <c r="C89" s="20"/>
      <c r="D89" s="20"/>
      <c r="E89" s="20"/>
      <c r="F89" s="6"/>
      <c r="G89" s="20"/>
      <c r="H89" s="20"/>
      <c r="I89" s="20"/>
      <c r="J89" s="20"/>
    </row>
    <row r="90" spans="1:10" ht="15.75">
      <c r="A90" s="6"/>
      <c r="B90" s="20"/>
      <c r="C90" s="20"/>
      <c r="D90" s="20"/>
      <c r="E90" s="20"/>
      <c r="F90" s="6"/>
      <c r="G90" s="20"/>
      <c r="H90" s="20"/>
      <c r="I90" s="20"/>
      <c r="J90" s="20"/>
    </row>
    <row r="91" spans="1:10" ht="15.75">
      <c r="A91" s="6"/>
      <c r="B91" s="20"/>
      <c r="C91" s="20"/>
      <c r="D91" s="20"/>
      <c r="E91" s="20"/>
      <c r="F91" s="6"/>
      <c r="G91" s="20"/>
      <c r="H91" s="20"/>
      <c r="I91" s="20"/>
      <c r="J91" s="20"/>
    </row>
    <row r="92" spans="1:10" ht="15.75">
      <c r="A92" s="6"/>
      <c r="B92" s="20"/>
      <c r="C92" s="20"/>
      <c r="D92" s="20"/>
      <c r="E92" s="20"/>
      <c r="F92" s="6"/>
      <c r="G92" s="20"/>
      <c r="H92" s="20"/>
      <c r="I92" s="20"/>
      <c r="J92" s="20"/>
    </row>
    <row r="93" spans="1:10" ht="15.75">
      <c r="A93" s="6"/>
      <c r="B93" s="20"/>
      <c r="C93" s="20"/>
      <c r="D93" s="20"/>
      <c r="E93" s="20"/>
      <c r="F93" s="6"/>
      <c r="G93" s="20"/>
      <c r="H93" s="20"/>
      <c r="I93" s="20"/>
      <c r="J93" s="20"/>
    </row>
    <row r="94" spans="1:10" ht="15.75">
      <c r="A94" s="6"/>
      <c r="B94" s="20"/>
      <c r="C94" s="20"/>
      <c r="D94" s="20"/>
      <c r="E94" s="20"/>
      <c r="F94" s="6"/>
      <c r="G94" s="20"/>
      <c r="H94" s="20"/>
      <c r="I94" s="20"/>
      <c r="J94" s="20"/>
    </row>
    <row r="95" spans="1:10" ht="15.75">
      <c r="A95" s="6"/>
      <c r="B95" s="20"/>
      <c r="C95" s="20"/>
      <c r="D95" s="20"/>
      <c r="E95" s="20"/>
      <c r="F95" s="6"/>
      <c r="G95" s="20"/>
      <c r="H95" s="20"/>
      <c r="I95" s="20"/>
      <c r="J95" s="20"/>
    </row>
    <row r="96" spans="1:10" ht="15.75">
      <c r="A96" s="6"/>
      <c r="B96" s="20"/>
      <c r="C96" s="20"/>
      <c r="D96" s="20"/>
      <c r="E96" s="20"/>
      <c r="F96" s="6"/>
      <c r="G96" s="20"/>
      <c r="H96" s="20"/>
      <c r="I96" s="20"/>
      <c r="J96" s="20"/>
    </row>
    <row r="97" spans="1:10" ht="15.75">
      <c r="A97" s="6"/>
      <c r="B97" s="20"/>
      <c r="C97" s="20"/>
      <c r="D97" s="20"/>
      <c r="E97" s="20"/>
      <c r="F97" s="6"/>
      <c r="G97" s="20"/>
      <c r="H97" s="20"/>
      <c r="I97" s="20"/>
      <c r="J97" s="20"/>
    </row>
    <row r="98" spans="1:10" ht="15.75">
      <c r="A98" s="6"/>
      <c r="B98" s="20"/>
      <c r="C98" s="20"/>
      <c r="D98" s="20"/>
      <c r="E98" s="20"/>
      <c r="F98" s="6"/>
      <c r="G98" s="20"/>
      <c r="H98" s="20"/>
      <c r="I98" s="20"/>
      <c r="J98" s="20"/>
    </row>
    <row r="99" spans="1:10" ht="15.75">
      <c r="A99" s="11"/>
      <c r="B99" s="21"/>
      <c r="C99" s="21"/>
      <c r="D99" s="21"/>
      <c r="E99" s="21"/>
      <c r="F99" s="13"/>
      <c r="G99" s="21"/>
      <c r="H99" s="21"/>
      <c r="I99" s="21"/>
      <c r="J99" s="21"/>
    </row>
    <row r="100" spans="1:10" ht="15.75">
      <c r="A100" s="7" t="s">
        <v>16</v>
      </c>
      <c r="J100" s="22" t="s">
        <v>33</v>
      </c>
    </row>
    <row r="101" spans="1:10" ht="15.75">
      <c r="A101" s="2" t="s">
        <v>0</v>
      </c>
      <c r="B101" s="26" t="s">
        <v>26</v>
      </c>
      <c r="C101" s="26" t="s">
        <v>29</v>
      </c>
      <c r="D101" s="26" t="s">
        <v>28</v>
      </c>
      <c r="E101" s="26" t="s">
        <v>27</v>
      </c>
      <c r="F101" s="2" t="s">
        <v>1</v>
      </c>
      <c r="G101" s="26" t="s">
        <v>26</v>
      </c>
      <c r="H101" s="26" t="s">
        <v>29</v>
      </c>
      <c r="I101" s="26" t="s">
        <v>28</v>
      </c>
      <c r="J101" s="26" t="s">
        <v>27</v>
      </c>
    </row>
    <row r="102" spans="1:10" ht="15.75">
      <c r="A102" s="16" t="s">
        <v>17</v>
      </c>
      <c r="B102" s="24">
        <f aca="true" t="shared" si="6" ref="B102:E114">SUM(B10,B29,B53,B73)</f>
        <v>51353555</v>
      </c>
      <c r="C102" s="24">
        <f t="shared" si="6"/>
        <v>3788655</v>
      </c>
      <c r="D102" s="24">
        <f t="shared" si="6"/>
        <v>0</v>
      </c>
      <c r="E102" s="24">
        <f t="shared" si="6"/>
        <v>55142210</v>
      </c>
      <c r="F102" s="3" t="s">
        <v>3</v>
      </c>
      <c r="G102" s="24">
        <f aca="true" t="shared" si="7" ref="G102:J114">SUM(G10,G29,G53,G73)</f>
        <v>159606043</v>
      </c>
      <c r="H102" s="24">
        <f t="shared" si="7"/>
        <v>2135500</v>
      </c>
      <c r="I102" s="24">
        <f t="shared" si="7"/>
        <v>5903749</v>
      </c>
      <c r="J102" s="24">
        <f t="shared" si="7"/>
        <v>167645292</v>
      </c>
    </row>
    <row r="103" spans="1:10" ht="15.75">
      <c r="A103" s="16" t="s">
        <v>18</v>
      </c>
      <c r="B103" s="24">
        <f t="shared" si="6"/>
        <v>99784721</v>
      </c>
      <c r="C103" s="24">
        <f t="shared" si="6"/>
        <v>0</v>
      </c>
      <c r="D103" s="24">
        <f t="shared" si="6"/>
        <v>0</v>
      </c>
      <c r="E103" s="24">
        <f t="shared" si="6"/>
        <v>99784721</v>
      </c>
      <c r="F103" s="3" t="s">
        <v>4</v>
      </c>
      <c r="G103" s="24">
        <f t="shared" si="7"/>
        <v>30503537</v>
      </c>
      <c r="H103" s="24">
        <f t="shared" si="7"/>
        <v>378158</v>
      </c>
      <c r="I103" s="24">
        <f t="shared" si="7"/>
        <v>1241669</v>
      </c>
      <c r="J103" s="24">
        <f t="shared" si="7"/>
        <v>32123364</v>
      </c>
    </row>
    <row r="104" spans="1:10" ht="15.75">
      <c r="A104" s="16" t="s">
        <v>20</v>
      </c>
      <c r="B104" s="24">
        <f t="shared" si="6"/>
        <v>0</v>
      </c>
      <c r="C104" s="24">
        <f t="shared" si="6"/>
        <v>0</v>
      </c>
      <c r="D104" s="24">
        <f t="shared" si="6"/>
        <v>0</v>
      </c>
      <c r="E104" s="24">
        <f t="shared" si="6"/>
        <v>0</v>
      </c>
      <c r="F104" s="3" t="s">
        <v>5</v>
      </c>
      <c r="G104" s="24">
        <f t="shared" si="7"/>
        <v>172985647</v>
      </c>
      <c r="H104" s="24">
        <f t="shared" si="7"/>
        <v>1274997</v>
      </c>
      <c r="I104" s="24">
        <f t="shared" si="7"/>
        <v>0</v>
      </c>
      <c r="J104" s="24">
        <f t="shared" si="7"/>
        <v>174260644</v>
      </c>
    </row>
    <row r="105" spans="1:10" ht="15.75">
      <c r="A105" s="16" t="s">
        <v>21</v>
      </c>
      <c r="B105" s="24">
        <f t="shared" si="6"/>
        <v>111799875</v>
      </c>
      <c r="C105" s="24">
        <f t="shared" si="6"/>
        <v>0</v>
      </c>
      <c r="D105" s="24">
        <f t="shared" si="6"/>
        <v>0</v>
      </c>
      <c r="E105" s="24">
        <f t="shared" si="6"/>
        <v>111799875</v>
      </c>
      <c r="F105" s="3" t="s">
        <v>6</v>
      </c>
      <c r="G105" s="24">
        <f t="shared" si="7"/>
        <v>170056439</v>
      </c>
      <c r="H105" s="24">
        <f t="shared" si="7"/>
        <v>0</v>
      </c>
      <c r="I105" s="24">
        <f t="shared" si="7"/>
        <v>0</v>
      </c>
      <c r="J105" s="24">
        <f t="shared" si="7"/>
        <v>170056439</v>
      </c>
    </row>
    <row r="106" spans="1:10" ht="15.75">
      <c r="A106" s="16" t="s">
        <v>19</v>
      </c>
      <c r="B106" s="24">
        <f t="shared" si="6"/>
        <v>222282464</v>
      </c>
      <c r="C106" s="24">
        <f t="shared" si="6"/>
        <v>0</v>
      </c>
      <c r="D106" s="24">
        <f t="shared" si="6"/>
        <v>7145418</v>
      </c>
      <c r="E106" s="24">
        <f t="shared" si="6"/>
        <v>229427882</v>
      </c>
      <c r="F106" s="16"/>
      <c r="G106" s="24">
        <f t="shared" si="7"/>
        <v>0</v>
      </c>
      <c r="H106" s="24">
        <f t="shared" si="7"/>
        <v>0</v>
      </c>
      <c r="I106" s="24">
        <f t="shared" si="7"/>
        <v>0</v>
      </c>
      <c r="J106" s="24">
        <f t="shared" si="7"/>
        <v>0</v>
      </c>
    </row>
    <row r="107" spans="1:12" s="7" customFormat="1" ht="15.75">
      <c r="A107" s="4" t="s">
        <v>2</v>
      </c>
      <c r="B107" s="26">
        <f t="shared" si="6"/>
        <v>485220615</v>
      </c>
      <c r="C107" s="26">
        <f t="shared" si="6"/>
        <v>3788655</v>
      </c>
      <c r="D107" s="26">
        <f t="shared" si="6"/>
        <v>7145418</v>
      </c>
      <c r="E107" s="26">
        <f t="shared" si="6"/>
        <v>496154688</v>
      </c>
      <c r="F107" s="5" t="s">
        <v>10</v>
      </c>
      <c r="G107" s="26">
        <f t="shared" si="7"/>
        <v>533151666</v>
      </c>
      <c r="H107" s="26">
        <f t="shared" si="7"/>
        <v>3788655</v>
      </c>
      <c r="I107" s="26">
        <f t="shared" si="7"/>
        <v>7145418</v>
      </c>
      <c r="J107" s="26">
        <f t="shared" si="7"/>
        <v>544085739</v>
      </c>
      <c r="K107" s="27"/>
      <c r="L107" s="28"/>
    </row>
    <row r="108" spans="1:10" ht="15.75">
      <c r="A108" s="16" t="s">
        <v>11</v>
      </c>
      <c r="B108" s="24">
        <f t="shared" si="6"/>
        <v>4133400</v>
      </c>
      <c r="C108" s="24">
        <f t="shared" si="6"/>
        <v>0</v>
      </c>
      <c r="D108" s="24">
        <f t="shared" si="6"/>
        <v>0</v>
      </c>
      <c r="E108" s="24">
        <f t="shared" si="6"/>
        <v>4133400</v>
      </c>
      <c r="F108" s="16" t="s">
        <v>30</v>
      </c>
      <c r="G108" s="24">
        <f t="shared" si="7"/>
        <v>359583899</v>
      </c>
      <c r="H108" s="24">
        <f t="shared" si="7"/>
        <v>0</v>
      </c>
      <c r="I108" s="24">
        <f t="shared" si="7"/>
        <v>0</v>
      </c>
      <c r="J108" s="24">
        <f t="shared" si="7"/>
        <v>359583899</v>
      </c>
    </row>
    <row r="109" spans="1:10" ht="15.75">
      <c r="A109" s="16" t="s">
        <v>37</v>
      </c>
      <c r="B109" s="24">
        <f t="shared" si="6"/>
        <v>2177000</v>
      </c>
      <c r="C109" s="24">
        <f t="shared" si="6"/>
        <v>0</v>
      </c>
      <c r="D109" s="24">
        <f t="shared" si="6"/>
        <v>0</v>
      </c>
      <c r="E109" s="24">
        <f t="shared" si="6"/>
        <v>2177000</v>
      </c>
      <c r="F109" s="16" t="s">
        <v>25</v>
      </c>
      <c r="G109" s="24">
        <f t="shared" si="7"/>
        <v>0</v>
      </c>
      <c r="H109" s="24">
        <f t="shared" si="7"/>
        <v>0</v>
      </c>
      <c r="I109" s="24">
        <f t="shared" si="7"/>
        <v>0</v>
      </c>
      <c r="J109" s="24">
        <f t="shared" si="7"/>
        <v>0</v>
      </c>
    </row>
    <row r="110" spans="1:10" ht="15.75">
      <c r="A110" s="16" t="s">
        <v>22</v>
      </c>
      <c r="B110" s="24">
        <f t="shared" si="6"/>
        <v>165305421</v>
      </c>
      <c r="C110" s="24">
        <f t="shared" si="6"/>
        <v>0</v>
      </c>
      <c r="D110" s="24">
        <f t="shared" si="6"/>
        <v>0</v>
      </c>
      <c r="E110" s="24">
        <f t="shared" si="6"/>
        <v>165305421</v>
      </c>
      <c r="F110" s="16" t="s">
        <v>31</v>
      </c>
      <c r="G110" s="24">
        <f t="shared" si="7"/>
        <v>0</v>
      </c>
      <c r="H110" s="24">
        <f t="shared" si="7"/>
        <v>0</v>
      </c>
      <c r="I110" s="24">
        <f t="shared" si="7"/>
        <v>0</v>
      </c>
      <c r="J110" s="24">
        <f t="shared" si="7"/>
        <v>0</v>
      </c>
    </row>
    <row r="111" spans="1:12" s="7" customFormat="1" ht="15.75">
      <c r="A111" s="5" t="s">
        <v>11</v>
      </c>
      <c r="B111" s="26">
        <f t="shared" si="6"/>
        <v>171615821</v>
      </c>
      <c r="C111" s="26">
        <f t="shared" si="6"/>
        <v>0</v>
      </c>
      <c r="D111" s="26">
        <f t="shared" si="6"/>
        <v>0</v>
      </c>
      <c r="E111" s="26">
        <f t="shared" si="6"/>
        <v>171615821</v>
      </c>
      <c r="F111" s="5" t="s">
        <v>7</v>
      </c>
      <c r="G111" s="26">
        <f t="shared" si="7"/>
        <v>359583899</v>
      </c>
      <c r="H111" s="26">
        <f t="shared" si="7"/>
        <v>0</v>
      </c>
      <c r="I111" s="26">
        <f t="shared" si="7"/>
        <v>0</v>
      </c>
      <c r="J111" s="26">
        <f t="shared" si="7"/>
        <v>359583899</v>
      </c>
      <c r="K111" s="27"/>
      <c r="L111" s="28"/>
    </row>
    <row r="112" spans="1:10" ht="15.75">
      <c r="A112" s="3" t="s">
        <v>34</v>
      </c>
      <c r="B112" s="24">
        <f t="shared" si="6"/>
        <v>244011061</v>
      </c>
      <c r="C112" s="24">
        <f t="shared" si="6"/>
        <v>0</v>
      </c>
      <c r="D112" s="24">
        <f t="shared" si="6"/>
        <v>0</v>
      </c>
      <c r="E112" s="24">
        <f t="shared" si="6"/>
        <v>244011061</v>
      </c>
      <c r="F112" s="16" t="s">
        <v>38</v>
      </c>
      <c r="G112" s="24">
        <f t="shared" si="7"/>
        <v>8111932</v>
      </c>
      <c r="H112" s="24">
        <f t="shared" si="7"/>
        <v>0</v>
      </c>
      <c r="I112" s="24">
        <f t="shared" si="7"/>
        <v>0</v>
      </c>
      <c r="J112" s="24">
        <f t="shared" si="7"/>
        <v>8111932</v>
      </c>
    </row>
    <row r="113" spans="1:12" s="7" customFormat="1" ht="15.75">
      <c r="A113" s="4" t="s">
        <v>13</v>
      </c>
      <c r="B113" s="26">
        <f t="shared" si="6"/>
        <v>244011061</v>
      </c>
      <c r="C113" s="26">
        <f t="shared" si="6"/>
        <v>0</v>
      </c>
      <c r="D113" s="26">
        <f t="shared" si="6"/>
        <v>0</v>
      </c>
      <c r="E113" s="26">
        <f t="shared" si="6"/>
        <v>244011061</v>
      </c>
      <c r="F113" s="4" t="s">
        <v>14</v>
      </c>
      <c r="G113" s="26">
        <f t="shared" si="7"/>
        <v>8111932</v>
      </c>
      <c r="H113" s="26">
        <f t="shared" si="7"/>
        <v>0</v>
      </c>
      <c r="I113" s="26">
        <f t="shared" si="7"/>
        <v>0</v>
      </c>
      <c r="J113" s="26">
        <f t="shared" si="7"/>
        <v>8111932</v>
      </c>
      <c r="K113" s="27"/>
      <c r="L113" s="28"/>
    </row>
    <row r="114" spans="1:12" s="7" customFormat="1" ht="15.75">
      <c r="A114" s="4" t="s">
        <v>8</v>
      </c>
      <c r="B114" s="26">
        <f t="shared" si="6"/>
        <v>900847497</v>
      </c>
      <c r="C114" s="26">
        <f t="shared" si="6"/>
        <v>3788655</v>
      </c>
      <c r="D114" s="26">
        <f t="shared" si="6"/>
        <v>7145418</v>
      </c>
      <c r="E114" s="26">
        <f t="shared" si="6"/>
        <v>911781570</v>
      </c>
      <c r="F114" s="4" t="s">
        <v>9</v>
      </c>
      <c r="G114" s="26">
        <f t="shared" si="7"/>
        <v>900847497</v>
      </c>
      <c r="H114" s="26">
        <f t="shared" si="7"/>
        <v>3788655</v>
      </c>
      <c r="I114" s="26">
        <f t="shared" si="7"/>
        <v>7145418</v>
      </c>
      <c r="J114" s="26">
        <f t="shared" si="7"/>
        <v>911781570</v>
      </c>
      <c r="K114" s="27"/>
      <c r="L114" s="28"/>
    </row>
  </sheetData>
  <sheetProtection/>
  <mergeCells count="2">
    <mergeCell ref="A3:J3"/>
    <mergeCell ref="A4:J4"/>
  </mergeCells>
  <printOptions/>
  <pageMargins left="0.5905511811023623" right="0.5905511811023623" top="0.1968503937007874" bottom="0.1968503937007874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Sebők Csaba</dc:creator>
  <cp:keywords/>
  <dc:description/>
  <cp:lastModifiedBy>petischm</cp:lastModifiedBy>
  <cp:lastPrinted>2018-08-01T12:46:34Z</cp:lastPrinted>
  <dcterms:created xsi:type="dcterms:W3CDTF">2006-12-05T21:27:33Z</dcterms:created>
  <dcterms:modified xsi:type="dcterms:W3CDTF">2019-05-27T13:48:22Z</dcterms:modified>
  <cp:category/>
  <cp:version/>
  <cp:contentType/>
  <cp:contentStatus/>
</cp:coreProperties>
</file>