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.m_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43" i="1"/>
  <c r="E42"/>
  <c r="E41"/>
  <c r="E40"/>
  <c r="D39"/>
  <c r="D45" s="1"/>
  <c r="E45" s="1"/>
  <c r="C39"/>
  <c r="C45" s="1"/>
  <c r="B39"/>
  <c r="B45" s="1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6"/>
  <c r="E15"/>
  <c r="E13"/>
  <c r="E12"/>
  <c r="E11"/>
  <c r="E10"/>
  <c r="E9"/>
  <c r="E8"/>
  <c r="E7"/>
  <c r="E6"/>
  <c r="E5"/>
  <c r="E4"/>
  <c r="E39" l="1"/>
</calcChain>
</file>

<file path=xl/sharedStrings.xml><?xml version="1.0" encoding="utf-8"?>
<sst xmlns="http://schemas.openxmlformats.org/spreadsheetml/2006/main" count="47" uniqueCount="47">
  <si>
    <t>6. melléklet a 6/2016.(V.20.) önkormányzati rendelethez</t>
  </si>
  <si>
    <t>ÖSKÜ KÖZSÉG ÖNKORMÁNYZATA BEVÉTELEI 2015. DECEMBER 31-ÉN</t>
  </si>
  <si>
    <t>Megnevezés</t>
  </si>
  <si>
    <t>Eredeti előirányzat</t>
  </si>
  <si>
    <t>Módosított előirányzat</t>
  </si>
  <si>
    <t>Teljesítés</t>
  </si>
  <si>
    <t>Teljesítés %-a</t>
  </si>
  <si>
    <t>Helyi önkorm. működésének általános tám.     (B111)</t>
  </si>
  <si>
    <t>Települési önkorm. köznevelési feladatainak tám.   (B112)</t>
  </si>
  <si>
    <t>Szociális, gyermekétkeztetési feladatok tám.      (B113)</t>
  </si>
  <si>
    <t>Települési önkorm. kulturális feladatainak tám.    (B114)</t>
  </si>
  <si>
    <t>Működési célú költségvetési és kiegészítő tám.(B115)</t>
  </si>
  <si>
    <t>Önkormányzatok működési támogatásai      (B11)</t>
  </si>
  <si>
    <t>Egyéb működési célú támogatások ÁHT-n belülről  (B16)</t>
  </si>
  <si>
    <t>ebből: egyéb fejezeti kezelésű előirányzatok        (B16)</t>
  </si>
  <si>
    <t>ebből: Tb.pézügyi alap műk.célú támogatás bev.   (B16)</t>
  </si>
  <si>
    <t>ebből: elkülönített állami pénzalapok        (B16)</t>
  </si>
  <si>
    <t>ebből: helyi önkormányzatok és költségvetési szerveik        (B16)</t>
  </si>
  <si>
    <t>Működési célú támogatások ÁHT-n belülről      (B1)</t>
  </si>
  <si>
    <t>Felhalmozási célú támogatások ÁH belül    (B2)</t>
  </si>
  <si>
    <t>Építményadó</t>
  </si>
  <si>
    <t>Magánszemélyek kommunális adója        (B34)</t>
  </si>
  <si>
    <t>Iparűzési adó</t>
  </si>
  <si>
    <t>Gépjárműadók  (B354)</t>
  </si>
  <si>
    <t>Tartózkodás után fizetett idegenforgalmi adó        (B355)</t>
  </si>
  <si>
    <t>Talajterhelési díj        (B355)</t>
  </si>
  <si>
    <t>Egyéb áruhasználati és szolgáltatási adók   (B355)</t>
  </si>
  <si>
    <t>Adópótlékok, bírságok  (B36)</t>
  </si>
  <si>
    <t>Közhatalmi bevételek összesen: (B3)</t>
  </si>
  <si>
    <t>Készletértékesítés ellenértéke        (B401)</t>
  </si>
  <si>
    <t>Szolgáltatások ellenértéke  (B402)</t>
  </si>
  <si>
    <t>Közvetített szolgáltatások ellenértéke   (B403)</t>
  </si>
  <si>
    <t>Tulajdonosi bevételek   (B404)</t>
  </si>
  <si>
    <t>Ellátási díjak        (B405)</t>
  </si>
  <si>
    <t>Kiszámlázott általános forgalmi adó        (B406)</t>
  </si>
  <si>
    <t>Kamatbevételek  (B408)</t>
  </si>
  <si>
    <t>Biztosító által fizetett kártérítés (B410)</t>
  </si>
  <si>
    <t>Egyéb működési bevételek  (B411)</t>
  </si>
  <si>
    <t>Működési bevételek  (B4)</t>
  </si>
  <si>
    <t>Ingatlanok értékesítése   (B52)</t>
  </si>
  <si>
    <t>Működési célú átvett pénzeszközök (B6)</t>
  </si>
  <si>
    <t>Költségvetési bevételek (B1-B7)</t>
  </si>
  <si>
    <t>Belföldi értékpapírok bevételei    (B812)</t>
  </si>
  <si>
    <t>Előző év költségvetési maradványának igénybev. (B8131)</t>
  </si>
  <si>
    <t>Államháztartáson belüli megelőlegezések (B814)</t>
  </si>
  <si>
    <t>Finanszírozási bevételek (B8)</t>
  </si>
  <si>
    <t>BEVÉTELEK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</si>
</sst>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7" fillId="0" borderId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7" fillId="0" borderId="0"/>
    <xf numFmtId="44" fontId="7" fillId="0" borderId="0" applyFont="0" applyFill="0" applyBorder="0" applyAlignment="0" applyProtection="0"/>
    <xf numFmtId="164" fontId="7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/>
    <xf numFmtId="0" fontId="5" fillId="0" borderId="0" xfId="2" applyFont="1"/>
    <xf numFmtId="0" fontId="6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7" fillId="0" borderId="0" xfId="3" applyFont="1" applyAlignment="1">
      <alignment vertical="center"/>
    </xf>
    <xf numFmtId="0" fontId="6" fillId="0" borderId="0" xfId="2" applyFont="1" applyFill="1" applyAlignment="1">
      <alignment horizontal="left" vertical="center" wrapText="1"/>
    </xf>
    <xf numFmtId="3" fontId="6" fillId="0" borderId="0" xfId="2" applyNumberFormat="1" applyFont="1" applyFill="1" applyAlignment="1">
      <alignment horizontal="right" vertical="center" wrapText="1"/>
    </xf>
    <xf numFmtId="9" fontId="8" fillId="0" borderId="0" xfId="3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8" fillId="2" borderId="0" xfId="3" applyFont="1" applyFill="1" applyAlignment="1">
      <alignment vertical="center"/>
    </xf>
    <xf numFmtId="0" fontId="6" fillId="3" borderId="0" xfId="2" applyFont="1" applyFill="1" applyAlignment="1">
      <alignment horizontal="left" vertical="center" wrapText="1"/>
    </xf>
    <xf numFmtId="3" fontId="6" fillId="3" borderId="0" xfId="2" applyNumberFormat="1" applyFont="1" applyFill="1" applyAlignment="1">
      <alignment horizontal="right" vertical="center" wrapText="1"/>
    </xf>
    <xf numFmtId="9" fontId="8" fillId="3" borderId="0" xfId="3" applyFont="1" applyFill="1" applyAlignment="1">
      <alignment vertical="center"/>
    </xf>
    <xf numFmtId="0" fontId="5" fillId="0" borderId="0" xfId="2" applyFont="1" applyFill="1"/>
    <xf numFmtId="0" fontId="5" fillId="0" borderId="0" xfId="2" applyFont="1" applyFill="1" applyAlignment="1">
      <alignment horizontal="left" vertical="center" wrapText="1"/>
    </xf>
    <xf numFmtId="3" fontId="5" fillId="0" borderId="0" xfId="2" applyNumberFormat="1" applyFont="1" applyFill="1" applyAlignment="1">
      <alignment horizontal="right" vertical="center" wrapText="1"/>
    </xf>
    <xf numFmtId="9" fontId="7" fillId="0" borderId="0" xfId="3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2" borderId="0" xfId="2" applyFont="1" applyFill="1" applyAlignment="1">
      <alignment vertical="center"/>
    </xf>
    <xf numFmtId="3" fontId="6" fillId="2" borderId="0" xfId="2" applyNumberFormat="1" applyFont="1" applyFill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H5" sqref="H5"/>
    </sheetView>
  </sheetViews>
  <sheetFormatPr defaultRowHeight="12.75"/>
  <cols>
    <col min="1" max="1" width="44.42578125" style="22" customWidth="1"/>
    <col min="2" max="2" width="9.5703125" style="22" customWidth="1"/>
    <col min="3" max="3" width="10" style="22" customWidth="1"/>
    <col min="4" max="4" width="10.42578125" style="22" customWidth="1"/>
    <col min="5" max="5" width="8" style="22" customWidth="1"/>
    <col min="6" max="16384" width="9.140625" style="3"/>
  </cols>
  <sheetData>
    <row r="1" spans="1:13" ht="15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22.5" customHeight="1">
      <c r="A2" s="4" t="s">
        <v>1</v>
      </c>
      <c r="B2" s="4"/>
      <c r="C2" s="4"/>
      <c r="D2" s="4"/>
      <c r="E2" s="4"/>
    </row>
    <row r="3" spans="1:13" ht="25.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13" ht="14.25" customHeight="1">
      <c r="A4" s="6" t="s">
        <v>7</v>
      </c>
      <c r="B4" s="7">
        <v>90482</v>
      </c>
      <c r="C4" s="7">
        <v>90651</v>
      </c>
      <c r="D4" s="7">
        <v>90651</v>
      </c>
      <c r="E4" s="8">
        <f>D4/C4</f>
        <v>1</v>
      </c>
    </row>
    <row r="5" spans="1:13" ht="25.5">
      <c r="A5" s="6" t="s">
        <v>8</v>
      </c>
      <c r="B5" s="7">
        <v>47115</v>
      </c>
      <c r="C5" s="7">
        <v>47115</v>
      </c>
      <c r="D5" s="7">
        <v>47115</v>
      </c>
      <c r="E5" s="8">
        <f t="shared" ref="E5:E45" si="0">D5/C5</f>
        <v>1</v>
      </c>
    </row>
    <row r="6" spans="1:13">
      <c r="A6" s="6" t="s">
        <v>9</v>
      </c>
      <c r="B6" s="7">
        <v>19105</v>
      </c>
      <c r="C6" s="7">
        <v>21382</v>
      </c>
      <c r="D6" s="7">
        <v>21382</v>
      </c>
      <c r="E6" s="8">
        <f t="shared" si="0"/>
        <v>1</v>
      </c>
    </row>
    <row r="7" spans="1:13">
      <c r="A7" s="6" t="s">
        <v>10</v>
      </c>
      <c r="B7" s="7">
        <v>2583</v>
      </c>
      <c r="C7" s="7">
        <v>2583</v>
      </c>
      <c r="D7" s="7">
        <v>2583</v>
      </c>
      <c r="E7" s="8">
        <f t="shared" si="0"/>
        <v>1</v>
      </c>
    </row>
    <row r="8" spans="1:13">
      <c r="A8" s="6" t="s">
        <v>11</v>
      </c>
      <c r="B8" s="7">
        <v>0</v>
      </c>
      <c r="C8" s="7">
        <v>2231</v>
      </c>
      <c r="D8" s="7">
        <v>2231</v>
      </c>
      <c r="E8" s="8">
        <f t="shared" si="0"/>
        <v>1</v>
      </c>
    </row>
    <row r="9" spans="1:13" ht="18.75" customHeight="1">
      <c r="A9" s="9" t="s">
        <v>12</v>
      </c>
      <c r="B9" s="10">
        <v>159285</v>
      </c>
      <c r="C9" s="10">
        <v>163962</v>
      </c>
      <c r="D9" s="10">
        <v>163962</v>
      </c>
      <c r="E9" s="11">
        <f t="shared" si="0"/>
        <v>1</v>
      </c>
    </row>
    <row r="10" spans="1:13" ht="25.5">
      <c r="A10" s="6" t="s">
        <v>13</v>
      </c>
      <c r="B10" s="7">
        <v>6868</v>
      </c>
      <c r="C10" s="7">
        <v>17074</v>
      </c>
      <c r="D10" s="7">
        <v>17074</v>
      </c>
      <c r="E10" s="8">
        <f t="shared" si="0"/>
        <v>1</v>
      </c>
    </row>
    <row r="11" spans="1:13">
      <c r="A11" s="6" t="s">
        <v>14</v>
      </c>
      <c r="B11" s="7">
        <v>5011</v>
      </c>
      <c r="C11" s="7">
        <v>165</v>
      </c>
      <c r="D11" s="7">
        <v>165</v>
      </c>
      <c r="E11" s="8">
        <f t="shared" si="0"/>
        <v>1</v>
      </c>
    </row>
    <row r="12" spans="1:13">
      <c r="A12" s="6" t="s">
        <v>15</v>
      </c>
      <c r="B12" s="7">
        <v>0</v>
      </c>
      <c r="C12" s="7">
        <v>2438</v>
      </c>
      <c r="D12" s="7">
        <v>2438</v>
      </c>
      <c r="E12" s="8">
        <f t="shared" si="0"/>
        <v>1</v>
      </c>
    </row>
    <row r="13" spans="1:13">
      <c r="A13" s="6" t="s">
        <v>16</v>
      </c>
      <c r="B13" s="7">
        <v>0</v>
      </c>
      <c r="C13" s="7">
        <v>14471</v>
      </c>
      <c r="D13" s="7">
        <v>14471</v>
      </c>
      <c r="E13" s="8">
        <f t="shared" si="0"/>
        <v>1</v>
      </c>
    </row>
    <row r="14" spans="1:13" ht="21.75" customHeight="1">
      <c r="A14" s="6" t="s">
        <v>17</v>
      </c>
      <c r="B14" s="7">
        <v>1857</v>
      </c>
      <c r="C14" s="7">
        <v>0</v>
      </c>
      <c r="D14" s="7">
        <v>0</v>
      </c>
      <c r="E14" s="8"/>
    </row>
    <row r="15" spans="1:13">
      <c r="A15" s="12" t="s">
        <v>18</v>
      </c>
      <c r="B15" s="13">
        <v>166153</v>
      </c>
      <c r="C15" s="13">
        <v>181036</v>
      </c>
      <c r="D15" s="13">
        <v>181036</v>
      </c>
      <c r="E15" s="14">
        <f t="shared" si="0"/>
        <v>1</v>
      </c>
    </row>
    <row r="16" spans="1:13" s="18" customFormat="1">
      <c r="A16" s="15" t="s">
        <v>19</v>
      </c>
      <c r="B16" s="16"/>
      <c r="C16" s="16">
        <v>184</v>
      </c>
      <c r="D16" s="16">
        <v>184</v>
      </c>
      <c r="E16" s="17">
        <f t="shared" si="0"/>
        <v>1</v>
      </c>
    </row>
    <row r="17" spans="1:5" s="18" customFormat="1">
      <c r="A17" s="9"/>
      <c r="B17" s="10"/>
      <c r="C17" s="10"/>
      <c r="D17" s="10"/>
      <c r="E17" s="11"/>
    </row>
    <row r="18" spans="1:5" ht="15" customHeight="1">
      <c r="A18" s="6" t="s">
        <v>20</v>
      </c>
      <c r="B18" s="7">
        <v>150</v>
      </c>
      <c r="C18" s="7">
        <v>2640</v>
      </c>
      <c r="D18" s="7">
        <v>2640</v>
      </c>
      <c r="E18" s="8">
        <f t="shared" si="0"/>
        <v>1</v>
      </c>
    </row>
    <row r="19" spans="1:5">
      <c r="A19" s="6" t="s">
        <v>21</v>
      </c>
      <c r="B19" s="7">
        <v>6000</v>
      </c>
      <c r="C19" s="7">
        <v>6256</v>
      </c>
      <c r="D19" s="7">
        <v>5750</v>
      </c>
      <c r="E19" s="8">
        <f t="shared" si="0"/>
        <v>0.91911764705882348</v>
      </c>
    </row>
    <row r="20" spans="1:5">
      <c r="A20" s="6" t="s">
        <v>22</v>
      </c>
      <c r="B20" s="7">
        <v>15000</v>
      </c>
      <c r="C20" s="7">
        <v>40486</v>
      </c>
      <c r="D20" s="7">
        <v>38524</v>
      </c>
      <c r="E20" s="8">
        <f t="shared" si="0"/>
        <v>0.95153880353702514</v>
      </c>
    </row>
    <row r="21" spans="1:5" ht="14.25" customHeight="1">
      <c r="A21" s="6" t="s">
        <v>23</v>
      </c>
      <c r="B21" s="7">
        <v>4500</v>
      </c>
      <c r="C21" s="7">
        <v>4804</v>
      </c>
      <c r="D21" s="7">
        <v>4430</v>
      </c>
      <c r="E21" s="8">
        <f t="shared" si="0"/>
        <v>0.92214820982514567</v>
      </c>
    </row>
    <row r="22" spans="1:5">
      <c r="A22" s="6" t="s">
        <v>24</v>
      </c>
      <c r="B22" s="7">
        <v>300</v>
      </c>
      <c r="C22" s="7">
        <v>232</v>
      </c>
      <c r="D22" s="7">
        <v>224</v>
      </c>
      <c r="E22" s="8">
        <f t="shared" si="0"/>
        <v>0.96551724137931039</v>
      </c>
    </row>
    <row r="23" spans="1:5" ht="15.75" customHeight="1">
      <c r="A23" s="6" t="s">
        <v>25</v>
      </c>
      <c r="B23" s="7">
        <v>60</v>
      </c>
      <c r="C23" s="7">
        <v>906</v>
      </c>
      <c r="D23" s="7">
        <v>876</v>
      </c>
      <c r="E23" s="8">
        <f t="shared" si="0"/>
        <v>0.9668874172185431</v>
      </c>
    </row>
    <row r="24" spans="1:5" ht="15.75" customHeight="1">
      <c r="A24" s="6" t="s">
        <v>26</v>
      </c>
      <c r="B24" s="7">
        <v>360</v>
      </c>
      <c r="C24" s="7">
        <v>1138</v>
      </c>
      <c r="D24" s="7">
        <v>1100</v>
      </c>
      <c r="E24" s="8">
        <f t="shared" si="0"/>
        <v>0.96660808435852374</v>
      </c>
    </row>
    <row r="25" spans="1:5" ht="14.25" customHeight="1">
      <c r="A25" s="6" t="s">
        <v>27</v>
      </c>
      <c r="B25" s="7">
        <v>220</v>
      </c>
      <c r="C25" s="7">
        <v>1378</v>
      </c>
      <c r="D25" s="7">
        <v>434</v>
      </c>
      <c r="E25" s="8">
        <f t="shared" si="0"/>
        <v>0.31494920174165458</v>
      </c>
    </row>
    <row r="26" spans="1:5">
      <c r="A26" s="12" t="s">
        <v>28</v>
      </c>
      <c r="B26" s="13">
        <v>26230</v>
      </c>
      <c r="C26" s="13">
        <v>56702</v>
      </c>
      <c r="D26" s="13">
        <v>52878</v>
      </c>
      <c r="E26" s="14">
        <f t="shared" si="0"/>
        <v>0.93255969807061478</v>
      </c>
    </row>
    <row r="27" spans="1:5">
      <c r="A27" s="6" t="s">
        <v>29</v>
      </c>
      <c r="B27" s="7">
        <v>0</v>
      </c>
      <c r="C27" s="7">
        <v>27</v>
      </c>
      <c r="D27" s="7">
        <v>27</v>
      </c>
      <c r="E27" s="8">
        <f t="shared" si="0"/>
        <v>1</v>
      </c>
    </row>
    <row r="28" spans="1:5">
      <c r="A28" s="6" t="s">
        <v>30</v>
      </c>
      <c r="B28" s="7">
        <v>0</v>
      </c>
      <c r="C28" s="7">
        <v>2461</v>
      </c>
      <c r="D28" s="7">
        <v>2439</v>
      </c>
      <c r="E28" s="8">
        <f t="shared" si="0"/>
        <v>0.99106054449410808</v>
      </c>
    </row>
    <row r="29" spans="1:5">
      <c r="A29" s="6" t="s">
        <v>31</v>
      </c>
      <c r="B29" s="7">
        <v>971</v>
      </c>
      <c r="C29" s="7">
        <v>1323</v>
      </c>
      <c r="D29" s="7">
        <v>829</v>
      </c>
      <c r="E29" s="8">
        <f t="shared" si="0"/>
        <v>0.62660619803476947</v>
      </c>
    </row>
    <row r="30" spans="1:5">
      <c r="A30" s="6" t="s">
        <v>32</v>
      </c>
      <c r="B30" s="7">
        <v>7700</v>
      </c>
      <c r="C30" s="7">
        <v>13250</v>
      </c>
      <c r="D30" s="7">
        <v>12021</v>
      </c>
      <c r="E30" s="8">
        <f t="shared" si="0"/>
        <v>0.90724528301886798</v>
      </c>
    </row>
    <row r="31" spans="1:5">
      <c r="A31" s="6" t="s">
        <v>33</v>
      </c>
      <c r="B31" s="7">
        <v>9197</v>
      </c>
      <c r="C31" s="7">
        <v>6760</v>
      </c>
      <c r="D31" s="7">
        <v>6727</v>
      </c>
      <c r="E31" s="8">
        <f t="shared" si="0"/>
        <v>0.99511834319526626</v>
      </c>
    </row>
    <row r="32" spans="1:5">
      <c r="A32" s="6" t="s">
        <v>34</v>
      </c>
      <c r="B32" s="7">
        <v>3698</v>
      </c>
      <c r="C32" s="7">
        <v>4275</v>
      </c>
      <c r="D32" s="7">
        <v>4166</v>
      </c>
      <c r="E32" s="8">
        <f t="shared" si="0"/>
        <v>0.9745029239766082</v>
      </c>
    </row>
    <row r="33" spans="1:5">
      <c r="A33" s="6" t="s">
        <v>35</v>
      </c>
      <c r="B33" s="7">
        <v>1150</v>
      </c>
      <c r="C33" s="7">
        <v>1668</v>
      </c>
      <c r="D33" s="7">
        <v>1668</v>
      </c>
      <c r="E33" s="8">
        <f t="shared" si="0"/>
        <v>1</v>
      </c>
    </row>
    <row r="34" spans="1:5">
      <c r="A34" s="6" t="s">
        <v>36</v>
      </c>
      <c r="B34" s="7">
        <v>0</v>
      </c>
      <c r="C34" s="7">
        <v>130</v>
      </c>
      <c r="D34" s="7">
        <v>130</v>
      </c>
      <c r="E34" s="8">
        <f t="shared" si="0"/>
        <v>1</v>
      </c>
    </row>
    <row r="35" spans="1:5">
      <c r="A35" s="6" t="s">
        <v>37</v>
      </c>
      <c r="B35" s="7">
        <v>0</v>
      </c>
      <c r="C35" s="7">
        <v>275</v>
      </c>
      <c r="D35" s="7">
        <v>275</v>
      </c>
      <c r="E35" s="8">
        <f t="shared" si="0"/>
        <v>1</v>
      </c>
    </row>
    <row r="36" spans="1:5">
      <c r="A36" s="12" t="s">
        <v>38</v>
      </c>
      <c r="B36" s="13">
        <v>22716</v>
      </c>
      <c r="C36" s="13">
        <v>30169</v>
      </c>
      <c r="D36" s="13">
        <v>28227</v>
      </c>
      <c r="E36" s="14">
        <f t="shared" si="0"/>
        <v>0.93562928834233816</v>
      </c>
    </row>
    <row r="37" spans="1:5" s="18" customFormat="1">
      <c r="A37" s="19" t="s">
        <v>39</v>
      </c>
      <c r="B37" s="20"/>
      <c r="C37" s="20">
        <v>150</v>
      </c>
      <c r="D37" s="20">
        <v>150</v>
      </c>
      <c r="E37" s="21">
        <f t="shared" si="0"/>
        <v>1</v>
      </c>
    </row>
    <row r="38" spans="1:5">
      <c r="A38" s="6" t="s">
        <v>40</v>
      </c>
      <c r="B38" s="7">
        <v>0</v>
      </c>
      <c r="C38" s="7">
        <v>337</v>
      </c>
      <c r="D38" s="7">
        <v>111</v>
      </c>
      <c r="E38" s="8">
        <f t="shared" si="0"/>
        <v>0.32937685459940652</v>
      </c>
    </row>
    <row r="39" spans="1:5" ht="15.75" customHeight="1">
      <c r="A39" s="12" t="s">
        <v>41</v>
      </c>
      <c r="B39" s="13">
        <f>B15+B26+B36</f>
        <v>215099</v>
      </c>
      <c r="C39" s="13">
        <f>C15+C26+C36+C16+C37+C38</f>
        <v>268578</v>
      </c>
      <c r="D39" s="13">
        <f>D15+D26+D36+D37+D38+D16</f>
        <v>262586</v>
      </c>
      <c r="E39" s="14">
        <f t="shared" si="0"/>
        <v>0.97768990758736751</v>
      </c>
    </row>
    <row r="40" spans="1:5" s="18" customFormat="1" ht="15.75" customHeight="1">
      <c r="A40" s="9" t="s">
        <v>42</v>
      </c>
      <c r="B40" s="10">
        <v>0</v>
      </c>
      <c r="C40" s="10">
        <v>4816</v>
      </c>
      <c r="D40" s="10">
        <v>4816</v>
      </c>
      <c r="E40" s="8">
        <f t="shared" si="0"/>
        <v>1</v>
      </c>
    </row>
    <row r="41" spans="1:5" ht="19.5" customHeight="1">
      <c r="A41" s="6" t="s">
        <v>43</v>
      </c>
      <c r="B41" s="7">
        <v>51428</v>
      </c>
      <c r="C41" s="7">
        <v>25023</v>
      </c>
      <c r="D41" s="7">
        <v>25023</v>
      </c>
      <c r="E41" s="8">
        <f t="shared" si="0"/>
        <v>1</v>
      </c>
    </row>
    <row r="42" spans="1:5" ht="14.25" customHeight="1">
      <c r="A42" s="6" t="s">
        <v>44</v>
      </c>
      <c r="B42" s="7">
        <v>0</v>
      </c>
      <c r="C42" s="7">
        <v>10474</v>
      </c>
      <c r="D42" s="7">
        <v>10474</v>
      </c>
      <c r="E42" s="8">
        <f t="shared" si="0"/>
        <v>1</v>
      </c>
    </row>
    <row r="43" spans="1:5">
      <c r="A43" s="12" t="s">
        <v>45</v>
      </c>
      <c r="B43" s="13">
        <v>51428</v>
      </c>
      <c r="C43" s="13">
        <v>40313</v>
      </c>
      <c r="D43" s="13">
        <v>40313</v>
      </c>
      <c r="E43" s="14">
        <f t="shared" si="0"/>
        <v>1</v>
      </c>
    </row>
    <row r="44" spans="1:5" ht="8.25" customHeight="1">
      <c r="E44" s="21"/>
    </row>
    <row r="45" spans="1:5">
      <c r="A45" s="23" t="s">
        <v>46</v>
      </c>
      <c r="B45" s="24">
        <f>B39+B43</f>
        <v>266527</v>
      </c>
      <c r="C45" s="24">
        <f>C39+C43</f>
        <v>308891</v>
      </c>
      <c r="D45" s="24">
        <f>D39+D43</f>
        <v>302899</v>
      </c>
      <c r="E45" s="14">
        <f t="shared" si="0"/>
        <v>0.980601571428109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6.m_Bevételek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2016-05-23T06:48:42Z</dcterms:created>
  <dcterms:modified xsi:type="dcterms:W3CDTF">2016-05-23T06:48:50Z</dcterms:modified>
</cp:coreProperties>
</file>