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ocuments\REGÖLY\KÉPVISELŐ-TESTÜLET\2017\7. 2017. 05. 22\3. napirend előterjesztése - 2016. évi zárszámadás\"/>
    </mc:Choice>
  </mc:AlternateContent>
  <bookViews>
    <workbookView xWindow="0" yWindow="0" windowWidth="15600" windowHeight="7752"/>
  </bookViews>
  <sheets>
    <sheet name="14 sz mell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D40" i="1" l="1"/>
  <c r="E40" i="1"/>
  <c r="C40" i="1"/>
  <c r="D35" i="1"/>
  <c r="D41" i="1" s="1"/>
  <c r="E35" i="1"/>
  <c r="E41" i="1" s="1"/>
  <c r="C35" i="1"/>
  <c r="C41" i="1" s="1"/>
  <c r="D10" i="1"/>
  <c r="E10" i="1"/>
  <c r="C10" i="1"/>
  <c r="D27" i="1"/>
  <c r="E27" i="1"/>
  <c r="C27" i="1"/>
  <c r="D23" i="1"/>
  <c r="E23" i="1"/>
  <c r="C23" i="1"/>
  <c r="D18" i="1"/>
  <c r="D30" i="1" s="1"/>
  <c r="D42" i="1" s="1"/>
  <c r="E18" i="1"/>
  <c r="C18" i="1"/>
  <c r="E30" i="1" l="1"/>
  <c r="E42" i="1" s="1"/>
  <c r="C30" i="1"/>
  <c r="C42" i="1" s="1"/>
</calcChain>
</file>

<file path=xl/sharedStrings.xml><?xml version="1.0" encoding="utf-8"?>
<sst xmlns="http://schemas.openxmlformats.org/spreadsheetml/2006/main" count="52" uniqueCount="52">
  <si>
    <t>Megnevezés</t>
  </si>
  <si>
    <t>Előző időszak</t>
  </si>
  <si>
    <t>Módosítások</t>
  </si>
  <si>
    <t>Tárgyi időszak</t>
  </si>
  <si>
    <t>01</t>
  </si>
  <si>
    <t>01        Közhatalmi eredményszemléletű bevételek</t>
  </si>
  <si>
    <t>02</t>
  </si>
  <si>
    <t>02        Eszközök és szolgáltatások értékesítése nettó eredményszemléletű bevételei</t>
  </si>
  <si>
    <t>03</t>
  </si>
  <si>
    <t>03        Tevékenység egyéb nettó eredményszemléletű bevételei</t>
  </si>
  <si>
    <t>04</t>
  </si>
  <si>
    <t>I        Tevékenység nettó eredményszemléletű bevétele (=01+02+03) (04=01+02+03)</t>
  </si>
  <si>
    <t>05</t>
  </si>
  <si>
    <t>04        Saját termelésű készletek állományváltozása</t>
  </si>
  <si>
    <t>06</t>
  </si>
  <si>
    <t>05        Saját előállítású eszközök aktivált értéke</t>
  </si>
  <si>
    <t>07</t>
  </si>
  <si>
    <t>II        Aktivált saját teljesítmények értéke (=±04+05) (07=±05+06)</t>
  </si>
  <si>
    <t>08</t>
  </si>
  <si>
    <t>06        Központi működési célú támogatások eredményszemléletű bevételei</t>
  </si>
  <si>
    <t>09</t>
  </si>
  <si>
    <t>07        Egyéb működési célú támogatások eredményszemléletű bevételei</t>
  </si>
  <si>
    <t>III        Egyéb eredményszemléletű bevételek (=06+07+08) (11=08+09+10)</t>
  </si>
  <si>
    <t>IV        Anyagjellegű ráfordítások (=09+10+11+12) (16=12+...+15)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</si>
  <si>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</si>
  <si>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</si>
  <si>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</si>
  <si>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</si>
  <si>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VIII        Pénzügyi műveletek eredményszemléletű bevételei (=16+17+18) (28=24+...+26)</t>
  </si>
  <si>
    <t>IX        Pénzügyi műveletek ráfordításai (=19+20+21) (33=29+...+31)</t>
  </si>
  <si>
    <t>B)        PÉNZÜGYI MŰVELETEK EREDMÉNYE (=VIII-IX) (34=28-33)</t>
  </si>
  <si>
    <t xml:space="preserve"> Eredménykimutatás</t>
  </si>
  <si>
    <t>Sorszám</t>
  </si>
  <si>
    <t>08       Felhalmozás célú támogatások eredményszemléletű bevételei</t>
  </si>
  <si>
    <t>09        Különféle egyéb eredményszemléletű bevételek</t>
  </si>
  <si>
    <t>C)        MÉRLEG SZERINTI EREDMÉNY (=±A±B)</t>
  </si>
  <si>
    <t>10        Anyagköltség</t>
  </si>
  <si>
    <t>11        Igénybe vett szolgáltatások értéke</t>
  </si>
  <si>
    <t>12        Eladott áruk beszerzési értéke</t>
  </si>
  <si>
    <t>13        Eladott (közvetített) szolgáltatások értéke</t>
  </si>
  <si>
    <t>14        Bérköltség</t>
  </si>
  <si>
    <t>15        Személyi jellegű egyéb kifizetések</t>
  </si>
  <si>
    <t>16        Bérjárulékok</t>
  </si>
  <si>
    <t>17        Kapott (járó) osztalék és részesedés</t>
  </si>
  <si>
    <t>18        Kapott (járó) kamatok és kamatjellegű eredményszemléletű bevételek</t>
  </si>
  <si>
    <t>19        Pénzügyi műveletek egyéb eredményszemléletű bevételei (&gt;=18a) (26&gt;=27)</t>
  </si>
  <si>
    <t>19a        - ebből: árfolyamnyereség</t>
  </si>
  <si>
    <t>20        Fizetendő kamatok és kamatjellegű ráfordítások</t>
  </si>
  <si>
    <t>21        Részesedések, értékpapírok, pénzeszközök értékvesztése</t>
  </si>
  <si>
    <t>22        Pénzügyi műveletek egyéb ráfordításai (&gt;=21a) (31&gt;=32)</t>
  </si>
  <si>
    <t>22a        - ebből: árfolyamveszteség</t>
  </si>
  <si>
    <t>14.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</si>
</sst>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</font>
    <font>
      <sz val="12"/>
      <name val="Arial"/>
    </font>
    <font>
      <b/>
      <sz val="10"/>
      <name val="Arial"/>
    </font>
    <font>
      <sz val="12"/>
      <name val="Times New Roman"/>
      <family val="1"/>
      <charset val="238"/>
    </font>
    <font>
      <b/>
      <sz val="9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">
    <xf numFmtId="0" fontId="0" fillId="0" borderId="0" xfId="0"/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center" vertical="top" wrapText="1"/>
    </xf>
    <xf numFmtId="0" fontId="4" fillId="2" borderId="0" xfId="1" applyFont="1" applyFill="1" applyAlignment="1">
      <alignment horizontal="center" vertical="top" wrapText="1"/>
    </xf>
    <xf numFmtId="3" fontId="3" fillId="0" borderId="0" xfId="1" applyNumberFormat="1" applyFont="1" applyAlignment="1">
      <alignment horizontal="right" vertical="top" wrapText="1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left" vertical="top" wrapText="1"/>
    </xf>
    <xf numFmtId="3" fontId="5" fillId="0" borderId="0" xfId="1" applyNumberFormat="1" applyFont="1" applyAlignment="1">
      <alignment horizontal="right" vertical="top" wrapText="1"/>
    </xf>
    <xf numFmtId="0" fontId="6" fillId="2" borderId="0" xfId="1" applyFont="1" applyFill="1" applyAlignment="1">
      <alignment horizontal="center" vertical="top" wrapText="1"/>
    </xf>
    <xf numFmtId="0" fontId="7" fillId="0" borderId="0" xfId="1" applyFont="1" applyAlignment="1">
      <alignment horizontal="left" vertical="top" wrapText="1"/>
    </xf>
    <xf numFmtId="0" fontId="4" fillId="2" borderId="0" xfId="1" applyFont="1" applyFill="1" applyAlignment="1">
      <alignment horizontal="center" vertical="top" wrapText="1"/>
    </xf>
    <xf numFmtId="0" fontId="1" fillId="0" borderId="0" xfId="1"/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Normal="100" workbookViewId="0">
      <selection activeCell="B8" sqref="B8"/>
    </sheetView>
  </sheetViews>
  <sheetFormatPr defaultRowHeight="14.4" x14ac:dyDescent="0.3"/>
  <cols>
    <col min="1" max="1" width="14.5546875" customWidth="1"/>
    <col min="2" max="2" width="72.33203125" customWidth="1"/>
    <col min="3" max="3" width="13.88671875" customWidth="1"/>
    <col min="4" max="4" width="12.5546875" customWidth="1"/>
    <col min="5" max="5" width="11.33203125" customWidth="1"/>
  </cols>
  <sheetData>
    <row r="1" spans="1:5" x14ac:dyDescent="0.3">
      <c r="D1" s="12" t="s">
        <v>51</v>
      </c>
      <c r="E1" s="13"/>
    </row>
    <row r="4" spans="1:5" ht="27.9" customHeight="1" x14ac:dyDescent="0.3">
      <c r="A4" s="10" t="s">
        <v>31</v>
      </c>
      <c r="B4" s="11"/>
      <c r="C4" s="11"/>
      <c r="D4" s="11"/>
      <c r="E4" s="11"/>
    </row>
    <row r="5" spans="1:5" ht="36" customHeight="1" x14ac:dyDescent="0.3">
      <c r="A5" s="8" t="s">
        <v>32</v>
      </c>
      <c r="B5" s="8" t="s">
        <v>0</v>
      </c>
      <c r="C5" s="8" t="s">
        <v>1</v>
      </c>
      <c r="D5" s="8" t="s">
        <v>2</v>
      </c>
      <c r="E5" s="8" t="s">
        <v>3</v>
      </c>
    </row>
    <row r="6" spans="1:5" ht="27.9" customHeigh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ht="20.100000000000001" customHeight="1" x14ac:dyDescent="0.3">
      <c r="A7" s="2" t="s">
        <v>4</v>
      </c>
      <c r="B7" s="1" t="s">
        <v>5</v>
      </c>
      <c r="C7" s="4">
        <v>0</v>
      </c>
      <c r="D7" s="4">
        <v>0</v>
      </c>
      <c r="E7" s="4">
        <v>0</v>
      </c>
    </row>
    <row r="8" spans="1:5" ht="20.100000000000001" customHeight="1" x14ac:dyDescent="0.3">
      <c r="A8" s="2" t="s">
        <v>6</v>
      </c>
      <c r="B8" s="1" t="s">
        <v>7</v>
      </c>
      <c r="C8" s="4">
        <v>57000</v>
      </c>
      <c r="D8" s="4">
        <v>0</v>
      </c>
      <c r="E8" s="4">
        <v>0</v>
      </c>
    </row>
    <row r="9" spans="1:5" ht="20.100000000000001" customHeight="1" x14ac:dyDescent="0.3">
      <c r="A9" s="2" t="s">
        <v>8</v>
      </c>
      <c r="B9" s="1" t="s">
        <v>9</v>
      </c>
      <c r="C9" s="4">
        <v>0</v>
      </c>
      <c r="D9" s="4">
        <v>0</v>
      </c>
      <c r="E9" s="4">
        <v>0</v>
      </c>
    </row>
    <row r="10" spans="1:5" ht="20.100000000000001" customHeight="1" x14ac:dyDescent="0.3">
      <c r="A10" s="5" t="s">
        <v>10</v>
      </c>
      <c r="B10" s="9" t="s">
        <v>11</v>
      </c>
      <c r="C10" s="7">
        <f>SUM(C7:C9)</f>
        <v>57000</v>
      </c>
      <c r="D10" s="7">
        <f t="shared" ref="D10:E10" si="0">SUM(D7:D9)</f>
        <v>0</v>
      </c>
      <c r="E10" s="7">
        <f t="shared" si="0"/>
        <v>0</v>
      </c>
    </row>
    <row r="11" spans="1:5" ht="20.100000000000001" customHeight="1" x14ac:dyDescent="0.3">
      <c r="A11" s="2" t="s">
        <v>12</v>
      </c>
      <c r="B11" s="1" t="s">
        <v>13</v>
      </c>
      <c r="C11" s="4">
        <v>0</v>
      </c>
      <c r="D11" s="4">
        <v>0</v>
      </c>
      <c r="E11" s="4">
        <v>0</v>
      </c>
    </row>
    <row r="12" spans="1:5" ht="20.100000000000001" customHeight="1" x14ac:dyDescent="0.3">
      <c r="A12" s="2" t="s">
        <v>14</v>
      </c>
      <c r="B12" s="1" t="s">
        <v>15</v>
      </c>
      <c r="C12" s="4">
        <v>0</v>
      </c>
      <c r="D12" s="4">
        <v>0</v>
      </c>
      <c r="E12" s="4">
        <v>0</v>
      </c>
    </row>
    <row r="13" spans="1:5" ht="20.100000000000001" customHeight="1" x14ac:dyDescent="0.3">
      <c r="A13" s="5" t="s">
        <v>16</v>
      </c>
      <c r="B13" s="6" t="s">
        <v>17</v>
      </c>
      <c r="C13" s="7">
        <v>0</v>
      </c>
      <c r="D13" s="7">
        <v>0</v>
      </c>
      <c r="E13" s="7">
        <v>0</v>
      </c>
    </row>
    <row r="14" spans="1:5" ht="20.100000000000001" customHeight="1" x14ac:dyDescent="0.3">
      <c r="A14" s="2" t="s">
        <v>18</v>
      </c>
      <c r="B14" s="1" t="s">
        <v>19</v>
      </c>
      <c r="C14" s="4">
        <v>42656000</v>
      </c>
      <c r="D14" s="4">
        <v>0</v>
      </c>
      <c r="E14" s="4">
        <v>36236578</v>
      </c>
    </row>
    <row r="15" spans="1:5" ht="20.100000000000001" customHeight="1" x14ac:dyDescent="0.3">
      <c r="A15" s="2" t="s">
        <v>20</v>
      </c>
      <c r="B15" s="1" t="s">
        <v>21</v>
      </c>
      <c r="C15" s="4">
        <v>801000</v>
      </c>
      <c r="D15" s="4">
        <v>0</v>
      </c>
      <c r="E15" s="4">
        <v>1242964</v>
      </c>
    </row>
    <row r="16" spans="1:5" ht="20.100000000000001" customHeight="1" x14ac:dyDescent="0.3">
      <c r="A16" s="2">
        <v>10</v>
      </c>
      <c r="B16" s="1" t="s">
        <v>33</v>
      </c>
      <c r="C16" s="4">
        <v>554000</v>
      </c>
      <c r="D16" s="4">
        <v>0</v>
      </c>
      <c r="E16" s="4">
        <v>0</v>
      </c>
    </row>
    <row r="17" spans="1:5" ht="20.100000000000001" customHeight="1" x14ac:dyDescent="0.3">
      <c r="A17" s="2">
        <v>11</v>
      </c>
      <c r="B17" s="1" t="s">
        <v>34</v>
      </c>
      <c r="C17" s="4">
        <v>0</v>
      </c>
      <c r="D17" s="4">
        <v>0</v>
      </c>
      <c r="E17" s="4">
        <v>5799</v>
      </c>
    </row>
    <row r="18" spans="1:5" ht="20.100000000000001" customHeight="1" x14ac:dyDescent="0.3">
      <c r="A18" s="5">
        <v>12</v>
      </c>
      <c r="B18" s="6" t="s">
        <v>22</v>
      </c>
      <c r="C18" s="7">
        <f>SUM(C14:C17)</f>
        <v>44011000</v>
      </c>
      <c r="D18" s="7">
        <f t="shared" ref="D18:E18" si="1">SUM(D14:D17)</f>
        <v>0</v>
      </c>
      <c r="E18" s="7">
        <f t="shared" si="1"/>
        <v>37485341</v>
      </c>
    </row>
    <row r="19" spans="1:5" ht="20.100000000000001" customHeight="1" x14ac:dyDescent="0.3">
      <c r="A19" s="2">
        <v>13</v>
      </c>
      <c r="B19" s="1" t="s">
        <v>36</v>
      </c>
      <c r="C19" s="4">
        <v>96000</v>
      </c>
      <c r="D19" s="4">
        <v>0</v>
      </c>
      <c r="E19" s="4">
        <v>166708</v>
      </c>
    </row>
    <row r="20" spans="1:5" ht="20.100000000000001" customHeight="1" x14ac:dyDescent="0.3">
      <c r="A20" s="2">
        <v>14</v>
      </c>
      <c r="B20" s="1" t="s">
        <v>37</v>
      </c>
      <c r="C20" s="4">
        <v>3289000</v>
      </c>
      <c r="D20" s="4">
        <v>0</v>
      </c>
      <c r="E20" s="4">
        <v>2955222</v>
      </c>
    </row>
    <row r="21" spans="1:5" ht="20.100000000000001" customHeight="1" x14ac:dyDescent="0.3">
      <c r="A21" s="2">
        <v>15</v>
      </c>
      <c r="B21" s="1" t="s">
        <v>38</v>
      </c>
      <c r="C21" s="4">
        <v>0</v>
      </c>
      <c r="D21" s="4">
        <v>0</v>
      </c>
      <c r="E21" s="4">
        <v>0</v>
      </c>
    </row>
    <row r="22" spans="1:5" ht="20.100000000000001" customHeight="1" x14ac:dyDescent="0.3">
      <c r="A22" s="2">
        <v>16</v>
      </c>
      <c r="B22" s="1" t="s">
        <v>39</v>
      </c>
      <c r="C22" s="4">
        <v>17000</v>
      </c>
      <c r="D22" s="4">
        <v>0</v>
      </c>
      <c r="E22" s="4">
        <v>0</v>
      </c>
    </row>
    <row r="23" spans="1:5" ht="20.100000000000001" customHeight="1" x14ac:dyDescent="0.3">
      <c r="A23" s="5">
        <v>17</v>
      </c>
      <c r="B23" s="6" t="s">
        <v>23</v>
      </c>
      <c r="C23" s="7">
        <f>SUM(C19:C22)</f>
        <v>3402000</v>
      </c>
      <c r="D23" s="7">
        <f t="shared" ref="D23:E23" si="2">SUM(D19:D22)</f>
        <v>0</v>
      </c>
      <c r="E23" s="7">
        <f t="shared" si="2"/>
        <v>3121930</v>
      </c>
    </row>
    <row r="24" spans="1:5" ht="20.100000000000001" customHeight="1" x14ac:dyDescent="0.3">
      <c r="A24" s="2">
        <v>18</v>
      </c>
      <c r="B24" s="1" t="s">
        <v>40</v>
      </c>
      <c r="C24" s="4">
        <v>26323000</v>
      </c>
      <c r="D24" s="4">
        <v>0</v>
      </c>
      <c r="E24" s="4">
        <v>23447685</v>
      </c>
    </row>
    <row r="25" spans="1:5" ht="20.100000000000001" customHeight="1" x14ac:dyDescent="0.3">
      <c r="A25" s="2">
        <v>19</v>
      </c>
      <c r="B25" s="1" t="s">
        <v>41</v>
      </c>
      <c r="C25" s="4">
        <v>4569000</v>
      </c>
      <c r="D25" s="4">
        <v>0</v>
      </c>
      <c r="E25" s="4">
        <v>3868661</v>
      </c>
    </row>
    <row r="26" spans="1:5" ht="20.100000000000001" customHeight="1" x14ac:dyDescent="0.3">
      <c r="A26" s="2">
        <v>20</v>
      </c>
      <c r="B26" s="1" t="s">
        <v>42</v>
      </c>
      <c r="C26" s="4">
        <v>7157000</v>
      </c>
      <c r="D26" s="4">
        <v>0</v>
      </c>
      <c r="E26" s="4">
        <v>7266504</v>
      </c>
    </row>
    <row r="27" spans="1:5" ht="20.100000000000001" customHeight="1" x14ac:dyDescent="0.3">
      <c r="A27" s="5">
        <v>21</v>
      </c>
      <c r="B27" s="6" t="s">
        <v>24</v>
      </c>
      <c r="C27" s="7">
        <f>SUM(C24:C26)</f>
        <v>38049000</v>
      </c>
      <c r="D27" s="7">
        <f t="shared" ref="D27:E27" si="3">SUM(D24:D26)</f>
        <v>0</v>
      </c>
      <c r="E27" s="7">
        <f t="shared" si="3"/>
        <v>34582850</v>
      </c>
    </row>
    <row r="28" spans="1:5" ht="20.100000000000001" customHeight="1" x14ac:dyDescent="0.3">
      <c r="A28" s="5">
        <v>22</v>
      </c>
      <c r="B28" s="6" t="s">
        <v>25</v>
      </c>
      <c r="C28" s="7">
        <v>0</v>
      </c>
      <c r="D28" s="7">
        <v>0</v>
      </c>
      <c r="E28" s="7">
        <v>0</v>
      </c>
    </row>
    <row r="29" spans="1:5" ht="20.100000000000001" customHeight="1" x14ac:dyDescent="0.3">
      <c r="A29" s="5">
        <v>23</v>
      </c>
      <c r="B29" s="6" t="s">
        <v>26</v>
      </c>
      <c r="C29" s="7">
        <v>1087000</v>
      </c>
      <c r="D29" s="7">
        <v>0</v>
      </c>
      <c r="E29" s="7">
        <v>295909</v>
      </c>
    </row>
    <row r="30" spans="1:5" ht="20.100000000000001" customHeight="1" x14ac:dyDescent="0.3">
      <c r="A30" s="5">
        <v>24</v>
      </c>
      <c r="B30" s="9" t="s">
        <v>27</v>
      </c>
      <c r="C30" s="7">
        <f>C10+C13+C18-C23-C27-C28-C29</f>
        <v>1530000</v>
      </c>
      <c r="D30" s="7">
        <f t="shared" ref="D30:E30" si="4">D10+D13+D18-D23-D27-D28-D29</f>
        <v>0</v>
      </c>
      <c r="E30" s="7">
        <f t="shared" si="4"/>
        <v>-515348</v>
      </c>
    </row>
    <row r="31" spans="1:5" ht="20.100000000000001" customHeight="1" x14ac:dyDescent="0.3">
      <c r="A31" s="2">
        <v>25</v>
      </c>
      <c r="B31" s="1" t="s">
        <v>43</v>
      </c>
      <c r="C31" s="4">
        <v>0</v>
      </c>
      <c r="D31" s="4">
        <v>0</v>
      </c>
      <c r="E31" s="4">
        <v>0</v>
      </c>
    </row>
    <row r="32" spans="1:5" ht="20.100000000000001" customHeight="1" x14ac:dyDescent="0.3">
      <c r="A32" s="2">
        <v>26</v>
      </c>
      <c r="B32" s="1" t="s">
        <v>44</v>
      </c>
      <c r="C32" s="4">
        <v>1000</v>
      </c>
      <c r="D32" s="4">
        <v>0</v>
      </c>
      <c r="E32" s="4">
        <v>261</v>
      </c>
    </row>
    <row r="33" spans="1:6" ht="20.100000000000001" customHeight="1" x14ac:dyDescent="0.3">
      <c r="A33" s="2">
        <v>27</v>
      </c>
      <c r="B33" s="1" t="s">
        <v>45</v>
      </c>
      <c r="C33" s="4">
        <v>0</v>
      </c>
      <c r="D33" s="4">
        <v>0</v>
      </c>
      <c r="E33" s="4">
        <v>0</v>
      </c>
    </row>
    <row r="34" spans="1:6" ht="20.100000000000001" customHeight="1" x14ac:dyDescent="0.3">
      <c r="A34" s="2">
        <v>28</v>
      </c>
      <c r="B34" s="1" t="s">
        <v>46</v>
      </c>
      <c r="C34" s="4">
        <v>0</v>
      </c>
      <c r="D34" s="4">
        <v>0</v>
      </c>
      <c r="E34" s="4">
        <v>0</v>
      </c>
    </row>
    <row r="35" spans="1:6" ht="20.100000000000001" customHeight="1" x14ac:dyDescent="0.3">
      <c r="A35" s="5">
        <v>29</v>
      </c>
      <c r="B35" s="9" t="s">
        <v>28</v>
      </c>
      <c r="C35" s="7">
        <f>SUM(C31:C33)</f>
        <v>1000</v>
      </c>
      <c r="D35" s="7">
        <f t="shared" ref="D35:E35" si="5">SUM(D31:D33)</f>
        <v>0</v>
      </c>
      <c r="E35" s="7">
        <f t="shared" si="5"/>
        <v>261</v>
      </c>
    </row>
    <row r="36" spans="1:6" ht="20.100000000000001" customHeight="1" x14ac:dyDescent="0.3">
      <c r="A36" s="2">
        <v>30</v>
      </c>
      <c r="B36" s="1" t="s">
        <v>47</v>
      </c>
      <c r="C36" s="4">
        <v>0</v>
      </c>
      <c r="D36" s="4">
        <v>0</v>
      </c>
      <c r="E36" s="4">
        <v>0</v>
      </c>
    </row>
    <row r="37" spans="1:6" ht="20.100000000000001" customHeight="1" x14ac:dyDescent="0.3">
      <c r="A37" s="2">
        <v>31</v>
      </c>
      <c r="B37" s="1" t="s">
        <v>48</v>
      </c>
      <c r="C37" s="4">
        <v>0</v>
      </c>
      <c r="D37" s="4">
        <v>0</v>
      </c>
      <c r="E37" s="4">
        <v>0</v>
      </c>
    </row>
    <row r="38" spans="1:6" ht="20.100000000000001" customHeight="1" x14ac:dyDescent="0.3">
      <c r="A38" s="2">
        <v>32</v>
      </c>
      <c r="B38" s="1" t="s">
        <v>49</v>
      </c>
      <c r="C38" s="4">
        <v>0</v>
      </c>
      <c r="D38" s="4">
        <v>0</v>
      </c>
      <c r="E38" s="4">
        <v>0</v>
      </c>
    </row>
    <row r="39" spans="1:6" ht="20.100000000000001" customHeight="1" x14ac:dyDescent="0.3">
      <c r="A39" s="2">
        <v>33</v>
      </c>
      <c r="B39" s="1" t="s">
        <v>50</v>
      </c>
      <c r="C39" s="4">
        <v>0</v>
      </c>
      <c r="D39" s="4">
        <v>0</v>
      </c>
      <c r="E39" s="4">
        <v>0</v>
      </c>
    </row>
    <row r="40" spans="1:6" ht="20.100000000000001" customHeight="1" x14ac:dyDescent="0.3">
      <c r="A40" s="5">
        <v>34</v>
      </c>
      <c r="B40" s="6" t="s">
        <v>29</v>
      </c>
      <c r="C40" s="7">
        <f>SUM(C36:C38)</f>
        <v>0</v>
      </c>
      <c r="D40" s="7">
        <f t="shared" ref="D40:E40" si="6">SUM(D36:D38)</f>
        <v>0</v>
      </c>
      <c r="E40" s="7">
        <f t="shared" si="6"/>
        <v>0</v>
      </c>
    </row>
    <row r="41" spans="1:6" ht="20.100000000000001" customHeight="1" x14ac:dyDescent="0.3">
      <c r="A41" s="5">
        <v>35</v>
      </c>
      <c r="B41" s="6" t="s">
        <v>30</v>
      </c>
      <c r="C41" s="7">
        <f>C35-C40</f>
        <v>1000</v>
      </c>
      <c r="D41" s="7">
        <f t="shared" ref="D41:E41" si="7">D35-D40</f>
        <v>0</v>
      </c>
      <c r="E41" s="7">
        <f t="shared" si="7"/>
        <v>261</v>
      </c>
    </row>
    <row r="42" spans="1:6" ht="20.100000000000001" customHeight="1" x14ac:dyDescent="0.3">
      <c r="A42" s="5">
        <v>36</v>
      </c>
      <c r="B42" s="6" t="s">
        <v>35</v>
      </c>
      <c r="C42" s="7">
        <f>C30:D30+C41:D41</f>
        <v>1531000</v>
      </c>
      <c r="D42" s="7">
        <f>D30:E30+D41:E41</f>
        <v>0</v>
      </c>
      <c r="E42" s="7">
        <f>E30:F30+E41:F41</f>
        <v>-515087</v>
      </c>
      <c r="F42" s="7"/>
    </row>
    <row r="43" spans="1:6" ht="20.100000000000001" customHeight="1" x14ac:dyDescent="0.3">
      <c r="A43" s="2"/>
      <c r="B43" s="1"/>
      <c r="C43" s="4"/>
      <c r="D43" s="4"/>
      <c r="E43" s="4"/>
    </row>
    <row r="44" spans="1:6" ht="20.100000000000001" customHeight="1" x14ac:dyDescent="0.3">
      <c r="A44" s="2"/>
      <c r="B44" s="1"/>
      <c r="C44" s="4"/>
      <c r="D44" s="4"/>
      <c r="E44" s="4"/>
    </row>
    <row r="45" spans="1:6" ht="20.100000000000001" customHeight="1" x14ac:dyDescent="0.3">
      <c r="A45" s="5"/>
      <c r="B45" s="6"/>
      <c r="C45" s="7"/>
      <c r="D45" s="7"/>
      <c r="E45" s="7"/>
    </row>
    <row r="46" spans="1:6" ht="20.100000000000001" customHeight="1" x14ac:dyDescent="0.3">
      <c r="A46" s="5"/>
      <c r="B46" s="6"/>
      <c r="C46" s="7"/>
      <c r="D46" s="7"/>
      <c r="E46" s="7"/>
    </row>
    <row r="47" spans="1:6" ht="20.100000000000001" customHeight="1" x14ac:dyDescent="0.3">
      <c r="A47" s="5"/>
      <c r="B47" s="6"/>
      <c r="C47" s="7"/>
      <c r="D47" s="7"/>
      <c r="E47" s="7"/>
    </row>
    <row r="48" spans="1:6" ht="20.100000000000001" customHeight="1" x14ac:dyDescent="0.3">
      <c r="A48" s="5"/>
      <c r="B48" s="6"/>
      <c r="C48" s="7"/>
      <c r="D48" s="7"/>
      <c r="E48" s="7"/>
    </row>
    <row r="49" ht="20.100000000000001" customHeight="1" x14ac:dyDescent="0.3"/>
  </sheetData>
  <mergeCells count="2">
    <mergeCell ref="A4:E4"/>
    <mergeCell ref="D1:E1"/>
  </mergeCells>
  <pageMargins left="0.7" right="0.7" top="0.75" bottom="0.75" header="0.3" footer="0.3"/>
  <pageSetup paperSize="9" scale="70" orientation="portrait" r:id="rId1"/>
  <headerFooter>
    <oddHeader>&amp;CRegölyi Közös Önkormámyzati Hivatal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14 sz mell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Ibolya</dc:creator>
  <cp:lastModifiedBy>Windows-felhasználó</cp:lastModifiedBy>
  <cp:lastPrinted>2017-05-29T11:18:04Z</cp:lastPrinted>
  <dcterms:created xsi:type="dcterms:W3CDTF">2015-06-02T20:09:25Z</dcterms:created>
  <dcterms:modified xsi:type="dcterms:W3CDTF">2017-05-29T11:18:43Z</dcterms:modified>
</cp:coreProperties>
</file>