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4355" windowHeight="5190"/>
  </bookViews>
  <sheets>
    <sheet name="1a" sheetId="1" r:id="rId1"/>
  </sheets>
  <calcPr calcId="125725"/>
</workbook>
</file>

<file path=xl/calcChain.xml><?xml version="1.0" encoding="utf-8"?>
<calcChain xmlns="http://schemas.openxmlformats.org/spreadsheetml/2006/main">
  <c r="D9" i="1"/>
  <c r="E9"/>
  <c r="C9"/>
  <c r="C57"/>
  <c r="C58"/>
  <c r="C55" s="1"/>
  <c r="C54" s="1"/>
  <c r="C59"/>
  <c r="C60"/>
  <c r="C61"/>
  <c r="C62"/>
  <c r="C63"/>
  <c r="C42"/>
  <c r="C43"/>
  <c r="C44"/>
  <c r="C45"/>
  <c r="C41"/>
  <c r="C31"/>
  <c r="C32"/>
  <c r="C33"/>
  <c r="C34"/>
  <c r="C35"/>
  <c r="C36"/>
  <c r="C37"/>
  <c r="C38"/>
  <c r="C39"/>
  <c r="C30"/>
  <c r="C24"/>
  <c r="C25"/>
  <c r="C26"/>
  <c r="C27"/>
  <c r="C22" s="1"/>
  <c r="C8" s="1"/>
  <c r="C28"/>
  <c r="C23"/>
  <c r="C21"/>
  <c r="D55"/>
  <c r="D54" s="1"/>
  <c r="E55"/>
  <c r="E54" s="1"/>
  <c r="D40"/>
  <c r="E40"/>
  <c r="E59"/>
  <c r="D59"/>
  <c r="E29"/>
  <c r="E22"/>
  <c r="D22"/>
  <c r="D8" s="1"/>
  <c r="E16"/>
  <c r="D16"/>
  <c r="C16"/>
  <c r="E8" l="1"/>
  <c r="E65" s="1"/>
  <c r="D29"/>
  <c r="D65" s="1"/>
  <c r="C29"/>
  <c r="C40"/>
  <c r="C65" s="1"/>
</calcChain>
</file>

<file path=xl/sharedStrings.xml><?xml version="1.0" encoding="utf-8"?>
<sst xmlns="http://schemas.openxmlformats.org/spreadsheetml/2006/main" count="126" uniqueCount="126">
  <si>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</si>
  <si>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</si>
  <si>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</si>
  <si>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</si>
  <si>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</si>
  <si>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</si>
  <si>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</si>
  <si>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</si>
  <si>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</si>
  <si>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</si>
  <si>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</si>
  <si>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</si>
  <si>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</si>
  <si>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</si>
  <si>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</si>
  <si>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</si>
  <si>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</si>
  <si>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</si>
  <si>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</si>
  <si>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</si>
  <si>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</si>
  <si>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</si>
  <si>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</si>
  <si>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</si>
  <si>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</si>
  <si>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</si>
  <si>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</si>
  <si>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</si>
  <si>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</si>
  <si>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</si>
  <si>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</si>
  <si>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</si>
  <si>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</si>
  <si>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</si>
  <si>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</si>
  <si>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</si>
  <si>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</si>
  <si>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</si>
  <si>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</si>
  <si>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</si>
  <si>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</si>
  <si>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</si>
  <si>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</si>
  <si>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</si>
  <si>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</si>
  <si>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</si>
  <si>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</si>
  <si>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</si>
  <si>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</si>
  <si>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</si>
  <si>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</si>
  <si>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</si>
  <si>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</si>
  <si>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</si>
  <si>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</si>
  <si>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</si>
  <si>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</si>
  <si>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</si>
  <si>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</si>
  <si>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</si>
  <si>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</si>
  <si>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</si>
  <si>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</si>
  <si>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</si>
  <si>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</si>
  <si>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</si>
  <si>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</si>
  <si>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</si>
  <si>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</si>
  <si>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</si>
  <si>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</si>
  <si>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</si>
  <si>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</si>
  <si>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</si>
  <si>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</si>
  <si>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</si>
  <si>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</si>
  <si>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</si>
  <si>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</si>
  <si>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</si>
  <si>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</si>
  <si>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</si>
  <si>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</si>
  <si>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</si>
  <si>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</si>
  <si>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</si>
  <si>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</si>
  <si>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</si>
  <si>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</si>
  <si>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</si>
  <si>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</si>
  <si>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</si>
  <si>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</si>
  <si>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</si>
  <si>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</si>
  <si>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</si>
  <si>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</si>
  <si>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</si>
  <si>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</si>
  <si>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</si>
  <si>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</si>
  <si>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</si>
  <si>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</si>
  <si>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</si>
  <si>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</si>
  <si>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</si>
  <si>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</si>
  <si>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</si>
  <si>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</si>
  <si>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</si>
  <si>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</si>
  <si>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</si>
  <si>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</si>
  <si>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</si>
  <si>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</si>
  <si>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</si>
  <si>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</si>
  <si>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</si>
  <si>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</si>
  <si>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</si>
  <si>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</si>
  <si>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</si>
  <si>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</si>
  <si>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</si>
  <si>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1/a. számú melléklet a …./2019.(……..).sz. önkormányzati rendelethez</t>
  </si>
  <si>
    <t>Az Önkormányzat 2019. évi előirányzatai bevételi forrásonként, valamint működési és felhalmozási cél szerinti részletezésben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</si>
</sst>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2" fillId="0" borderId="0" xfId="0" applyFont="1"/>
    <xf numFmtId="0" fontId="0" fillId="0" borderId="14" xfId="0" applyBorder="1"/>
    <xf numFmtId="0" fontId="0" fillId="0" borderId="15" xfId="0" applyBorder="1"/>
    <xf numFmtId="0" fontId="5" fillId="0" borderId="16" xfId="2" applyFont="1" applyFill="1" applyBorder="1" applyAlignment="1" applyProtection="1">
      <alignment horizontal="left" vertical="center" wrapText="1" indent="1"/>
    </xf>
    <xf numFmtId="0" fontId="6" fillId="0" borderId="17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49" fontId="7" fillId="0" borderId="21" xfId="2" applyNumberFormat="1" applyFont="1" applyFill="1" applyBorder="1" applyAlignment="1" applyProtection="1">
      <alignment horizontal="left" vertical="center" wrapText="1" indent="1"/>
    </xf>
    <xf numFmtId="0" fontId="8" fillId="0" borderId="9" xfId="2" applyFont="1" applyFill="1" applyBorder="1" applyAlignment="1" applyProtection="1">
      <alignment horizontal="left" vertical="center" wrapText="1" indent="1"/>
    </xf>
    <xf numFmtId="49" fontId="7" fillId="0" borderId="24" xfId="2" applyNumberFormat="1" applyFont="1" applyFill="1" applyBorder="1" applyAlignment="1" applyProtection="1">
      <alignment horizontal="left" vertical="center" wrapText="1" indent="1"/>
    </xf>
    <xf numFmtId="0" fontId="7" fillId="0" borderId="7" xfId="2" applyFont="1" applyFill="1" applyBorder="1" applyAlignment="1" applyProtection="1">
      <alignment horizontal="left" vertical="center" wrapText="1" indent="1"/>
    </xf>
    <xf numFmtId="49" fontId="7" fillId="0" borderId="26" xfId="2" applyNumberFormat="1" applyFont="1" applyFill="1" applyBorder="1" applyAlignment="1" applyProtection="1">
      <alignment horizontal="left" vertical="center" wrapText="1" indent="1"/>
    </xf>
    <xf numFmtId="0" fontId="7" fillId="0" borderId="27" xfId="2" applyFont="1" applyFill="1" applyBorder="1" applyAlignment="1" applyProtection="1">
      <alignment horizontal="left" vertical="center" wrapText="1" indent="1"/>
    </xf>
    <xf numFmtId="49" fontId="7" fillId="0" borderId="29" xfId="2" applyNumberFormat="1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7" fillId="0" borderId="9" xfId="2" applyFont="1" applyFill="1" applyBorder="1" applyAlignment="1" applyProtection="1">
      <alignment horizontal="left" vertical="center" wrapText="1" indent="1"/>
    </xf>
    <xf numFmtId="49" fontId="9" fillId="0" borderId="16" xfId="2" applyNumberFormat="1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horizontal="left" vertical="center" wrapText="1" indent="1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7" fillId="0" borderId="27" xfId="2" applyFont="1" applyFill="1" applyBorder="1" applyAlignment="1" applyProtection="1">
      <alignment vertical="center" wrapText="1"/>
    </xf>
    <xf numFmtId="0" fontId="7" fillId="0" borderId="31" xfId="2" applyFont="1" applyFill="1" applyBorder="1" applyAlignment="1" applyProtection="1">
      <alignment vertical="center" wrapText="1"/>
    </xf>
    <xf numFmtId="0" fontId="7" fillId="0" borderId="0" xfId="2" applyFont="1" applyFill="1" applyAlignment="1" applyProtection="1">
      <alignment horizontal="left" indent="1"/>
    </xf>
    <xf numFmtId="49" fontId="7" fillId="0" borderId="27" xfId="2" applyNumberFormat="1" applyFont="1" applyFill="1" applyBorder="1" applyAlignment="1" applyProtection="1">
      <alignment horizontal="left" vertical="center" wrapText="1" indent="1"/>
    </xf>
    <xf numFmtId="0" fontId="7" fillId="0" borderId="27" xfId="2" applyFont="1" applyFill="1" applyBorder="1" applyAlignment="1" applyProtection="1">
      <alignment horizontal="left" indent="1"/>
    </xf>
    <xf numFmtId="49" fontId="7" fillId="0" borderId="31" xfId="2" applyNumberFormat="1" applyFont="1" applyFill="1" applyBorder="1" applyAlignment="1" applyProtection="1">
      <alignment horizontal="left" vertical="center" wrapText="1" indent="1"/>
    </xf>
    <xf numFmtId="0" fontId="9" fillId="0" borderId="17" xfId="2" applyFont="1" applyFill="1" applyBorder="1" applyAlignment="1" applyProtection="1">
      <alignment vertical="center" wrapText="1"/>
    </xf>
    <xf numFmtId="49" fontId="10" fillId="0" borderId="16" xfId="2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Fill="1" applyBorder="1" applyAlignment="1" applyProtection="1">
      <alignment horizontal="left" vertical="center" wrapText="1" indent="1"/>
    </xf>
    <xf numFmtId="49" fontId="8" fillId="0" borderId="16" xfId="2" applyNumberFormat="1" applyFont="1" applyFill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1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49" fontId="8" fillId="0" borderId="33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0" fontId="7" fillId="0" borderId="9" xfId="2" applyFont="1" applyFill="1" applyBorder="1" applyAlignment="1" applyProtection="1">
      <alignment horizontal="left" vertical="center" wrapText="1" indent="2"/>
    </xf>
    <xf numFmtId="0" fontId="7" fillId="0" borderId="31" xfId="2" applyFont="1" applyFill="1" applyBorder="1" applyAlignment="1" applyProtection="1">
      <alignment horizontal="left" vertical="center" wrapText="1" indent="2"/>
    </xf>
    <xf numFmtId="0" fontId="11" fillId="0" borderId="16" xfId="0" applyFont="1" applyBorder="1" applyAlignment="1">
      <alignment horizontal="center"/>
    </xf>
    <xf numFmtId="0" fontId="6" fillId="0" borderId="16" xfId="2" applyFont="1" applyFill="1" applyBorder="1" applyAlignment="1" applyProtection="1">
      <alignment horizontal="left" vertical="center" wrapText="1" indent="1"/>
    </xf>
    <xf numFmtId="164" fontId="15" fillId="0" borderId="9" xfId="1" applyNumberFormat="1" applyFont="1" applyBorder="1" applyAlignment="1"/>
    <xf numFmtId="164" fontId="15" fillId="0" borderId="27" xfId="1" applyNumberFormat="1" applyFont="1" applyBorder="1" applyAlignment="1"/>
    <xf numFmtId="164" fontId="15" fillId="0" borderId="31" xfId="1" applyNumberFormat="1" applyFont="1" applyBorder="1" applyAlignment="1"/>
    <xf numFmtId="164" fontId="11" fillId="0" borderId="17" xfId="1" applyNumberFormat="1" applyFont="1" applyBorder="1" applyAlignment="1"/>
    <xf numFmtId="164" fontId="11" fillId="0" borderId="19" xfId="1" applyNumberFormat="1" applyFont="1" applyBorder="1" applyAlignment="1"/>
    <xf numFmtId="164" fontId="15" fillId="0" borderId="23" xfId="1" applyNumberFormat="1" applyFont="1" applyBorder="1" applyAlignment="1"/>
    <xf numFmtId="164" fontId="15" fillId="0" borderId="17" xfId="1" applyNumberFormat="1" applyFont="1" applyBorder="1" applyAlignment="1"/>
    <xf numFmtId="164" fontId="15" fillId="0" borderId="19" xfId="1" applyNumberFormat="1" applyFont="1" applyBorder="1" applyAlignment="1"/>
    <xf numFmtId="164" fontId="12" fillId="0" borderId="18" xfId="1" applyNumberFormat="1" applyFont="1" applyFill="1" applyBorder="1" applyAlignment="1" applyProtection="1">
      <alignment vertical="center" wrapText="1"/>
    </xf>
    <xf numFmtId="164" fontId="12" fillId="0" borderId="19" xfId="1" applyNumberFormat="1" applyFont="1" applyFill="1" applyBorder="1" applyAlignment="1" applyProtection="1">
      <alignment vertical="center" wrapText="1"/>
    </xf>
    <xf numFmtId="164" fontId="12" fillId="0" borderId="18" xfId="1" applyNumberFormat="1" applyFont="1" applyFill="1" applyBorder="1" applyAlignment="1" applyProtection="1">
      <alignment vertical="center" wrapText="1"/>
      <protection locked="0"/>
    </xf>
    <xf numFmtId="164" fontId="13" fillId="0" borderId="22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4" fillId="0" borderId="25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4" fillId="0" borderId="28" xfId="1" applyNumberFormat="1" applyFont="1" applyFill="1" applyBorder="1" applyAlignment="1" applyProtection="1">
      <alignment vertical="center" wrapText="1"/>
      <protection locked="0"/>
    </xf>
    <xf numFmtId="164" fontId="14" fillId="0" borderId="30" xfId="1" applyNumberFormat="1" applyFont="1" applyFill="1" applyBorder="1" applyAlignment="1" applyProtection="1">
      <alignment vertical="center" wrapText="1"/>
      <protection locked="0"/>
    </xf>
    <xf numFmtId="164" fontId="13" fillId="0" borderId="12" xfId="1" applyNumberFormat="1" applyFont="1" applyFill="1" applyBorder="1" applyAlignment="1" applyProtection="1">
      <alignment vertical="center" wrapText="1"/>
    </xf>
    <xf numFmtId="164" fontId="14" fillId="0" borderId="22" xfId="1" applyNumberFormat="1" applyFont="1" applyFill="1" applyBorder="1" applyAlignment="1" applyProtection="1">
      <alignment vertical="center" wrapText="1"/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164" fontId="16" fillId="0" borderId="18" xfId="1" applyNumberFormat="1" applyFont="1" applyFill="1" applyBorder="1" applyAlignment="1" applyProtection="1">
      <alignment vertical="center" wrapText="1"/>
      <protection locked="0"/>
    </xf>
    <xf numFmtId="164" fontId="16" fillId="0" borderId="17" xfId="1" applyNumberFormat="1" applyFont="1" applyFill="1" applyBorder="1" applyAlignment="1" applyProtection="1">
      <alignment vertical="center" wrapText="1"/>
      <protection locked="0"/>
    </xf>
    <xf numFmtId="164" fontId="13" fillId="0" borderId="22" xfId="1" applyNumberFormat="1" applyFont="1" applyFill="1" applyBorder="1" applyAlignment="1" applyProtection="1">
      <alignment vertical="center" wrapText="1"/>
      <protection locked="0"/>
    </xf>
    <xf numFmtId="164" fontId="13" fillId="0" borderId="28" xfId="1" applyNumberFormat="1" applyFont="1" applyFill="1" applyBorder="1" applyAlignment="1" applyProtection="1">
      <alignment vertical="center" wrapText="1"/>
      <protection locked="0"/>
    </xf>
    <xf numFmtId="164" fontId="13" fillId="0" borderId="23" xfId="1" applyNumberFormat="1" applyFont="1" applyFill="1" applyBorder="1" applyAlignment="1" applyProtection="1">
      <alignment vertical="center" wrapText="1"/>
      <protection locked="0"/>
    </xf>
    <xf numFmtId="164" fontId="13" fillId="0" borderId="27" xfId="1" applyNumberFormat="1" applyFont="1" applyFill="1" applyBorder="1" applyAlignment="1" applyProtection="1">
      <alignment vertical="center" wrapText="1"/>
      <protection locked="0"/>
    </xf>
    <xf numFmtId="164" fontId="13" fillId="0" borderId="30" xfId="1" applyNumberFormat="1" applyFont="1" applyFill="1" applyBorder="1" applyAlignment="1" applyProtection="1">
      <alignment vertical="center" wrapText="1"/>
      <protection locked="0"/>
    </xf>
    <xf numFmtId="164" fontId="13" fillId="0" borderId="14" xfId="1" applyNumberFormat="1" applyFont="1" applyFill="1" applyBorder="1" applyAlignment="1" applyProtection="1">
      <alignment vertical="center" wrapText="1"/>
      <protection locked="0"/>
    </xf>
    <xf numFmtId="164" fontId="12" fillId="0" borderId="17" xfId="1" applyNumberFormat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164" fontId="14" fillId="0" borderId="27" xfId="1" applyNumberFormat="1" applyFont="1" applyFill="1" applyBorder="1" applyAlignment="1" applyProtection="1">
      <alignment vertical="center" wrapText="1"/>
      <protection locked="0"/>
    </xf>
    <xf numFmtId="164" fontId="17" fillId="0" borderId="22" xfId="1" applyNumberFormat="1" applyFont="1" applyFill="1" applyBorder="1" applyAlignment="1" applyProtection="1">
      <alignment vertical="center" wrapText="1"/>
    </xf>
    <xf numFmtId="164" fontId="18" fillId="0" borderId="18" xfId="1" applyNumberFormat="1" applyFont="1" applyFill="1" applyBorder="1" applyAlignment="1" applyProtection="1">
      <alignment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64" fontId="19" fillId="0" borderId="22" xfId="1" applyNumberFormat="1" applyFont="1" applyFill="1" applyBorder="1" applyAlignment="1" applyProtection="1">
      <alignment vertical="center" wrapText="1"/>
      <protection locked="0"/>
    </xf>
    <xf numFmtId="164" fontId="19" fillId="0" borderId="28" xfId="1" applyNumberFormat="1" applyFont="1" applyFill="1" applyBorder="1" applyAlignment="1" applyProtection="1">
      <alignment vertical="center" wrapText="1"/>
      <protection locked="0"/>
    </xf>
    <xf numFmtId="164" fontId="13" fillId="0" borderId="30" xfId="1" applyNumberFormat="1" applyFont="1" applyFill="1" applyBorder="1" applyAlignment="1" applyProtection="1">
      <alignment vertical="center" wrapText="1"/>
    </xf>
    <xf numFmtId="164" fontId="13" fillId="0" borderId="14" xfId="1" applyNumberFormat="1" applyFont="1" applyFill="1" applyBorder="1" applyAlignment="1" applyProtection="1">
      <alignment vertical="center" wrapText="1"/>
    </xf>
    <xf numFmtId="164" fontId="13" fillId="0" borderId="18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34" xfId="1" applyNumberFormat="1" applyFont="1" applyFill="1" applyBorder="1" applyAlignment="1" applyProtection="1">
      <alignment vertical="center" wrapText="1"/>
      <protection locked="0"/>
    </xf>
    <xf numFmtId="164" fontId="13" fillId="0" borderId="12" xfId="1" applyNumberFormat="1" applyFont="1" applyFill="1" applyBorder="1" applyAlignment="1" applyProtection="1">
      <alignment vertical="center" wrapText="1"/>
      <protection locked="0"/>
    </xf>
    <xf numFmtId="164" fontId="18" fillId="0" borderId="17" xfId="1" applyNumberFormat="1" applyFont="1" applyFill="1" applyBorder="1" applyAlignment="1" applyProtection="1">
      <alignment vertical="center" wrapText="1"/>
    </xf>
    <xf numFmtId="164" fontId="14" fillId="0" borderId="23" xfId="1" applyNumberFormat="1" applyFont="1" applyFill="1" applyBorder="1" applyAlignment="1" applyProtection="1">
      <alignment vertical="center" wrapText="1"/>
      <protection locked="0"/>
    </xf>
    <xf numFmtId="164" fontId="12" fillId="0" borderId="35" xfId="1" applyNumberFormat="1" applyFont="1" applyFill="1" applyBorder="1" applyAlignment="1" applyProtection="1">
      <alignment vertical="center" wrapText="1"/>
    </xf>
    <xf numFmtId="164" fontId="12" fillId="0" borderId="35" xfId="1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4" fillId="0" borderId="11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horizontal="center" vertical="center" wrapText="1"/>
    </xf>
    <xf numFmtId="0" fontId="4" fillId="0" borderId="12" xfId="2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2" applyFont="1" applyFill="1" applyBorder="1" applyAlignment="1" applyProtection="1">
      <alignment horizontal="center" vertical="center" wrapText="1"/>
    </xf>
    <xf numFmtId="0" fontId="4" fillId="0" borderId="13" xfId="2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/>
    </xf>
    <xf numFmtId="0" fontId="4" fillId="0" borderId="10" xfId="2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9" workbookViewId="0">
      <selection activeCell="E69" sqref="E69"/>
    </sheetView>
  </sheetViews>
  <sheetFormatPr defaultRowHeight="15"/>
  <cols>
    <col min="1" max="1" width="6.28515625" customWidth="1"/>
    <col min="2" max="2" width="53.85546875" customWidth="1"/>
    <col min="3" max="3" width="13.42578125" customWidth="1"/>
    <col min="4" max="4" width="11.7109375" customWidth="1"/>
    <col min="5" max="5" width="13.140625" customWidth="1"/>
  </cols>
  <sheetData>
    <row r="1" spans="1:5">
      <c r="A1" s="84" t="s">
        <v>124</v>
      </c>
      <c r="B1" s="84"/>
      <c r="C1" s="84"/>
      <c r="D1" s="84"/>
      <c r="E1" s="84"/>
    </row>
    <row r="3" spans="1:5" ht="39.75" customHeight="1">
      <c r="A3" s="85" t="s">
        <v>125</v>
      </c>
      <c r="B3" s="85"/>
      <c r="C3" s="85"/>
      <c r="D3" s="85"/>
      <c r="E3" s="85"/>
    </row>
    <row r="4" spans="1:5" ht="15.75" thickBot="1">
      <c r="E4" s="1" t="s">
        <v>0</v>
      </c>
    </row>
    <row r="5" spans="1:5">
      <c r="A5" s="86" t="s">
        <v>1</v>
      </c>
      <c r="B5" s="89" t="s">
        <v>2</v>
      </c>
      <c r="C5" s="92" t="s">
        <v>3</v>
      </c>
      <c r="D5" s="93"/>
      <c r="E5" s="94"/>
    </row>
    <row r="6" spans="1:5" ht="24.75" customHeight="1">
      <c r="A6" s="87"/>
      <c r="B6" s="90"/>
      <c r="C6" s="95" t="s">
        <v>4</v>
      </c>
      <c r="D6" s="97" t="s">
        <v>5</v>
      </c>
      <c r="E6" s="98"/>
    </row>
    <row r="7" spans="1:5" ht="15.75" thickBot="1">
      <c r="A7" s="88"/>
      <c r="B7" s="91"/>
      <c r="C7" s="96"/>
      <c r="D7" s="2" t="s">
        <v>6</v>
      </c>
      <c r="E7" s="3" t="s">
        <v>7</v>
      </c>
    </row>
    <row r="8" spans="1:5" ht="16.5" thickBot="1">
      <c r="A8" s="4" t="s">
        <v>8</v>
      </c>
      <c r="B8" s="5" t="s">
        <v>9</v>
      </c>
      <c r="C8" s="46">
        <f>SUM(C9,C16,C22,C29,C40,C46,C50)</f>
        <v>40340410</v>
      </c>
      <c r="D8" s="46">
        <f t="shared" ref="D8:E8" si="0">SUM(D9,D16,D22,D29,D40,D46,D50)</f>
        <v>34375584</v>
      </c>
      <c r="E8" s="82">
        <f t="shared" si="0"/>
        <v>5964826</v>
      </c>
    </row>
    <row r="9" spans="1:5" ht="15.75" thickBot="1">
      <c r="A9" s="6" t="s">
        <v>10</v>
      </c>
      <c r="B9" s="4" t="s">
        <v>11</v>
      </c>
      <c r="C9" s="48">
        <f>SUM(C10:C15)</f>
        <v>27385184</v>
      </c>
      <c r="D9" s="48">
        <f t="shared" ref="D9:E9" si="1">SUM(D10:D15)</f>
        <v>27385184</v>
      </c>
      <c r="E9" s="83">
        <f t="shared" si="1"/>
        <v>0</v>
      </c>
    </row>
    <row r="10" spans="1:5">
      <c r="A10" s="7" t="s">
        <v>12</v>
      </c>
      <c r="B10" s="8" t="s">
        <v>13</v>
      </c>
      <c r="C10" s="49">
        <v>26723601</v>
      </c>
      <c r="D10" s="49">
        <v>26723601</v>
      </c>
      <c r="E10" s="50"/>
    </row>
    <row r="11" spans="1:5">
      <c r="A11" s="9" t="s">
        <v>14</v>
      </c>
      <c r="B11" s="10" t="s">
        <v>15</v>
      </c>
      <c r="C11" s="51"/>
      <c r="D11" s="49"/>
      <c r="E11" s="52"/>
    </row>
    <row r="12" spans="1:5" ht="22.5">
      <c r="A12" s="11" t="s">
        <v>16</v>
      </c>
      <c r="B12" s="12" t="s">
        <v>17</v>
      </c>
      <c r="C12" s="53"/>
      <c r="D12" s="49"/>
      <c r="E12" s="52"/>
    </row>
    <row r="13" spans="1:5" ht="22.5">
      <c r="A13" s="11" t="s">
        <v>18</v>
      </c>
      <c r="B13" s="12" t="s">
        <v>19</v>
      </c>
      <c r="C13" s="53"/>
      <c r="D13" s="49"/>
      <c r="E13" s="52"/>
    </row>
    <row r="14" spans="1:5" ht="22.5">
      <c r="A14" s="9" t="s">
        <v>20</v>
      </c>
      <c r="B14" s="12" t="s">
        <v>21</v>
      </c>
      <c r="C14" s="51">
        <v>0</v>
      </c>
      <c r="D14" s="49"/>
      <c r="E14" s="52"/>
    </row>
    <row r="15" spans="1:5" ht="15.75" thickBot="1">
      <c r="A15" s="13" t="s">
        <v>22</v>
      </c>
      <c r="B15" s="10" t="s">
        <v>23</v>
      </c>
      <c r="C15" s="54">
        <v>661583</v>
      </c>
      <c r="D15" s="54">
        <v>661583</v>
      </c>
      <c r="E15" s="55"/>
    </row>
    <row r="16" spans="1:5" ht="15.75" thickBot="1">
      <c r="A16" s="4" t="s">
        <v>24</v>
      </c>
      <c r="B16" s="14" t="s">
        <v>25</v>
      </c>
      <c r="C16" s="46">
        <f>SUM(C17:C21)</f>
        <v>4024826</v>
      </c>
      <c r="D16" s="46">
        <f t="shared" ref="D16:E16" si="2">SUM(D17:D21)</f>
        <v>0</v>
      </c>
      <c r="E16" s="47">
        <f t="shared" si="2"/>
        <v>4024826</v>
      </c>
    </row>
    <row r="17" spans="1:5">
      <c r="A17" s="7" t="s">
        <v>26</v>
      </c>
      <c r="B17" s="15" t="s">
        <v>27</v>
      </c>
      <c r="C17" s="56"/>
      <c r="D17" s="38"/>
      <c r="E17" s="38"/>
    </row>
    <row r="18" spans="1:5" ht="22.5">
      <c r="A18" s="11" t="s">
        <v>28</v>
      </c>
      <c r="B18" s="12" t="s">
        <v>29</v>
      </c>
      <c r="C18" s="53"/>
      <c r="D18" s="39"/>
      <c r="E18" s="39"/>
    </row>
    <row r="19" spans="1:5" ht="22.5">
      <c r="A19" s="11" t="s">
        <v>30</v>
      </c>
      <c r="B19" s="12" t="s">
        <v>31</v>
      </c>
      <c r="C19" s="53"/>
      <c r="D19" s="39"/>
      <c r="E19" s="39"/>
    </row>
    <row r="20" spans="1:5" ht="22.5">
      <c r="A20" s="13" t="s">
        <v>32</v>
      </c>
      <c r="B20" s="12" t="s">
        <v>33</v>
      </c>
      <c r="C20" s="54"/>
      <c r="D20" s="39"/>
      <c r="E20" s="39"/>
    </row>
    <row r="21" spans="1:5" ht="15.75" thickBot="1">
      <c r="A21" s="13" t="s">
        <v>34</v>
      </c>
      <c r="B21" s="10" t="s">
        <v>35</v>
      </c>
      <c r="C21" s="54">
        <f>SUM(D21:E21)</f>
        <v>4024826</v>
      </c>
      <c r="D21" s="40"/>
      <c r="E21" s="57">
        <v>4024826</v>
      </c>
    </row>
    <row r="22" spans="1:5" ht="15.75" thickBot="1">
      <c r="A22" s="16" t="s">
        <v>36</v>
      </c>
      <c r="B22" s="17" t="s">
        <v>37</v>
      </c>
      <c r="C22" s="58">
        <f>SUM(C23:C28)</f>
        <v>3250000</v>
      </c>
      <c r="D22" s="58">
        <f t="shared" ref="D22:E22" si="3">SUM(D23:D28)</f>
        <v>1550000</v>
      </c>
      <c r="E22" s="59">
        <f t="shared" si="3"/>
        <v>1700000</v>
      </c>
    </row>
    <row r="23" spans="1:5">
      <c r="A23" s="7" t="s">
        <v>38</v>
      </c>
      <c r="B23" s="8" t="s">
        <v>39</v>
      </c>
      <c r="C23" s="60">
        <f>SUM(D23:E23)</f>
        <v>0</v>
      </c>
      <c r="D23" s="61"/>
      <c r="E23" s="62"/>
    </row>
    <row r="24" spans="1:5">
      <c r="A24" s="11" t="s">
        <v>40</v>
      </c>
      <c r="B24" s="18" t="s">
        <v>41</v>
      </c>
      <c r="C24" s="60">
        <f t="shared" ref="C24:C28" si="4">SUM(D24:E24)</f>
        <v>0</v>
      </c>
      <c r="D24" s="61"/>
      <c r="E24" s="63"/>
    </row>
    <row r="25" spans="1:5">
      <c r="A25" s="11" t="s">
        <v>42</v>
      </c>
      <c r="B25" s="18" t="s">
        <v>43</v>
      </c>
      <c r="C25" s="60">
        <f t="shared" si="4"/>
        <v>900000</v>
      </c>
      <c r="D25" s="61">
        <v>900000</v>
      </c>
      <c r="E25" s="63"/>
    </row>
    <row r="26" spans="1:5">
      <c r="A26" s="11" t="s">
        <v>44</v>
      </c>
      <c r="B26" s="18" t="s">
        <v>45</v>
      </c>
      <c r="C26" s="60">
        <f t="shared" si="4"/>
        <v>0</v>
      </c>
      <c r="D26" s="61"/>
      <c r="E26" s="63"/>
    </row>
    <row r="27" spans="1:5">
      <c r="A27" s="11" t="s">
        <v>46</v>
      </c>
      <c r="B27" s="19" t="s">
        <v>47</v>
      </c>
      <c r="C27" s="60">
        <f t="shared" si="4"/>
        <v>2350000</v>
      </c>
      <c r="D27" s="61">
        <v>650000</v>
      </c>
      <c r="E27" s="63">
        <v>1700000</v>
      </c>
    </row>
    <row r="28" spans="1:5" ht="15.75" thickBot="1">
      <c r="A28" s="13" t="s">
        <v>48</v>
      </c>
      <c r="B28" s="20" t="s">
        <v>49</v>
      </c>
      <c r="C28" s="60">
        <f t="shared" si="4"/>
        <v>0</v>
      </c>
      <c r="D28" s="61"/>
      <c r="E28" s="65"/>
    </row>
    <row r="29" spans="1:5" ht="15.75" thickBot="1">
      <c r="A29" s="4" t="s">
        <v>50</v>
      </c>
      <c r="B29" s="14" t="s">
        <v>51</v>
      </c>
      <c r="C29" s="46">
        <f>SUM(C30:C39)</f>
        <v>5440400</v>
      </c>
      <c r="D29" s="46">
        <f>SUM(D30:D39)</f>
        <v>5440400</v>
      </c>
      <c r="E29" s="66">
        <f>SUM(E30:E39)</f>
        <v>0</v>
      </c>
    </row>
    <row r="30" spans="1:5">
      <c r="A30" s="7" t="s">
        <v>52</v>
      </c>
      <c r="B30" s="15" t="s">
        <v>53</v>
      </c>
      <c r="C30" s="56">
        <f>SUM(D30:E30)</f>
        <v>0</v>
      </c>
      <c r="D30" s="67"/>
      <c r="E30" s="81"/>
    </row>
    <row r="31" spans="1:5">
      <c r="A31" s="9" t="s">
        <v>54</v>
      </c>
      <c r="B31" s="12" t="s">
        <v>55</v>
      </c>
      <c r="C31" s="56">
        <f t="shared" ref="C31:C39" si="5">SUM(D31:E31)</f>
        <v>0</v>
      </c>
      <c r="D31" s="68"/>
      <c r="E31" s="39"/>
    </row>
    <row r="32" spans="1:5">
      <c r="A32" s="13" t="s">
        <v>56</v>
      </c>
      <c r="B32" s="21" t="s">
        <v>57</v>
      </c>
      <c r="C32" s="56">
        <f t="shared" si="5"/>
        <v>600000</v>
      </c>
      <c r="D32" s="68">
        <v>600000</v>
      </c>
      <c r="E32" s="39"/>
    </row>
    <row r="33" spans="1:5">
      <c r="A33" s="22" t="s">
        <v>58</v>
      </c>
      <c r="B33" s="23" t="s">
        <v>59</v>
      </c>
      <c r="C33" s="56">
        <f t="shared" si="5"/>
        <v>2140400</v>
      </c>
      <c r="D33" s="68">
        <v>2140400</v>
      </c>
      <c r="E33" s="68"/>
    </row>
    <row r="34" spans="1:5">
      <c r="A34" s="22" t="s">
        <v>60</v>
      </c>
      <c r="B34" s="23" t="s">
        <v>61</v>
      </c>
      <c r="C34" s="56">
        <f t="shared" si="5"/>
        <v>1540000</v>
      </c>
      <c r="D34" s="68">
        <v>1540000</v>
      </c>
      <c r="E34" s="39"/>
    </row>
    <row r="35" spans="1:5">
      <c r="A35" s="22" t="s">
        <v>62</v>
      </c>
      <c r="B35" s="23" t="s">
        <v>63</v>
      </c>
      <c r="C35" s="56">
        <f t="shared" si="5"/>
        <v>1160000</v>
      </c>
      <c r="D35" s="68">
        <v>1160000</v>
      </c>
      <c r="E35" s="68"/>
    </row>
    <row r="36" spans="1:5">
      <c r="A36" s="22" t="s">
        <v>64</v>
      </c>
      <c r="B36" s="23" t="s">
        <v>65</v>
      </c>
      <c r="C36" s="56">
        <f t="shared" si="5"/>
        <v>0</v>
      </c>
      <c r="D36" s="68"/>
      <c r="E36" s="39"/>
    </row>
    <row r="37" spans="1:5">
      <c r="A37" s="22" t="s">
        <v>66</v>
      </c>
      <c r="B37" s="23" t="s">
        <v>67</v>
      </c>
      <c r="C37" s="56">
        <f t="shared" si="5"/>
        <v>0</v>
      </c>
      <c r="D37" s="68"/>
      <c r="E37" s="39"/>
    </row>
    <row r="38" spans="1:5">
      <c r="A38" s="22" t="s">
        <v>68</v>
      </c>
      <c r="B38" s="23" t="s">
        <v>69</v>
      </c>
      <c r="C38" s="56">
        <f t="shared" si="5"/>
        <v>0</v>
      </c>
      <c r="D38" s="68"/>
      <c r="E38" s="39"/>
    </row>
    <row r="39" spans="1:5" ht="15.75" thickBot="1">
      <c r="A39" s="24" t="s">
        <v>70</v>
      </c>
      <c r="B39" s="21" t="s">
        <v>71</v>
      </c>
      <c r="C39" s="56">
        <f t="shared" si="5"/>
        <v>0</v>
      </c>
      <c r="D39" s="57"/>
      <c r="E39" s="40"/>
    </row>
    <row r="40" spans="1:5" ht="15.75" thickBot="1">
      <c r="A40" s="4" t="s">
        <v>72</v>
      </c>
      <c r="B40" s="14" t="s">
        <v>73</v>
      </c>
      <c r="C40" s="46">
        <f>SUM(C41:C45)</f>
        <v>240000</v>
      </c>
      <c r="D40" s="46">
        <f t="shared" ref="D40:E40" si="6">SUM(D41:D45)</f>
        <v>0</v>
      </c>
      <c r="E40" s="66">
        <f t="shared" si="6"/>
        <v>240000</v>
      </c>
    </row>
    <row r="41" spans="1:5">
      <c r="A41" s="7" t="s">
        <v>74</v>
      </c>
      <c r="B41" s="8" t="s">
        <v>75</v>
      </c>
      <c r="C41" s="69">
        <f>SUM(D41:E41)</f>
        <v>0</v>
      </c>
      <c r="D41" s="38"/>
      <c r="E41" s="38"/>
    </row>
    <row r="42" spans="1:5">
      <c r="A42" s="11" t="s">
        <v>76</v>
      </c>
      <c r="B42" s="19" t="s">
        <v>77</v>
      </c>
      <c r="C42" s="69">
        <f t="shared" ref="C42:C45" si="7">SUM(D42:E42)</f>
        <v>240000</v>
      </c>
      <c r="D42" s="39"/>
      <c r="E42" s="63">
        <v>240000</v>
      </c>
    </row>
    <row r="43" spans="1:5">
      <c r="A43" s="11" t="s">
        <v>78</v>
      </c>
      <c r="B43" s="19" t="s">
        <v>79</v>
      </c>
      <c r="C43" s="69">
        <f t="shared" si="7"/>
        <v>0</v>
      </c>
      <c r="D43" s="39"/>
      <c r="E43" s="39"/>
    </row>
    <row r="44" spans="1:5">
      <c r="A44" s="11" t="s">
        <v>80</v>
      </c>
      <c r="B44" s="19" t="s">
        <v>81</v>
      </c>
      <c r="C44" s="69">
        <f t="shared" si="7"/>
        <v>0</v>
      </c>
      <c r="D44" s="39"/>
      <c r="E44" s="39"/>
    </row>
    <row r="45" spans="1:5" ht="15.75" thickBot="1">
      <c r="A45" s="13" t="s">
        <v>82</v>
      </c>
      <c r="B45" s="20" t="s">
        <v>83</v>
      </c>
      <c r="C45" s="69">
        <f t="shared" si="7"/>
        <v>0</v>
      </c>
      <c r="D45" s="40"/>
      <c r="E45" s="40"/>
    </row>
    <row r="46" spans="1:5" ht="15.75" thickBot="1">
      <c r="A46" s="16" t="s">
        <v>84</v>
      </c>
      <c r="B46" s="17" t="s">
        <v>85</v>
      </c>
      <c r="C46" s="70"/>
      <c r="D46" s="41"/>
      <c r="E46" s="42"/>
    </row>
    <row r="47" spans="1:5" ht="22.5">
      <c r="A47" s="7" t="s">
        <v>86</v>
      </c>
      <c r="B47" s="15" t="s">
        <v>87</v>
      </c>
      <c r="C47" s="60"/>
      <c r="D47" s="38"/>
      <c r="E47" s="38"/>
    </row>
    <row r="48" spans="1:5" ht="22.5">
      <c r="A48" s="11" t="s">
        <v>88</v>
      </c>
      <c r="B48" s="12" t="s">
        <v>89</v>
      </c>
      <c r="C48" s="61"/>
      <c r="D48" s="39"/>
      <c r="E48" s="39"/>
    </row>
    <row r="49" spans="1:5" ht="15.75" thickBot="1">
      <c r="A49" s="13" t="s">
        <v>90</v>
      </c>
      <c r="B49" s="20" t="s">
        <v>91</v>
      </c>
      <c r="C49" s="64"/>
      <c r="D49" s="40"/>
      <c r="E49" s="40"/>
    </row>
    <row r="50" spans="1:5" ht="15.75" thickBot="1">
      <c r="A50" s="16" t="s">
        <v>92</v>
      </c>
      <c r="B50" s="25" t="s">
        <v>93</v>
      </c>
      <c r="C50" s="58"/>
      <c r="D50" s="41"/>
      <c r="E50" s="71"/>
    </row>
    <row r="51" spans="1:5" ht="22.5">
      <c r="A51" s="7" t="s">
        <v>94</v>
      </c>
      <c r="B51" s="15" t="s">
        <v>95</v>
      </c>
      <c r="C51" s="72"/>
      <c r="D51" s="38"/>
      <c r="E51" s="38"/>
    </row>
    <row r="52" spans="1:5" ht="22.5">
      <c r="A52" s="11" t="s">
        <v>96</v>
      </c>
      <c r="B52" s="12" t="s">
        <v>97</v>
      </c>
      <c r="C52" s="73"/>
      <c r="D52" s="39"/>
      <c r="E52" s="39"/>
    </row>
    <row r="53" spans="1:5" ht="15.75" thickBot="1">
      <c r="A53" s="24" t="s">
        <v>98</v>
      </c>
      <c r="B53" s="20" t="s">
        <v>99</v>
      </c>
      <c r="C53" s="74"/>
      <c r="D53" s="40"/>
      <c r="E53" s="75"/>
    </row>
    <row r="54" spans="1:5" ht="16.5" thickBot="1">
      <c r="A54" s="26" t="s">
        <v>100</v>
      </c>
      <c r="B54" s="27" t="s">
        <v>101</v>
      </c>
      <c r="C54" s="58">
        <f>SUM(C55,C64,C59)</f>
        <v>64172977</v>
      </c>
      <c r="D54" s="58">
        <f t="shared" ref="D54:E54" si="8">SUM(D55,D64,D59)</f>
        <v>9610098</v>
      </c>
      <c r="E54" s="59">
        <f t="shared" si="8"/>
        <v>54562879</v>
      </c>
    </row>
    <row r="55" spans="1:5" ht="15.75" thickBot="1">
      <c r="A55" s="28" t="s">
        <v>102</v>
      </c>
      <c r="B55" s="29" t="s">
        <v>103</v>
      </c>
      <c r="C55" s="76">
        <f>SUM(C56:C58)</f>
        <v>64172977</v>
      </c>
      <c r="D55" s="76">
        <f t="shared" ref="D55:E55" si="9">SUM(D56:D58)</f>
        <v>9610098</v>
      </c>
      <c r="E55" s="76">
        <f t="shared" si="9"/>
        <v>54562879</v>
      </c>
    </row>
    <row r="56" spans="1:5" ht="15.75" thickBot="1">
      <c r="A56" s="30" t="s">
        <v>104</v>
      </c>
      <c r="B56" s="31" t="s">
        <v>105</v>
      </c>
      <c r="C56" s="50">
        <v>5400000</v>
      </c>
      <c r="D56" s="77"/>
      <c r="E56" s="62">
        <v>5400000</v>
      </c>
    </row>
    <row r="57" spans="1:5" ht="15.75" thickBot="1">
      <c r="A57" s="28" t="s">
        <v>106</v>
      </c>
      <c r="B57" s="8" t="s">
        <v>107</v>
      </c>
      <c r="C57" s="50">
        <f t="shared" ref="C57:C63" si="10">SUM(D57:E57)</f>
        <v>0</v>
      </c>
      <c r="D57" s="61"/>
      <c r="E57" s="63"/>
    </row>
    <row r="58" spans="1:5" ht="15.75" thickBot="1">
      <c r="A58" s="32" t="s">
        <v>108</v>
      </c>
      <c r="B58" s="33" t="s">
        <v>109</v>
      </c>
      <c r="C58" s="50">
        <f t="shared" si="10"/>
        <v>58772977</v>
      </c>
      <c r="D58" s="78">
        <v>9610098</v>
      </c>
      <c r="E58" s="79">
        <v>49162879</v>
      </c>
    </row>
    <row r="59" spans="1:5" ht="15.75" thickBot="1">
      <c r="A59" s="16" t="s">
        <v>110</v>
      </c>
      <c r="B59" s="17" t="s">
        <v>111</v>
      </c>
      <c r="C59" s="50">
        <f t="shared" si="10"/>
        <v>0</v>
      </c>
      <c r="D59" s="70">
        <f t="shared" ref="D59:E59" si="11">SUM(D60:D63)</f>
        <v>0</v>
      </c>
      <c r="E59" s="80">
        <f t="shared" si="11"/>
        <v>0</v>
      </c>
    </row>
    <row r="60" spans="1:5" ht="15.75" thickBot="1">
      <c r="A60" s="7" t="s">
        <v>112</v>
      </c>
      <c r="B60" s="34" t="s">
        <v>113</v>
      </c>
      <c r="C60" s="50">
        <f t="shared" si="10"/>
        <v>0</v>
      </c>
      <c r="D60" s="38"/>
      <c r="E60" s="43"/>
    </row>
    <row r="61" spans="1:5" ht="15.75" thickBot="1">
      <c r="A61" s="7" t="s">
        <v>114</v>
      </c>
      <c r="B61" s="34" t="s">
        <v>115</v>
      </c>
      <c r="C61" s="50">
        <f t="shared" si="10"/>
        <v>0</v>
      </c>
      <c r="D61" s="39"/>
      <c r="E61" s="39"/>
    </row>
    <row r="62" spans="1:5" ht="15.75" thickBot="1">
      <c r="A62" s="9" t="s">
        <v>116</v>
      </c>
      <c r="B62" s="35" t="s">
        <v>117</v>
      </c>
      <c r="C62" s="50">
        <f t="shared" si="10"/>
        <v>0</v>
      </c>
      <c r="D62" s="39"/>
      <c r="E62" s="39"/>
    </row>
    <row r="63" spans="1:5" ht="15.75" thickBot="1">
      <c r="A63" s="13" t="s">
        <v>118</v>
      </c>
      <c r="B63" s="35" t="s">
        <v>119</v>
      </c>
      <c r="C63" s="50">
        <f t="shared" si="10"/>
        <v>0</v>
      </c>
      <c r="D63" s="40"/>
      <c r="E63" s="40"/>
    </row>
    <row r="64" spans="1:5" ht="15.75" thickBot="1">
      <c r="A64" s="36" t="s">
        <v>120</v>
      </c>
      <c r="B64" s="17" t="s">
        <v>121</v>
      </c>
      <c r="C64" s="48"/>
      <c r="D64" s="44"/>
      <c r="E64" s="45"/>
    </row>
    <row r="65" spans="1:5" ht="16.5" thickBot="1">
      <c r="A65" s="37" t="s">
        <v>122</v>
      </c>
      <c r="B65" s="5" t="s">
        <v>123</v>
      </c>
      <c r="C65" s="46">
        <f>SUM(C8,C54)</f>
        <v>104513387</v>
      </c>
      <c r="D65" s="46">
        <f t="shared" ref="D65:E65" si="12">SUM(D8,D54)</f>
        <v>43985682</v>
      </c>
      <c r="E65" s="66">
        <f t="shared" si="12"/>
        <v>60527705</v>
      </c>
    </row>
  </sheetData>
  <mergeCells count="7">
    <mergeCell ref="A1:E1"/>
    <mergeCell ref="A3:E3"/>
    <mergeCell ref="A5:A7"/>
    <mergeCell ref="B5:B7"/>
    <mergeCell ref="C5:E5"/>
    <mergeCell ref="C6:C7"/>
    <mergeCell ref="D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cp:lastPrinted>2018-02-20T14:41:36Z</cp:lastPrinted>
  <dcterms:created xsi:type="dcterms:W3CDTF">2018-02-20T09:24:18Z</dcterms:created>
  <dcterms:modified xsi:type="dcterms:W3CDTF">2019-02-21T08:45:59Z</dcterms:modified>
</cp:coreProperties>
</file>