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1.melléklet" sheetId="16" r:id="rId1"/>
  </sheets>
  <calcPr calcId="124519"/>
</workbook>
</file>

<file path=xl/calcChain.xml><?xml version="1.0" encoding="utf-8"?>
<calcChain xmlns="http://schemas.openxmlformats.org/spreadsheetml/2006/main">
  <c r="C36" i="16"/>
  <c r="D36" s="1"/>
  <c r="B35"/>
  <c r="C34"/>
  <c r="D34" s="1"/>
  <c r="C33"/>
  <c r="B31"/>
  <c r="C30"/>
  <c r="D30" s="1"/>
  <c r="C29"/>
  <c r="D29" s="1"/>
  <c r="C28"/>
  <c r="D28" s="1"/>
  <c r="C27"/>
  <c r="D27" s="1"/>
  <c r="C26"/>
  <c r="D26" s="1"/>
  <c r="C25"/>
  <c r="D21"/>
  <c r="C20"/>
  <c r="D20" s="1"/>
  <c r="C18"/>
  <c r="D18" s="1"/>
  <c r="C17"/>
  <c r="D17" s="1"/>
  <c r="B16"/>
  <c r="B22" s="1"/>
  <c r="C15"/>
  <c r="D15" s="1"/>
  <c r="C14"/>
  <c r="D14" s="1"/>
  <c r="C13"/>
  <c r="D13" s="1"/>
  <c r="C12"/>
  <c r="B38" l="1"/>
  <c r="C16"/>
  <c r="C22" s="1"/>
  <c r="C35"/>
  <c r="C31"/>
  <c r="C38" s="1"/>
  <c r="D12"/>
  <c r="D16" s="1"/>
  <c r="D22" s="1"/>
  <c r="D25"/>
  <c r="D31" s="1"/>
  <c r="D33"/>
  <c r="D35" s="1"/>
  <c r="D38" l="1"/>
</calcChain>
</file>

<file path=xl/sharedStrings.xml><?xml version="1.0" encoding="utf-8"?>
<sst xmlns="http://schemas.openxmlformats.org/spreadsheetml/2006/main" count="32" uniqueCount="31">
  <si>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</si>
  <si>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</si>
  <si>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</si>
  <si>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</si>
  <si>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</si>
  <si>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</si>
  <si>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</si>
  <si>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</si>
  <si>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</si>
  <si>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</si>
  <si>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</si>
  <si>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</si>
  <si>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</si>
  <si>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</si>
  <si>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</si>
  <si>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</si>
  <si>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</si>
  <si>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</si>
  <si>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</si>
  <si>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</si>
  <si>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</si>
  <si>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Működési célra  átvett pénzeszközök</t>
  </si>
  <si>
    <t>Előző évi záró pénzkészlet</t>
  </si>
  <si>
    <t>Tartalék</t>
  </si>
  <si>
    <t>Beruházási kiadások</t>
  </si>
  <si>
    <t>Működési kiadás összesen</t>
  </si>
  <si>
    <t>2018 -2020. évekre</t>
  </si>
  <si>
    <t>Települési szociális  támogatás</t>
  </si>
  <si>
    <t>Fejlesztési célú kiadása  összesen</t>
  </si>
  <si>
    <t>rendezésre váró tételek</t>
  </si>
  <si>
    <t>11. melléklet a 2/2018.(II.19.)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</si>
</sst>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0" borderId="1" xfId="1" applyNumberFormat="1" applyFont="1" applyBorder="1"/>
    <xf numFmtId="3" fontId="4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0" fillId="0" borderId="0" xfId="0" applyFont="1"/>
    <xf numFmtId="0" fontId="3" fillId="0" borderId="1" xfId="0" applyNumberFormat="1" applyFont="1" applyBorder="1"/>
    <xf numFmtId="0" fontId="3" fillId="2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6" fillId="0" borderId="1" xfId="0" applyFont="1" applyBorder="1"/>
    <xf numFmtId="1" fontId="3" fillId="0" borderId="1" xfId="1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8"/>
  <sheetViews>
    <sheetView tabSelected="1" workbookViewId="0">
      <selection activeCell="I8" sqref="I8"/>
    </sheetView>
  </sheetViews>
  <sheetFormatPr defaultRowHeight="15"/>
  <cols>
    <col min="1" max="1" width="35.140625" customWidth="1"/>
    <col min="2" max="2" width="13.42578125" style="6" customWidth="1"/>
    <col min="3" max="3" width="13" style="6" customWidth="1"/>
    <col min="4" max="4" width="14.5703125" style="6" customWidth="1"/>
  </cols>
  <sheetData>
    <row r="2" spans="1:4" ht="27" customHeight="1">
      <c r="A2" s="25" t="s">
        <v>30</v>
      </c>
      <c r="B2" s="25"/>
      <c r="C2" s="25"/>
      <c r="D2" s="25"/>
    </row>
    <row r="4" spans="1:4">
      <c r="A4" s="14" t="s">
        <v>3</v>
      </c>
      <c r="B4" s="8"/>
      <c r="C4" s="22"/>
      <c r="D4" s="22"/>
    </row>
    <row r="5" spans="1:4">
      <c r="A5" s="14" t="s">
        <v>4</v>
      </c>
      <c r="B5" s="8"/>
      <c r="C5" s="8"/>
      <c r="D5" s="8"/>
    </row>
    <row r="6" spans="1:4" ht="6" customHeight="1"/>
    <row r="7" spans="1:4" ht="39.75" customHeight="1">
      <c r="A7" s="23" t="s">
        <v>17</v>
      </c>
      <c r="B7" s="23"/>
      <c r="C7" s="23"/>
      <c r="D7" s="23"/>
    </row>
    <row r="8" spans="1:4" ht="15.75">
      <c r="A8" s="24" t="s">
        <v>26</v>
      </c>
      <c r="B8" s="24"/>
      <c r="C8" s="24"/>
      <c r="D8" s="24"/>
    </row>
    <row r="11" spans="1:4" ht="15.75">
      <c r="A11" s="16" t="s">
        <v>2</v>
      </c>
      <c r="B11" s="15">
        <v>2018</v>
      </c>
      <c r="C11" s="15">
        <v>2019</v>
      </c>
      <c r="D11" s="15">
        <v>2020</v>
      </c>
    </row>
    <row r="12" spans="1:4" ht="30.75" customHeight="1">
      <c r="A12" s="2" t="s">
        <v>15</v>
      </c>
      <c r="B12" s="9">
        <v>22987243</v>
      </c>
      <c r="C12" s="9">
        <f>SUM(B12*1.05)</f>
        <v>24136605.150000002</v>
      </c>
      <c r="D12" s="9">
        <f>SUM(C12*1.05)</f>
        <v>25343435.407500003</v>
      </c>
    </row>
    <row r="13" spans="1:4" ht="33" customHeight="1">
      <c r="A13" s="2" t="s">
        <v>9</v>
      </c>
      <c r="B13" s="9">
        <v>54748783</v>
      </c>
      <c r="C13" s="9">
        <f t="shared" ref="C13:D15" si="0">SUM(B13*1.05)</f>
        <v>57486222.150000006</v>
      </c>
      <c r="D13" s="9">
        <f t="shared" si="0"/>
        <v>60360533.257500008</v>
      </c>
    </row>
    <row r="14" spans="1:4">
      <c r="A14" s="1" t="s">
        <v>10</v>
      </c>
      <c r="B14" s="9">
        <v>4907018</v>
      </c>
      <c r="C14" s="9">
        <f t="shared" si="0"/>
        <v>5152368.9000000004</v>
      </c>
      <c r="D14" s="9">
        <f t="shared" si="0"/>
        <v>5409987.3450000007</v>
      </c>
    </row>
    <row r="15" spans="1:4">
      <c r="A15" s="1" t="s">
        <v>21</v>
      </c>
      <c r="B15" s="9">
        <v>6995651</v>
      </c>
      <c r="C15" s="9">
        <f t="shared" si="0"/>
        <v>7345433.5500000007</v>
      </c>
      <c r="D15" s="9">
        <f t="shared" si="0"/>
        <v>7712705.227500001</v>
      </c>
    </row>
    <row r="16" spans="1:4">
      <c r="A16" s="17" t="s">
        <v>18</v>
      </c>
      <c r="B16" s="10">
        <f>SUM(B12:B15)</f>
        <v>89638695</v>
      </c>
      <c r="C16" s="10">
        <f t="shared" ref="C16:D16" si="1">SUM(C12:C15)</f>
        <v>94120629.750000015</v>
      </c>
      <c r="D16" s="10">
        <f t="shared" si="1"/>
        <v>98826661.237500012</v>
      </c>
    </row>
    <row r="17" spans="1:4" ht="33.75" customHeight="1">
      <c r="A17" s="2" t="s">
        <v>14</v>
      </c>
      <c r="B17" s="9">
        <v>8500000</v>
      </c>
      <c r="C17" s="9">
        <f t="shared" ref="C17:D18" si="2">SUM(B17*1.05)</f>
        <v>8925000</v>
      </c>
      <c r="D17" s="9">
        <f t="shared" si="2"/>
        <v>9371250</v>
      </c>
    </row>
    <row r="18" spans="1:4">
      <c r="A18" s="1" t="s">
        <v>19</v>
      </c>
      <c r="B18" s="9">
        <v>250000</v>
      </c>
      <c r="C18" s="9">
        <f t="shared" si="2"/>
        <v>262500</v>
      </c>
      <c r="D18" s="9">
        <f t="shared" si="2"/>
        <v>275625</v>
      </c>
    </row>
    <row r="19" spans="1:4">
      <c r="A19" s="1" t="s">
        <v>11</v>
      </c>
      <c r="B19" s="9"/>
      <c r="C19" s="9">
        <v>136000000</v>
      </c>
      <c r="D19" s="9">
        <v>25000000</v>
      </c>
    </row>
    <row r="20" spans="1:4">
      <c r="A20" s="17" t="s">
        <v>19</v>
      </c>
      <c r="B20" s="10"/>
      <c r="C20" s="9">
        <f t="shared" ref="C20:D21" si="3">SUM(B20*1.05)</f>
        <v>0</v>
      </c>
      <c r="D20" s="9">
        <f t="shared" si="3"/>
        <v>0</v>
      </c>
    </row>
    <row r="21" spans="1:4">
      <c r="A21" s="1" t="s">
        <v>22</v>
      </c>
      <c r="B21" s="9">
        <v>122115245</v>
      </c>
      <c r="C21" s="9">
        <v>33351391</v>
      </c>
      <c r="D21" s="9">
        <f t="shared" si="3"/>
        <v>35018960.550000004</v>
      </c>
    </row>
    <row r="22" spans="1:4" ht="15.75">
      <c r="A22" s="18" t="s">
        <v>20</v>
      </c>
      <c r="B22" s="19">
        <f>SUM(B16:B21)</f>
        <v>220503940</v>
      </c>
      <c r="C22" s="19">
        <f t="shared" ref="C22:D22" si="4">SUM(C16:C21)</f>
        <v>272659520.75</v>
      </c>
      <c r="D22" s="19">
        <f t="shared" si="4"/>
        <v>168492496.78750002</v>
      </c>
    </row>
    <row r="23" spans="1:4">
      <c r="B23" s="11"/>
      <c r="C23" s="11"/>
      <c r="D23" s="11"/>
    </row>
    <row r="24" spans="1:4" ht="15.75">
      <c r="A24" s="18" t="s">
        <v>0</v>
      </c>
      <c r="B24" s="21">
        <v>2018</v>
      </c>
      <c r="C24" s="21">
        <v>2019</v>
      </c>
      <c r="D24" s="21">
        <v>2020</v>
      </c>
    </row>
    <row r="25" spans="1:4">
      <c r="A25" s="3" t="s">
        <v>1</v>
      </c>
      <c r="B25" s="9">
        <v>17616323</v>
      </c>
      <c r="C25" s="9">
        <f>SUM(B25*1.05)</f>
        <v>18497139.150000002</v>
      </c>
      <c r="D25" s="9">
        <f>SUM(C25*1.05)</f>
        <v>19421996.107500002</v>
      </c>
    </row>
    <row r="26" spans="1:4" ht="30">
      <c r="A26" s="4" t="s">
        <v>7</v>
      </c>
      <c r="B26" s="9">
        <v>3184333</v>
      </c>
      <c r="C26" s="9">
        <f t="shared" ref="C26:D36" si="5">SUM(B26*1.05)</f>
        <v>3343549.6500000004</v>
      </c>
      <c r="D26" s="9">
        <f t="shared" si="5"/>
        <v>3510727.1325000008</v>
      </c>
    </row>
    <row r="27" spans="1:4">
      <c r="A27" s="3" t="s">
        <v>8</v>
      </c>
      <c r="B27" s="9">
        <v>37892157</v>
      </c>
      <c r="C27" s="9">
        <f t="shared" si="5"/>
        <v>39786764.850000001</v>
      </c>
      <c r="D27" s="9">
        <f t="shared" si="5"/>
        <v>41776103.092500001</v>
      </c>
    </row>
    <row r="28" spans="1:4">
      <c r="A28" s="2" t="s">
        <v>27</v>
      </c>
      <c r="B28" s="9">
        <v>3951968</v>
      </c>
      <c r="C28" s="9">
        <f t="shared" si="5"/>
        <v>4149566.4000000004</v>
      </c>
      <c r="D28" s="9">
        <f t="shared" si="5"/>
        <v>4357044.7200000007</v>
      </c>
    </row>
    <row r="29" spans="1:4" ht="27" customHeight="1">
      <c r="A29" s="2" t="s">
        <v>5</v>
      </c>
      <c r="B29" s="9">
        <v>10898000</v>
      </c>
      <c r="C29" s="9">
        <f t="shared" si="5"/>
        <v>11442900</v>
      </c>
      <c r="D29" s="9">
        <f t="shared" si="5"/>
        <v>12015045</v>
      </c>
    </row>
    <row r="30" spans="1:4" ht="30.75" customHeight="1">
      <c r="A30" s="2" t="s">
        <v>12</v>
      </c>
      <c r="B30" s="9">
        <v>6585651</v>
      </c>
      <c r="C30" s="9">
        <f t="shared" si="5"/>
        <v>6914933.5500000007</v>
      </c>
      <c r="D30" s="9">
        <f t="shared" si="5"/>
        <v>7260680.227500001</v>
      </c>
    </row>
    <row r="31" spans="1:4" ht="30.75" customHeight="1">
      <c r="A31" s="5" t="s">
        <v>25</v>
      </c>
      <c r="B31" s="9">
        <f>SUM(B25:B30)</f>
        <v>80128432</v>
      </c>
      <c r="C31" s="9">
        <f t="shared" ref="C31:D31" si="6">SUM(C25:C30)</f>
        <v>84134853.600000009</v>
      </c>
      <c r="D31" s="9">
        <f t="shared" si="6"/>
        <v>88341596.280000016</v>
      </c>
    </row>
    <row r="32" spans="1:4">
      <c r="A32" s="2" t="s">
        <v>24</v>
      </c>
      <c r="B32" s="9">
        <v>82245033</v>
      </c>
      <c r="C32" s="9">
        <v>136000000</v>
      </c>
      <c r="D32" s="9">
        <v>25000000</v>
      </c>
    </row>
    <row r="33" spans="1:4">
      <c r="A33" s="3" t="s">
        <v>6</v>
      </c>
      <c r="B33" s="12">
        <v>56565619</v>
      </c>
      <c r="C33" s="9">
        <f t="shared" si="5"/>
        <v>59393899.950000003</v>
      </c>
      <c r="D33" s="9">
        <f t="shared" si="5"/>
        <v>62363594.947500005</v>
      </c>
    </row>
    <row r="34" spans="1:4">
      <c r="A34" s="1" t="s">
        <v>13</v>
      </c>
      <c r="B34" s="9"/>
      <c r="C34" s="9">
        <f t="shared" si="5"/>
        <v>0</v>
      </c>
      <c r="D34" s="9">
        <f t="shared" si="5"/>
        <v>0</v>
      </c>
    </row>
    <row r="35" spans="1:4">
      <c r="A35" s="20" t="s">
        <v>28</v>
      </c>
      <c r="B35" s="13">
        <f>SUM(B32:B34)</f>
        <v>138810652</v>
      </c>
      <c r="C35" s="13">
        <f t="shared" ref="C35:D35" si="7">SUM(C32:C34)</f>
        <v>195393899.94999999</v>
      </c>
      <c r="D35" s="13">
        <f t="shared" si="7"/>
        <v>87363594.947500005</v>
      </c>
    </row>
    <row r="36" spans="1:4">
      <c r="A36" s="1" t="s">
        <v>23</v>
      </c>
      <c r="B36" s="9">
        <v>1564856</v>
      </c>
      <c r="C36" s="9">
        <f t="shared" si="5"/>
        <v>1643098.8</v>
      </c>
      <c r="D36" s="9">
        <f t="shared" si="5"/>
        <v>1725253.7400000002</v>
      </c>
    </row>
    <row r="37" spans="1:4">
      <c r="A37" s="1" t="s">
        <v>29</v>
      </c>
      <c r="B37" s="7"/>
      <c r="C37" s="9"/>
      <c r="D37" s="9"/>
    </row>
    <row r="38" spans="1:4" ht="15.75">
      <c r="A38" s="18" t="s">
        <v>16</v>
      </c>
      <c r="B38" s="19">
        <f>SUM(B31+B35+B36+B37)</f>
        <v>220503940</v>
      </c>
      <c r="C38" s="19">
        <f t="shared" ref="C38:D38" si="8">C31+C35+C36+C37</f>
        <v>281171852.35000002</v>
      </c>
      <c r="D38" s="19">
        <f t="shared" si="8"/>
        <v>177430444.96750003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2018-02-14T09:49:46Z</cp:lastPrinted>
  <dcterms:created xsi:type="dcterms:W3CDTF">2012-02-02T10:48:30Z</dcterms:created>
  <dcterms:modified xsi:type="dcterms:W3CDTF">2018-02-19T12:10:47Z</dcterms:modified>
</cp:coreProperties>
</file>