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2. mell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<sst xmlns="http://schemas.openxmlformats.org/spreadsheetml/2006/main" count="43" uniqueCount="43">
  <si>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Az önkormányzat kiadásai előirányzatonként</t>
  </si>
  <si>
    <t>K1. Személyi juttatások</t>
  </si>
  <si>
    <t>K11. Foglalkoztatottak személyi juttatásai</t>
  </si>
  <si>
    <t>K1101 Törvény szerinti illetmények, munkabérek</t>
  </si>
  <si>
    <t>K1107 Béren kívüli juttatások</t>
  </si>
  <si>
    <t>K12 Külső személyi juttatások</t>
  </si>
  <si>
    <t>K121 Választott tisztségviselők juttatásai</t>
  </si>
  <si>
    <t>K3. Dologi kiadások</t>
  </si>
  <si>
    <t>K31 Készletbeszerzés</t>
  </si>
  <si>
    <t>K32 Kommunikációs szolgáltatások</t>
  </si>
  <si>
    <t>K33 Szolgáltatási kiadások</t>
  </si>
  <si>
    <t>K34 Kiküldetések, reklám- és propagandakiadások</t>
  </si>
  <si>
    <t>K35 Különféle befizetések és egyéb dologi kiadások</t>
  </si>
  <si>
    <t>K4. Ellátottak pénzbeli juttatásai</t>
  </si>
  <si>
    <t>K46. Lakhatással kapcsolatos ellátások</t>
  </si>
  <si>
    <t>K48. Egyéb nem intézményi ellátáok</t>
  </si>
  <si>
    <t>K5. Egyéb működési célú kiadások</t>
  </si>
  <si>
    <t>K508 Működési célú visszatérítendőtámog., kölcsönök áh. kívülre</t>
  </si>
  <si>
    <t>K512. Tartalékok</t>
  </si>
  <si>
    <t>K6. Beruházások</t>
  </si>
  <si>
    <t>K67. Beruházási célú előzetesen felszámított áfa</t>
  </si>
  <si>
    <t>K8. Egyéb felhalmozási célú kiadások</t>
  </si>
  <si>
    <t>K1-8. Költségvetési kiadások összesen:</t>
  </si>
  <si>
    <t>K511. Egyéb működési célú támog. államháztartáson kívülre</t>
  </si>
  <si>
    <t>K7. Felújítások</t>
  </si>
  <si>
    <t>K9 Finanszírozási kiadások</t>
  </si>
  <si>
    <t>Kiadások összesen:</t>
  </si>
  <si>
    <t>Eredeti</t>
  </si>
  <si>
    <t>Módosít.</t>
  </si>
  <si>
    <t>Tény</t>
  </si>
  <si>
    <t>K506. Egyéb működési célú támogatásaok államházt. belülre</t>
  </si>
  <si>
    <t>K45. Foglalkoztatással, munkanélk. kapcsolatos ellátások</t>
  </si>
  <si>
    <t>K2. Munkaadókat terhelő jár. és szociális hj. adó</t>
  </si>
  <si>
    <t>%</t>
  </si>
  <si>
    <t>K42. Családi támogatások</t>
  </si>
  <si>
    <t>K65. Részesedések beszerzése</t>
  </si>
  <si>
    <t>K71. Ingatlanok felújítása</t>
  </si>
  <si>
    <t>K74. Felújítási célú előzetesen felszámított áfa</t>
  </si>
  <si>
    <t>K123 Egyéb külő személyi juttatások</t>
  </si>
  <si>
    <t>K1113 Foglalkoztatottak egyéb személyi juttatásai</t>
  </si>
  <si>
    <t>K62. Ingatlanok beszerzése, létesítése</t>
  </si>
  <si>
    <t>K73. Egyéb tárgyi eszközök felújítása</t>
  </si>
  <si>
    <t>2.melléklet a 4/2015.(V.29.)önkormányzati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</si>
</sst>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[Red]#,##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3" fillId="25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Border="1" applyAlignment="1">
      <alignment/>
    </xf>
    <xf numFmtId="49" fontId="0" fillId="0" borderId="14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3" fillId="0" borderId="22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1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15" xfId="0" applyFont="1" applyBorder="1" applyAlignment="1">
      <alignment/>
    </xf>
    <xf numFmtId="0" fontId="0" fillId="0" borderId="3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32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0" fontId="0" fillId="0" borderId="33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35" xfId="0" applyBorder="1" applyAlignment="1">
      <alignment/>
    </xf>
    <xf numFmtId="0" fontId="3" fillId="0" borderId="23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6" xfId="0" applyBorder="1" applyAlignment="1">
      <alignment/>
    </xf>
    <xf numFmtId="0" fontId="0" fillId="0" borderId="0" xfId="0" applyFont="1" applyAlignment="1">
      <alignment/>
    </xf>
    <xf numFmtId="0" fontId="0" fillId="0" borderId="17" xfId="0" applyFill="1" applyBorder="1" applyAlignment="1">
      <alignment/>
    </xf>
    <xf numFmtId="0" fontId="0" fillId="0" borderId="37" xfId="0" applyBorder="1" applyAlignment="1">
      <alignment/>
    </xf>
    <xf numFmtId="0" fontId="3" fillId="0" borderId="33" xfId="0" applyFont="1" applyBorder="1" applyAlignment="1">
      <alignment/>
    </xf>
    <xf numFmtId="0" fontId="2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6" xfId="0" applyFon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right"/>
    </xf>
    <xf numFmtId="164" fontId="2" fillId="0" borderId="39" xfId="0" applyNumberFormat="1" applyFont="1" applyBorder="1" applyAlignment="1">
      <alignment horizontal="center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0" fillId="0" borderId="41" xfId="0" applyNumberFormat="1" applyFont="1" applyBorder="1" applyAlignment="1">
      <alignment horizontal="right"/>
    </xf>
    <xf numFmtId="164" fontId="0" fillId="0" borderId="29" xfId="0" applyNumberFormat="1" applyBorder="1" applyAlignment="1">
      <alignment/>
    </xf>
    <xf numFmtId="164" fontId="0" fillId="0" borderId="42" xfId="0" applyNumberFormat="1" applyBorder="1" applyAlignment="1">
      <alignment/>
    </xf>
    <xf numFmtId="164" fontId="0" fillId="0" borderId="43" xfId="0" applyNumberFormat="1" applyBorder="1" applyAlignment="1">
      <alignment/>
    </xf>
    <xf numFmtId="164" fontId="2" fillId="0" borderId="44" xfId="0" applyNumberFormat="1" applyFont="1" applyBorder="1" applyAlignment="1">
      <alignment horizontal="center"/>
    </xf>
    <xf numFmtId="164" fontId="0" fillId="0" borderId="45" xfId="0" applyNumberFormat="1" applyBorder="1" applyAlignment="1">
      <alignment horizontal="right"/>
    </xf>
    <xf numFmtId="164" fontId="0" fillId="0" borderId="46" xfId="0" applyNumberFormat="1" applyBorder="1" applyAlignment="1">
      <alignment horizontal="right"/>
    </xf>
    <xf numFmtId="164" fontId="0" fillId="0" borderId="47" xfId="0" applyNumberFormat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164" fontId="0" fillId="0" borderId="24" xfId="0" applyNumberFormat="1" applyFont="1" applyBorder="1" applyAlignment="1">
      <alignment horizontal="right"/>
    </xf>
    <xf numFmtId="164" fontId="0" fillId="0" borderId="44" xfId="0" applyNumberFormat="1" applyBorder="1" applyAlignment="1">
      <alignment horizontal="right"/>
    </xf>
    <xf numFmtId="164" fontId="0" fillId="0" borderId="48" xfId="0" applyNumberFormat="1" applyFont="1" applyBorder="1" applyAlignment="1">
      <alignment horizontal="right"/>
    </xf>
    <xf numFmtId="164" fontId="0" fillId="0" borderId="43" xfId="0" applyNumberFormat="1" applyFont="1" applyBorder="1" applyAlignment="1">
      <alignment horizontal="right"/>
    </xf>
    <xf numFmtId="164" fontId="0" fillId="0" borderId="27" xfId="0" applyNumberFormat="1" applyFont="1" applyBorder="1" applyAlignment="1">
      <alignment horizontal="right"/>
    </xf>
    <xf numFmtId="164" fontId="0" fillId="0" borderId="40" xfId="0" applyNumberFormat="1" applyFont="1" applyBorder="1" applyAlignment="1">
      <alignment horizontal="right"/>
    </xf>
    <xf numFmtId="164" fontId="0" fillId="0" borderId="37" xfId="0" applyNumberFormat="1" applyBorder="1" applyAlignment="1">
      <alignment horizontal="right"/>
    </xf>
    <xf numFmtId="164" fontId="0" fillId="0" borderId="37" xfId="0" applyNumberFormat="1" applyFont="1" applyBorder="1" applyAlignment="1">
      <alignment horizontal="right"/>
    </xf>
    <xf numFmtId="164" fontId="0" fillId="0" borderId="47" xfId="0" applyNumberFormat="1" applyFont="1" applyBorder="1" applyAlignment="1">
      <alignment horizontal="right"/>
    </xf>
    <xf numFmtId="164" fontId="0" fillId="0" borderId="30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center"/>
    </xf>
    <xf numFmtId="164" fontId="0" fillId="0" borderId="28" xfId="0" applyNumberFormat="1" applyBorder="1" applyAlignment="1">
      <alignment horizontal="right"/>
    </xf>
    <xf numFmtId="164" fontId="0" fillId="0" borderId="34" xfId="0" applyNumberFormat="1" applyBorder="1" applyAlignment="1">
      <alignment horizontal="right"/>
    </xf>
    <xf numFmtId="164" fontId="0" fillId="0" borderId="34" xfId="0" applyNumberFormat="1" applyFont="1" applyBorder="1" applyAlignment="1">
      <alignment horizontal="right"/>
    </xf>
    <xf numFmtId="164" fontId="0" fillId="0" borderId="43" xfId="0" applyNumberFormat="1" applyBorder="1" applyAlignment="1">
      <alignment horizontal="right"/>
    </xf>
    <xf numFmtId="164" fontId="0" fillId="0" borderId="28" xfId="0" applyNumberFormat="1" applyFont="1" applyBorder="1" applyAlignment="1">
      <alignment horizontal="right"/>
    </xf>
    <xf numFmtId="164" fontId="0" fillId="0" borderId="38" xfId="0" applyNumberFormat="1" applyBorder="1" applyAlignment="1">
      <alignment horizontal="right"/>
    </xf>
    <xf numFmtId="164" fontId="0" fillId="0" borderId="49" xfId="0" applyNumberFormat="1" applyBorder="1" applyAlignment="1">
      <alignment horizontal="right"/>
    </xf>
    <xf numFmtId="164" fontId="0" fillId="0" borderId="30" xfId="0" applyNumberFormat="1" applyBorder="1" applyAlignment="1">
      <alignment horizontal="right"/>
    </xf>
    <xf numFmtId="164" fontId="2" fillId="0" borderId="22" xfId="0" applyNumberFormat="1" applyFont="1" applyBorder="1" applyAlignment="1">
      <alignment/>
    </xf>
    <xf numFmtId="164" fontId="2" fillId="0" borderId="50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0" fillId="0" borderId="44" xfId="0" applyNumberFormat="1" applyFont="1" applyBorder="1" applyAlignment="1">
      <alignment horizontal="right"/>
    </xf>
    <xf numFmtId="164" fontId="0" fillId="0" borderId="44" xfId="0" applyNumberFormat="1" applyFont="1" applyBorder="1" applyAlignment="1">
      <alignment/>
    </xf>
    <xf numFmtId="164" fontId="0" fillId="0" borderId="39" xfId="0" applyNumberFormat="1" applyBorder="1" applyAlignment="1">
      <alignment horizontal="center"/>
    </xf>
    <xf numFmtId="164" fontId="2" fillId="0" borderId="0" xfId="0" applyNumberFormat="1" applyFont="1" applyBorder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9" fontId="2" fillId="0" borderId="39" xfId="0" applyNumberFormat="1" applyFon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0" fillId="0" borderId="49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/>
    </xf>
    <xf numFmtId="0" fontId="0" fillId="0" borderId="51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6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7" max="7" width="9.421875" style="0" customWidth="1"/>
    <col min="8" max="8" width="7.57421875" style="72" customWidth="1"/>
    <col min="9" max="9" width="7.421875" style="72" customWidth="1"/>
    <col min="10" max="10" width="7.28125" style="72" customWidth="1"/>
    <col min="11" max="11" width="8.00390625" style="113" customWidth="1"/>
  </cols>
  <sheetData>
    <row r="2" spans="1:11" ht="18" customHeight="1">
      <c r="A2" s="131" t="s">
        <v>42</v>
      </c>
      <c r="B2" s="124"/>
      <c r="C2" s="124"/>
      <c r="D2" s="124"/>
      <c r="E2" s="124"/>
      <c r="F2" s="124"/>
      <c r="G2" s="124"/>
      <c r="H2" s="124"/>
      <c r="I2" s="130"/>
      <c r="J2" s="130"/>
      <c r="K2" s="130"/>
    </row>
    <row r="3" spans="1:9" ht="18" customHeight="1">
      <c r="A3" s="58"/>
      <c r="B3" s="125"/>
      <c r="C3" s="125"/>
      <c r="D3" s="125"/>
      <c r="E3" s="125"/>
      <c r="F3" s="125"/>
      <c r="G3" s="125"/>
      <c r="H3" s="73"/>
      <c r="I3" s="73"/>
    </row>
    <row r="4" spans="1:9" ht="18" customHeight="1">
      <c r="A4" s="58"/>
      <c r="B4" s="58"/>
      <c r="C4" s="125" t="s">
        <v>0</v>
      </c>
      <c r="D4" s="125"/>
      <c r="E4" s="125"/>
      <c r="F4" s="125"/>
      <c r="G4" s="125"/>
      <c r="H4" s="125"/>
      <c r="I4" s="73"/>
    </row>
    <row r="5" spans="1:11" ht="18" customHeight="1">
      <c r="A5" s="1"/>
      <c r="B5" s="1"/>
      <c r="C5" s="1"/>
      <c r="D5" s="1"/>
      <c r="E5" s="1"/>
      <c r="F5" s="1"/>
      <c r="G5" s="1"/>
      <c r="H5" s="73"/>
      <c r="I5" s="73"/>
      <c r="K5" s="114"/>
    </row>
    <row r="6" spans="1:9" ht="18" customHeight="1" thickBot="1">
      <c r="A6" s="1"/>
      <c r="B6" s="1"/>
      <c r="C6" s="1"/>
      <c r="D6" s="1"/>
      <c r="E6" s="1"/>
      <c r="F6" s="1"/>
      <c r="G6" s="1"/>
      <c r="H6" s="73"/>
      <c r="I6" s="74"/>
    </row>
    <row r="7" spans="1:11" ht="18" customHeight="1" thickBot="1">
      <c r="A7" s="59"/>
      <c r="B7" s="59"/>
      <c r="C7" s="59"/>
      <c r="D7" s="59"/>
      <c r="E7" s="59"/>
      <c r="F7" s="59"/>
      <c r="G7" s="59"/>
      <c r="H7" s="75" t="s">
        <v>27</v>
      </c>
      <c r="I7" s="75" t="s">
        <v>28</v>
      </c>
      <c r="J7" s="75" t="s">
        <v>29</v>
      </c>
      <c r="K7" s="115" t="s">
        <v>33</v>
      </c>
    </row>
    <row r="8" spans="1:11" ht="18" customHeight="1" thickBot="1">
      <c r="A8" s="33" t="s">
        <v>1</v>
      </c>
      <c r="B8" s="34"/>
      <c r="C8" s="34"/>
      <c r="D8" s="3"/>
      <c r="E8" s="3"/>
      <c r="F8" s="3"/>
      <c r="G8" s="3"/>
      <c r="H8" s="75">
        <f>H9+H13</f>
        <v>10749</v>
      </c>
      <c r="I8" s="75">
        <f>I9+I13</f>
        <v>10893</v>
      </c>
      <c r="J8" s="75">
        <f>J9+J13</f>
        <v>9217</v>
      </c>
      <c r="K8" s="115">
        <f>J8/I8</f>
        <v>0.8461397227577343</v>
      </c>
    </row>
    <row r="9" spans="1:11" ht="18" customHeight="1" thickBot="1">
      <c r="A9" s="2"/>
      <c r="B9" s="16" t="s">
        <v>2</v>
      </c>
      <c r="C9" s="17"/>
      <c r="D9" s="17"/>
      <c r="E9" s="17"/>
      <c r="F9" s="17"/>
      <c r="G9" s="17"/>
      <c r="H9" s="76">
        <f>SUM(H10:H12)</f>
        <v>993</v>
      </c>
      <c r="I9" s="76">
        <f>SUM(I10:I12)</f>
        <v>1514</v>
      </c>
      <c r="J9" s="76">
        <f>SUM(J10:J12)</f>
        <v>1159</v>
      </c>
      <c r="K9" s="115">
        <f aca="true" t="shared" si="0" ref="K9:K45">J9/I9</f>
        <v>0.7655217965653897</v>
      </c>
    </row>
    <row r="10" spans="1:11" ht="18" customHeight="1" thickBot="1">
      <c r="A10" s="2"/>
      <c r="B10" s="13"/>
      <c r="C10" s="1" t="s">
        <v>3</v>
      </c>
      <c r="D10" s="1"/>
      <c r="E10" s="1"/>
      <c r="F10" s="1"/>
      <c r="G10" s="1"/>
      <c r="H10" s="77">
        <v>993</v>
      </c>
      <c r="I10" s="78">
        <v>1428</v>
      </c>
      <c r="J10" s="78">
        <v>1081</v>
      </c>
      <c r="K10" s="115">
        <f t="shared" si="0"/>
        <v>0.7570028011204482</v>
      </c>
    </row>
    <row r="11" spans="1:11" ht="18" customHeight="1" thickBot="1">
      <c r="A11" s="2"/>
      <c r="B11" s="12"/>
      <c r="C11" s="11" t="s">
        <v>4</v>
      </c>
      <c r="D11" s="11"/>
      <c r="E11" s="11"/>
      <c r="F11" s="11"/>
      <c r="G11" s="11"/>
      <c r="H11" s="77"/>
      <c r="I11" s="77">
        <v>8</v>
      </c>
      <c r="J11" s="77"/>
      <c r="K11" s="115"/>
    </row>
    <row r="12" spans="1:11" ht="18" customHeight="1" thickBot="1">
      <c r="A12" s="2"/>
      <c r="B12" s="13"/>
      <c r="C12" s="6" t="s">
        <v>39</v>
      </c>
      <c r="D12" s="1"/>
      <c r="E12" s="1"/>
      <c r="F12" s="1"/>
      <c r="G12" s="1"/>
      <c r="H12" s="77"/>
      <c r="I12" s="77">
        <v>78</v>
      </c>
      <c r="J12" s="77">
        <v>78</v>
      </c>
      <c r="K12" s="115">
        <f t="shared" si="0"/>
        <v>1</v>
      </c>
    </row>
    <row r="13" spans="1:11" ht="18" customHeight="1" thickBot="1">
      <c r="A13" s="2"/>
      <c r="B13" s="14" t="s">
        <v>5</v>
      </c>
      <c r="C13" s="1"/>
      <c r="D13" s="1"/>
      <c r="E13" s="1"/>
      <c r="F13" s="1"/>
      <c r="G13" s="1"/>
      <c r="H13" s="77">
        <f>SUM(H14:H15)</f>
        <v>9756</v>
      </c>
      <c r="I13" s="77">
        <f>SUM(I14:I15)</f>
        <v>9379</v>
      </c>
      <c r="J13" s="77">
        <f>SUM(J14:J15)</f>
        <v>8058</v>
      </c>
      <c r="K13" s="115">
        <f t="shared" si="0"/>
        <v>0.8591534278707751</v>
      </c>
    </row>
    <row r="14" spans="1:11" ht="18" customHeight="1" thickBot="1">
      <c r="A14" s="2"/>
      <c r="B14" s="15"/>
      <c r="C14" s="11" t="s">
        <v>6</v>
      </c>
      <c r="D14" s="11"/>
      <c r="E14" s="11"/>
      <c r="F14" s="11"/>
      <c r="G14" s="11"/>
      <c r="H14" s="77">
        <v>7338</v>
      </c>
      <c r="I14" s="78">
        <v>6961</v>
      </c>
      <c r="J14" s="78">
        <v>6096</v>
      </c>
      <c r="K14" s="115">
        <f t="shared" si="0"/>
        <v>0.8757362447924149</v>
      </c>
    </row>
    <row r="15" spans="1:11" ht="18" customHeight="1" thickBot="1">
      <c r="A15" s="7"/>
      <c r="B15" s="18"/>
      <c r="C15" s="32" t="s">
        <v>38</v>
      </c>
      <c r="D15" s="6"/>
      <c r="E15" s="6"/>
      <c r="F15" s="6"/>
      <c r="G15" s="6"/>
      <c r="H15" s="77">
        <v>2418</v>
      </c>
      <c r="I15" s="77">
        <v>2418</v>
      </c>
      <c r="J15" s="77">
        <v>1962</v>
      </c>
      <c r="K15" s="115">
        <f t="shared" si="0"/>
        <v>0.8114143920595533</v>
      </c>
    </row>
    <row r="16" spans="1:11" ht="18" customHeight="1" thickBot="1">
      <c r="A16" s="64"/>
      <c r="B16" s="62"/>
      <c r="C16" s="63"/>
      <c r="D16" s="63"/>
      <c r="E16" s="63"/>
      <c r="F16" s="63"/>
      <c r="G16" s="45"/>
      <c r="H16" s="79"/>
      <c r="I16" s="80"/>
      <c r="J16" s="81"/>
      <c r="K16" s="115"/>
    </row>
    <row r="17" spans="1:11" ht="18" customHeight="1" thickBot="1">
      <c r="A17" s="60" t="s">
        <v>32</v>
      </c>
      <c r="B17" s="61"/>
      <c r="C17" s="61"/>
      <c r="D17" s="61"/>
      <c r="E17" s="61"/>
      <c r="F17" s="61"/>
      <c r="G17" s="61"/>
      <c r="H17" s="82">
        <v>2662</v>
      </c>
      <c r="I17" s="82">
        <v>2703</v>
      </c>
      <c r="J17" s="75">
        <v>2424</v>
      </c>
      <c r="K17" s="115">
        <f t="shared" si="0"/>
        <v>0.8967813540510544</v>
      </c>
    </row>
    <row r="18" spans="1:11" ht="18" customHeight="1" thickBot="1">
      <c r="A18" s="33" t="s">
        <v>7</v>
      </c>
      <c r="B18" s="3"/>
      <c r="C18" s="3"/>
      <c r="D18" s="3"/>
      <c r="E18" s="3"/>
      <c r="F18" s="3"/>
      <c r="G18" s="3"/>
      <c r="H18" s="75">
        <f>SUM(H19:H23)</f>
        <v>6524</v>
      </c>
      <c r="I18" s="75">
        <f>SUM(I19:I23)</f>
        <v>6520</v>
      </c>
      <c r="J18" s="75">
        <f>SUM(J19:J23)</f>
        <v>6075</v>
      </c>
      <c r="K18" s="115">
        <f t="shared" si="0"/>
        <v>0.9317484662576687</v>
      </c>
    </row>
    <row r="19" spans="1:11" ht="18" customHeight="1" thickBot="1">
      <c r="A19" s="23"/>
      <c r="B19" s="25" t="s">
        <v>8</v>
      </c>
      <c r="C19" s="26"/>
      <c r="D19" s="26"/>
      <c r="E19" s="26"/>
      <c r="F19" s="26"/>
      <c r="G19" s="26"/>
      <c r="H19" s="83">
        <v>675</v>
      </c>
      <c r="I19" s="84">
        <v>865</v>
      </c>
      <c r="J19" s="85">
        <v>716</v>
      </c>
      <c r="K19" s="115">
        <f t="shared" si="0"/>
        <v>0.8277456647398844</v>
      </c>
    </row>
    <row r="20" spans="1:11" ht="18" customHeight="1" thickBot="1">
      <c r="A20" s="2"/>
      <c r="B20" s="24" t="s">
        <v>9</v>
      </c>
      <c r="C20" s="1"/>
      <c r="D20" s="5"/>
      <c r="E20" s="1"/>
      <c r="F20" s="1"/>
      <c r="G20" s="1"/>
      <c r="H20" s="77">
        <v>290</v>
      </c>
      <c r="I20" s="86">
        <v>333</v>
      </c>
      <c r="J20" s="77">
        <v>333</v>
      </c>
      <c r="K20" s="115">
        <f t="shared" si="0"/>
        <v>1</v>
      </c>
    </row>
    <row r="21" spans="1:11" ht="18" customHeight="1" thickBot="1">
      <c r="A21" s="2"/>
      <c r="B21" s="19" t="s">
        <v>10</v>
      </c>
      <c r="C21" s="22"/>
      <c r="D21" s="22"/>
      <c r="E21" s="11"/>
      <c r="F21" s="11"/>
      <c r="G21" s="11"/>
      <c r="H21" s="77">
        <v>3496</v>
      </c>
      <c r="I21" s="87">
        <v>3527</v>
      </c>
      <c r="J21" s="78">
        <v>3464</v>
      </c>
      <c r="K21" s="115">
        <f t="shared" si="0"/>
        <v>0.9821377941593422</v>
      </c>
    </row>
    <row r="22" spans="1:11" ht="18" customHeight="1" thickBot="1">
      <c r="A22" s="2"/>
      <c r="B22" s="24" t="s">
        <v>11</v>
      </c>
      <c r="C22" s="5"/>
      <c r="D22" s="5"/>
      <c r="E22" s="1"/>
      <c r="F22" s="1"/>
      <c r="G22" s="1"/>
      <c r="H22" s="77">
        <v>800</v>
      </c>
      <c r="I22" s="86">
        <v>681</v>
      </c>
      <c r="J22" s="77">
        <v>491</v>
      </c>
      <c r="K22" s="115">
        <f t="shared" si="0"/>
        <v>0.7209985315712188</v>
      </c>
    </row>
    <row r="23" spans="1:11" ht="18" customHeight="1" thickBot="1">
      <c r="A23" s="2"/>
      <c r="B23" s="20" t="s">
        <v>12</v>
      </c>
      <c r="C23" s="21"/>
      <c r="D23" s="21"/>
      <c r="E23" s="21"/>
      <c r="F23" s="21"/>
      <c r="G23" s="21"/>
      <c r="H23" s="88">
        <v>1263</v>
      </c>
      <c r="I23" s="89">
        <v>1114</v>
      </c>
      <c r="J23" s="90">
        <v>1071</v>
      </c>
      <c r="K23" s="115">
        <f t="shared" si="0"/>
        <v>0.9614003590664273</v>
      </c>
    </row>
    <row r="24" spans="1:11" ht="18" customHeight="1" thickBot="1">
      <c r="A24" s="33" t="s">
        <v>13</v>
      </c>
      <c r="B24" s="3"/>
      <c r="C24" s="27"/>
      <c r="D24" s="3"/>
      <c r="E24" s="3"/>
      <c r="F24" s="3"/>
      <c r="G24" s="3"/>
      <c r="H24" s="75">
        <f>SUM(H25:H28)</f>
        <v>6454</v>
      </c>
      <c r="I24" s="75">
        <f>SUM(I25:I28)</f>
        <v>6853</v>
      </c>
      <c r="J24" s="75">
        <f>SUM(J25:J28)</f>
        <v>6847</v>
      </c>
      <c r="K24" s="115">
        <f t="shared" si="0"/>
        <v>0.9991244710345834</v>
      </c>
    </row>
    <row r="25" spans="1:11" ht="18" customHeight="1" thickBot="1">
      <c r="A25" s="68"/>
      <c r="B25" s="126" t="s">
        <v>34</v>
      </c>
      <c r="C25" s="127"/>
      <c r="D25" s="127"/>
      <c r="E25" s="127"/>
      <c r="F25" s="127"/>
      <c r="G25" s="127"/>
      <c r="H25" s="116">
        <v>1085</v>
      </c>
      <c r="I25" s="91">
        <v>803</v>
      </c>
      <c r="J25" s="92">
        <v>803</v>
      </c>
      <c r="K25" s="115">
        <f t="shared" si="0"/>
        <v>1</v>
      </c>
    </row>
    <row r="26" spans="1:11" ht="18" customHeight="1" thickBot="1">
      <c r="A26" s="50"/>
      <c r="B26" s="66" t="s">
        <v>31</v>
      </c>
      <c r="C26" s="17"/>
      <c r="D26" s="17"/>
      <c r="E26" s="17"/>
      <c r="F26" s="17"/>
      <c r="G26" s="67"/>
      <c r="H26" s="93">
        <v>3557</v>
      </c>
      <c r="I26" s="94">
        <v>3933</v>
      </c>
      <c r="J26" s="95">
        <v>3933</v>
      </c>
      <c r="K26" s="115">
        <f t="shared" si="0"/>
        <v>1</v>
      </c>
    </row>
    <row r="27" spans="1:11" ht="18" customHeight="1" thickBot="1">
      <c r="A27" s="37"/>
      <c r="B27" s="46" t="s">
        <v>14</v>
      </c>
      <c r="C27" s="41"/>
      <c r="D27" s="41"/>
      <c r="E27" s="41"/>
      <c r="F27" s="41"/>
      <c r="G27" s="42"/>
      <c r="H27" s="87">
        <v>1344</v>
      </c>
      <c r="I27" s="87">
        <v>1441</v>
      </c>
      <c r="J27" s="77">
        <v>1441</v>
      </c>
      <c r="K27" s="115">
        <f t="shared" si="0"/>
        <v>1</v>
      </c>
    </row>
    <row r="28" spans="1:11" ht="18" customHeight="1" thickBot="1">
      <c r="A28" s="38"/>
      <c r="B28" s="47" t="s">
        <v>15</v>
      </c>
      <c r="C28" s="43"/>
      <c r="D28" s="43"/>
      <c r="E28" s="43"/>
      <c r="F28" s="43"/>
      <c r="G28" s="44"/>
      <c r="H28" s="96">
        <v>468</v>
      </c>
      <c r="I28" s="96">
        <v>676</v>
      </c>
      <c r="J28" s="90">
        <v>670</v>
      </c>
      <c r="K28" s="115">
        <f t="shared" si="0"/>
        <v>0.9911242603550295</v>
      </c>
    </row>
    <row r="29" spans="1:11" ht="18" customHeight="1" thickBot="1">
      <c r="A29" s="48" t="s">
        <v>16</v>
      </c>
      <c r="B29" s="28"/>
      <c r="C29" s="10"/>
      <c r="D29" s="10"/>
      <c r="E29" s="10"/>
      <c r="F29" s="10"/>
      <c r="G29" s="10"/>
      <c r="H29" s="97">
        <f>SUM(H30:H33)</f>
        <v>5399</v>
      </c>
      <c r="I29" s="97">
        <f>SUM(I30:I33)</f>
        <v>9057</v>
      </c>
      <c r="J29" s="97">
        <f>SUM(J30:J33)</f>
        <v>6867</v>
      </c>
      <c r="K29" s="115">
        <f t="shared" si="0"/>
        <v>0.758198078834051</v>
      </c>
    </row>
    <row r="30" spans="1:11" ht="18" customHeight="1" thickBot="1">
      <c r="A30" s="49"/>
      <c r="B30" s="51" t="s">
        <v>30</v>
      </c>
      <c r="C30" s="39"/>
      <c r="D30" s="39"/>
      <c r="E30" s="39"/>
      <c r="F30" s="39"/>
      <c r="G30" s="40"/>
      <c r="H30" s="102">
        <v>4356</v>
      </c>
      <c r="I30" s="98">
        <v>4409</v>
      </c>
      <c r="J30" s="85">
        <v>4408</v>
      </c>
      <c r="K30" s="115">
        <f t="shared" si="0"/>
        <v>0.9997731911998186</v>
      </c>
    </row>
    <row r="31" spans="1:11" ht="18" customHeight="1" thickBot="1">
      <c r="A31" s="50"/>
      <c r="B31" s="12" t="s">
        <v>17</v>
      </c>
      <c r="C31" s="11"/>
      <c r="D31" s="11"/>
      <c r="E31" s="11"/>
      <c r="F31" s="11"/>
      <c r="G31" s="36"/>
      <c r="H31" s="86"/>
      <c r="I31" s="86"/>
      <c r="J31" s="77"/>
      <c r="K31" s="115"/>
    </row>
    <row r="32" spans="1:11" ht="18" customHeight="1" thickBot="1">
      <c r="A32" s="37"/>
      <c r="B32" s="12" t="s">
        <v>23</v>
      </c>
      <c r="C32" s="11"/>
      <c r="D32" s="11"/>
      <c r="E32" s="11"/>
      <c r="F32" s="11"/>
      <c r="G32" s="36"/>
      <c r="H32" s="86">
        <v>272</v>
      </c>
      <c r="I32" s="87">
        <v>2868</v>
      </c>
      <c r="J32" s="78">
        <v>2459</v>
      </c>
      <c r="K32" s="115">
        <f t="shared" si="0"/>
        <v>0.8573919107391911</v>
      </c>
    </row>
    <row r="33" spans="1:11" ht="18" customHeight="1" thickBot="1">
      <c r="A33" s="37"/>
      <c r="B33" s="29" t="s">
        <v>18</v>
      </c>
      <c r="C33" s="30"/>
      <c r="D33" s="30"/>
      <c r="E33" s="30"/>
      <c r="F33" s="30"/>
      <c r="G33" s="52"/>
      <c r="H33" s="99">
        <v>771</v>
      </c>
      <c r="I33" s="100">
        <v>1780</v>
      </c>
      <c r="J33" s="101"/>
      <c r="K33" s="115">
        <f t="shared" si="0"/>
        <v>0</v>
      </c>
    </row>
    <row r="34" spans="1:11" ht="18" customHeight="1" thickBot="1">
      <c r="A34" s="33" t="s">
        <v>19</v>
      </c>
      <c r="B34" s="9"/>
      <c r="C34" s="9"/>
      <c r="D34" s="9"/>
      <c r="E34" s="9"/>
      <c r="F34" s="9"/>
      <c r="G34" s="31"/>
      <c r="H34" s="97">
        <f>SUM(H35:H37)</f>
        <v>1500</v>
      </c>
      <c r="I34" s="97">
        <f>SUM(I35:I37)</f>
        <v>2146</v>
      </c>
      <c r="J34" s="97">
        <f>SUM(J35:J37)</f>
        <v>2146</v>
      </c>
      <c r="K34" s="115">
        <f t="shared" si="0"/>
        <v>1</v>
      </c>
    </row>
    <row r="35" spans="1:11" ht="18" customHeight="1" thickBot="1">
      <c r="A35" s="8"/>
      <c r="B35" s="53" t="s">
        <v>40</v>
      </c>
      <c r="C35" s="54"/>
      <c r="D35" s="54"/>
      <c r="E35" s="54"/>
      <c r="F35" s="54"/>
      <c r="G35" s="55"/>
      <c r="H35" s="98">
        <v>1181</v>
      </c>
      <c r="I35" s="102">
        <v>1690</v>
      </c>
      <c r="J35" s="85">
        <v>1690</v>
      </c>
      <c r="K35" s="115">
        <f t="shared" si="0"/>
        <v>1</v>
      </c>
    </row>
    <row r="36" spans="1:11" ht="18" customHeight="1" thickBot="1">
      <c r="A36" s="23"/>
      <c r="B36" s="128" t="s">
        <v>35</v>
      </c>
      <c r="C36" s="129"/>
      <c r="D36" s="129"/>
      <c r="E36" s="129"/>
      <c r="F36" s="129"/>
      <c r="G36" s="69"/>
      <c r="H36" s="103"/>
      <c r="I36" s="103"/>
      <c r="J36" s="104"/>
      <c r="K36" s="115"/>
    </row>
    <row r="37" spans="1:11" ht="18" customHeight="1" thickBot="1">
      <c r="A37" s="35"/>
      <c r="B37" s="47" t="s">
        <v>20</v>
      </c>
      <c r="C37" s="56"/>
      <c r="D37" s="56"/>
      <c r="E37" s="56"/>
      <c r="F37" s="56"/>
      <c r="G37" s="44"/>
      <c r="H37" s="105">
        <v>319</v>
      </c>
      <c r="I37" s="105">
        <v>456</v>
      </c>
      <c r="J37" s="101">
        <v>456</v>
      </c>
      <c r="K37" s="115">
        <f t="shared" si="0"/>
        <v>1</v>
      </c>
    </row>
    <row r="38" spans="1:11" ht="18" customHeight="1" thickBot="1">
      <c r="A38" s="33" t="s">
        <v>24</v>
      </c>
      <c r="B38" s="3"/>
      <c r="C38" s="3"/>
      <c r="D38" s="3"/>
      <c r="E38" s="3"/>
      <c r="F38" s="3"/>
      <c r="G38" s="3"/>
      <c r="H38" s="106">
        <f>SUM(H39:H41)</f>
        <v>2500</v>
      </c>
      <c r="I38" s="106">
        <f>SUM(I39:I41)</f>
        <v>9174</v>
      </c>
      <c r="J38" s="106">
        <f>SUM(J39:J41)</f>
        <v>9174</v>
      </c>
      <c r="K38" s="115">
        <f t="shared" si="0"/>
        <v>1</v>
      </c>
    </row>
    <row r="39" spans="1:11" ht="18" customHeight="1" thickBot="1">
      <c r="A39" s="70"/>
      <c r="B39" s="126" t="s">
        <v>36</v>
      </c>
      <c r="C39" s="127"/>
      <c r="D39" s="127"/>
      <c r="E39" s="127"/>
      <c r="F39" s="127"/>
      <c r="G39" s="55"/>
      <c r="H39" s="107"/>
      <c r="I39" s="92">
        <v>5193</v>
      </c>
      <c r="J39" s="92">
        <v>5193</v>
      </c>
      <c r="K39" s="115">
        <f t="shared" si="0"/>
        <v>1</v>
      </c>
    </row>
    <row r="40" spans="1:11" ht="18" customHeight="1" thickBot="1">
      <c r="A40" s="117"/>
      <c r="B40" s="118" t="s">
        <v>41</v>
      </c>
      <c r="C40" s="119"/>
      <c r="D40" s="119"/>
      <c r="E40" s="119"/>
      <c r="F40" s="119"/>
      <c r="G40" s="4"/>
      <c r="H40" s="121">
        <v>1968</v>
      </c>
      <c r="I40" s="120">
        <v>2035</v>
      </c>
      <c r="J40" s="120">
        <v>2035</v>
      </c>
      <c r="K40" s="115">
        <f t="shared" si="0"/>
        <v>1</v>
      </c>
    </row>
    <row r="41" spans="1:11" ht="18" customHeight="1" thickBot="1">
      <c r="A41" s="71"/>
      <c r="B41" s="122" t="s">
        <v>37</v>
      </c>
      <c r="C41" s="123"/>
      <c r="D41" s="123"/>
      <c r="E41" s="123"/>
      <c r="F41" s="123"/>
      <c r="G41" s="61"/>
      <c r="H41" s="108">
        <v>532</v>
      </c>
      <c r="I41" s="109">
        <v>1946</v>
      </c>
      <c r="J41" s="110">
        <v>1946</v>
      </c>
      <c r="K41" s="115">
        <f t="shared" si="0"/>
        <v>1</v>
      </c>
    </row>
    <row r="42" spans="1:12" ht="18" customHeight="1" thickBot="1">
      <c r="A42" s="33" t="s">
        <v>21</v>
      </c>
      <c r="B42" s="3"/>
      <c r="C42" s="3"/>
      <c r="D42" s="3"/>
      <c r="E42" s="3"/>
      <c r="F42" s="3"/>
      <c r="G42" s="3"/>
      <c r="H42" s="97"/>
      <c r="I42" s="75"/>
      <c r="J42" s="111"/>
      <c r="K42" s="115"/>
      <c r="L42" s="65"/>
    </row>
    <row r="43" spans="1:11" ht="16.5" thickBot="1">
      <c r="A43" s="33" t="s">
        <v>22</v>
      </c>
      <c r="B43" s="9"/>
      <c r="C43" s="9"/>
      <c r="D43" s="9"/>
      <c r="E43" s="9"/>
      <c r="F43" s="9"/>
      <c r="G43" s="9"/>
      <c r="H43" s="75">
        <f>H42+H38+H34+H29+H24+H18+H17+H8</f>
        <v>35788</v>
      </c>
      <c r="I43" s="75">
        <f>I42+I38+I34+I29+I24+I18+I17+I8</f>
        <v>47346</v>
      </c>
      <c r="J43" s="75">
        <f>J42+J38+J34+J29+J24+J18+J17+J8</f>
        <v>42750</v>
      </c>
      <c r="K43" s="115">
        <f t="shared" si="0"/>
        <v>0.9029273856291978</v>
      </c>
    </row>
    <row r="44" spans="1:11" ht="16.5" thickBot="1">
      <c r="A44" s="33" t="s">
        <v>25</v>
      </c>
      <c r="B44" s="34"/>
      <c r="C44" s="57"/>
      <c r="D44" s="34"/>
      <c r="E44" s="34"/>
      <c r="F44" s="34"/>
      <c r="G44" s="34"/>
      <c r="H44" s="75"/>
      <c r="I44" s="75"/>
      <c r="J44" s="75">
        <v>735</v>
      </c>
      <c r="K44" s="115"/>
    </row>
    <row r="45" spans="1:11" ht="16.5" thickBot="1">
      <c r="A45" s="33" t="s">
        <v>26</v>
      </c>
      <c r="B45" s="34"/>
      <c r="C45" s="57"/>
      <c r="D45" s="34"/>
      <c r="E45" s="34"/>
      <c r="F45" s="34"/>
      <c r="G45" s="34"/>
      <c r="H45" s="75">
        <f>SUM(H43:H44)</f>
        <v>35788</v>
      </c>
      <c r="I45" s="75">
        <f>SUM(I43:I44)</f>
        <v>47346</v>
      </c>
      <c r="J45" s="75">
        <f>SUM(J43:J44)</f>
        <v>43485</v>
      </c>
      <c r="K45" s="115">
        <f t="shared" si="0"/>
        <v>0.9184514003294892</v>
      </c>
    </row>
    <row r="46" spans="1:8" ht="12.75">
      <c r="A46" s="4"/>
      <c r="B46" s="4"/>
      <c r="C46" s="4"/>
      <c r="D46" s="4"/>
      <c r="E46" s="4"/>
      <c r="F46" s="4"/>
      <c r="G46" s="4"/>
      <c r="H46" s="112"/>
    </row>
  </sheetData>
  <sheetProtection/>
  <mergeCells count="7">
    <mergeCell ref="B41:F41"/>
    <mergeCell ref="B3:G3"/>
    <mergeCell ref="C4:H4"/>
    <mergeCell ref="B25:G25"/>
    <mergeCell ref="B36:F36"/>
    <mergeCell ref="B39:F39"/>
    <mergeCell ref="A2:K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Rigóné Bea</dc:creator>
  <cp:keywords/>
  <dc:description/>
  <cp:lastModifiedBy>Csilla</cp:lastModifiedBy>
  <cp:lastPrinted>2014-11-21T12:26:55Z</cp:lastPrinted>
  <dcterms:created xsi:type="dcterms:W3CDTF">2014-01-29T13:47:48Z</dcterms:created>
  <dcterms:modified xsi:type="dcterms:W3CDTF">2015-05-29T13:42:29Z</dcterms:modified>
  <cp:category/>
  <cp:version/>
  <cp:contentType/>
  <cp:contentStatus/>
</cp:coreProperties>
</file>