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5.sz. tájékoztató" sheetId="1" r:id="rId1"/>
  </sheets>
  <calcPr calcId="145621"/>
</workbook>
</file>

<file path=xl/calcChain.xml><?xml version="1.0" encoding="utf-8"?>
<calcChain xmlns="http://schemas.openxmlformats.org/spreadsheetml/2006/main">
  <c r="B49" i="1" l="1"/>
  <c r="B48" i="1"/>
  <c r="B42" i="1"/>
  <c r="B41" i="1"/>
  <c r="B38" i="1"/>
  <c r="B28" i="1"/>
  <c r="B19" i="1"/>
  <c r="B22" i="1" s="1"/>
  <c r="B52" i="1" s="1"/>
  <c r="B11" i="1"/>
</calcChain>
</file>

<file path=xl/sharedStrings.xml><?xml version="1.0" encoding="utf-8"?>
<sst xmlns="http://schemas.openxmlformats.org/spreadsheetml/2006/main" count="48" uniqueCount="45">
  <si>
    <t>A 2019. évi általános működés és ágazati feladatok támogatásának alakulása jogcímenként</t>
  </si>
  <si>
    <t>adatok forintban</t>
  </si>
  <si>
    <t>Megnevezés</t>
  </si>
  <si>
    <t>2019.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</si>
  <si>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</si>
  <si>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</si>
  <si>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</si>
  <si>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</si>
  <si>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</si>
  <si>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</si>
  <si>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</si>
  <si>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</si>
  <si>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</si>
  <si>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minimálbér és a garantált bérminimum emelés hatásának kompenzációja</t>
  </si>
  <si>
    <t>A települési önkormányzatok működésének támogatása</t>
  </si>
  <si>
    <t>A 2018.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</si>
  <si>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</si>
  <si>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</si>
  <si>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</si>
  <si>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</si>
  <si>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</si>
  <si>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</si>
  <si>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</si>
  <si>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</si>
  <si>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</si>
  <si>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</si>
  <si>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Gyernekétkeztetés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</si>
  <si>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</si>
  <si>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</si>
  <si>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</si>
  <si>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</si>
  <si>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</si>
  <si>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Szociális ágazati pótlék 11 hó</t>
  </si>
  <si>
    <t>Egészségügyi pótlék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</si>
  <si>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</si>
  <si>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</si>
  <si>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</si>
  <si>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</si>
  <si>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 xml:space="preserve"> - ebből könyvtári érdekeltségnövelő támogatás</t>
  </si>
  <si>
    <t>Kúlturális ágazati pótlék 11 hó</t>
  </si>
  <si>
    <t>Települési önkormányzatok kulturális feladatainak támogatása</t>
  </si>
  <si>
    <t>2019. évi bérkompenzáció 11 hó</t>
  </si>
  <si>
    <t>Kiegyenlítő bérrendezési alap</t>
  </si>
  <si>
    <t>Rendkívüli települési támogatás (Tűzoltóság)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</si>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</sst>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9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color rgb="FFFF0000"/>
      <name val="Times New Roman CE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4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 wrapText="1"/>
    </xf>
    <xf numFmtId="3" fontId="9" fillId="0" borderId="9" xfId="2" applyNumberFormat="1" applyFont="1" applyBorder="1" applyAlignment="1">
      <alignment horizontal="right" indent="2"/>
    </xf>
    <xf numFmtId="0" fontId="9" fillId="0" borderId="8" xfId="2" applyFont="1" applyBorder="1" applyAlignment="1">
      <alignment wrapText="1"/>
    </xf>
    <xf numFmtId="3" fontId="9" fillId="0" borderId="9" xfId="1" applyNumberFormat="1" applyFont="1" applyBorder="1" applyAlignment="1">
      <alignment horizontal="right" indent="2"/>
    </xf>
    <xf numFmtId="0" fontId="10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6" fillId="0" borderId="8" xfId="2" applyFont="1" applyBorder="1" applyAlignment="1">
      <alignment wrapText="1"/>
    </xf>
    <xf numFmtId="3" fontId="6" fillId="0" borderId="9" xfId="1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8" fillId="0" borderId="9" xfId="1" applyNumberFormat="1" applyFont="1" applyBorder="1" applyAlignment="1">
      <alignment horizontal="right" indent="2"/>
    </xf>
    <xf numFmtId="0" fontId="9" fillId="0" borderId="10" xfId="2" applyFont="1" applyBorder="1" applyAlignment="1">
      <alignment wrapText="1"/>
    </xf>
    <xf numFmtId="0" fontId="9" fillId="0" borderId="10" xfId="2" applyFont="1" applyBorder="1"/>
    <xf numFmtId="0" fontId="8" fillId="0" borderId="10" xfId="2" applyFont="1" applyBorder="1" applyAlignment="1">
      <alignment wrapText="1"/>
    </xf>
    <xf numFmtId="0" fontId="11" fillId="0" borderId="10" xfId="2" applyFont="1" applyBorder="1"/>
    <xf numFmtId="0" fontId="11" fillId="0" borderId="10" xfId="2" applyFont="1" applyBorder="1" applyAlignment="1">
      <alignment horizontal="left" wrapText="1"/>
    </xf>
    <xf numFmtId="0" fontId="1" fillId="0" borderId="0" xfId="2" applyFont="1"/>
    <xf numFmtId="0" fontId="11" fillId="0" borderId="10" xfId="2" applyFont="1" applyBorder="1" applyAlignment="1">
      <alignment wrapText="1"/>
    </xf>
    <xf numFmtId="0" fontId="12" fillId="0" borderId="11" xfId="2" applyFont="1" applyBorder="1"/>
    <xf numFmtId="3" fontId="12" fillId="0" borderId="12" xfId="2" applyNumberFormat="1" applyFont="1" applyBorder="1" applyAlignment="1">
      <alignment horizontal="right" indent="2"/>
    </xf>
    <xf numFmtId="0" fontId="12" fillId="0" borderId="10" xfId="2" applyFont="1" applyBorder="1"/>
    <xf numFmtId="3" fontId="12" fillId="0" borderId="13" xfId="2" applyNumberFormat="1" applyFont="1" applyBorder="1" applyAlignment="1">
      <alignment horizontal="right" indent="2"/>
    </xf>
    <xf numFmtId="165" fontId="1" fillId="0" borderId="0" xfId="2" applyNumberFormat="1" applyFont="1"/>
    <xf numFmtId="0" fontId="11" fillId="0" borderId="2" xfId="2" applyFont="1" applyBorder="1" applyAlignment="1">
      <alignment wrapText="1"/>
    </xf>
    <xf numFmtId="3" fontId="9" fillId="0" borderId="12" xfId="1" applyNumberFormat="1" applyFont="1" applyBorder="1" applyAlignment="1">
      <alignment horizontal="right" indent="2"/>
    </xf>
    <xf numFmtId="3" fontId="9" fillId="0" borderId="13" xfId="1" applyNumberFormat="1" applyFont="1" applyBorder="1" applyAlignment="1">
      <alignment horizontal="right" indent="2"/>
    </xf>
    <xf numFmtId="0" fontId="11" fillId="0" borderId="8" xfId="2" applyFont="1" applyBorder="1" applyAlignment="1">
      <alignment wrapText="1"/>
    </xf>
    <xf numFmtId="0" fontId="12" fillId="0" borderId="3" xfId="2" applyFont="1" applyBorder="1" applyAlignment="1">
      <alignment wrapText="1"/>
    </xf>
    <xf numFmtId="3" fontId="12" fillId="0" borderId="14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5" fontId="13" fillId="0" borderId="14" xfId="2" applyNumberFormat="1" applyFont="1" applyBorder="1" applyAlignment="1">
      <alignment horizontal="center"/>
    </xf>
    <xf numFmtId="165" fontId="1" fillId="0" borderId="0" xfId="2" applyNumberFormat="1"/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2013.évi normatíva költségvetéshe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D55"/>
  <sheetViews>
    <sheetView tabSelected="1" view="pageLayout" zoomScaleNormal="85" workbookViewId="0">
      <selection activeCell="B4" sqref="B4"/>
    </sheetView>
  </sheetViews>
  <sheetFormatPr defaultColWidth="10.6640625" defaultRowHeight="12.75" x14ac:dyDescent="0.2"/>
  <cols>
    <col min="1" max="1" width="60.1640625" style="2" customWidth="1"/>
    <col min="2" max="2" width="48.83203125" style="30" customWidth="1"/>
    <col min="3" max="3" width="16.5" style="2" bestFit="1" customWidth="1"/>
    <col min="4" max="4" width="18.6640625" style="2" bestFit="1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15.75" x14ac:dyDescent="0.25">
      <c r="A10" s="15" t="s">
        <v>5</v>
      </c>
      <c r="B10" s="16">
        <v>148895800</v>
      </c>
    </row>
    <row r="11" spans="1:2" ht="31.5" x14ac:dyDescent="0.25">
      <c r="A11" s="17" t="s">
        <v>6</v>
      </c>
      <c r="B11" s="18">
        <f>SUM(B12:B17)</f>
        <v>60304646</v>
      </c>
    </row>
    <row r="12" spans="1:2" ht="31.5" x14ac:dyDescent="0.25">
      <c r="A12" s="17" t="s">
        <v>7</v>
      </c>
      <c r="B12" s="18">
        <v>0</v>
      </c>
    </row>
    <row r="13" spans="1:2" ht="15.75" x14ac:dyDescent="0.25">
      <c r="A13" s="17" t="s">
        <v>8</v>
      </c>
      <c r="B13" s="18">
        <v>32434080</v>
      </c>
    </row>
    <row r="14" spans="1:2" ht="31.5" x14ac:dyDescent="0.25">
      <c r="A14" s="17" t="s">
        <v>9</v>
      </c>
      <c r="B14" s="18">
        <v>7111416</v>
      </c>
    </row>
    <row r="15" spans="1:2" ht="15.75" x14ac:dyDescent="0.25">
      <c r="A15" s="17" t="s">
        <v>10</v>
      </c>
      <c r="B15" s="18">
        <v>20759150</v>
      </c>
    </row>
    <row r="16" spans="1:2" ht="15.75" x14ac:dyDescent="0.25">
      <c r="A16" s="17" t="s">
        <v>11</v>
      </c>
      <c r="B16" s="18">
        <v>0</v>
      </c>
    </row>
    <row r="17" spans="1:3" ht="15.75" x14ac:dyDescent="0.25">
      <c r="A17" s="17" t="s">
        <v>12</v>
      </c>
      <c r="B17" s="18">
        <v>0</v>
      </c>
    </row>
    <row r="18" spans="1:3" ht="31.5" x14ac:dyDescent="0.25">
      <c r="A18" s="19" t="s">
        <v>13</v>
      </c>
      <c r="B18" s="20">
        <v>4226000</v>
      </c>
    </row>
    <row r="19" spans="1:3" ht="39" customHeight="1" x14ac:dyDescent="0.25">
      <c r="A19" s="21" t="s">
        <v>14</v>
      </c>
      <c r="B19" s="22">
        <f>SUM(B10:B11)+B18</f>
        <v>213426446</v>
      </c>
    </row>
    <row r="20" spans="1:3" ht="15.75" x14ac:dyDescent="0.25">
      <c r="A20" s="17" t="s">
        <v>15</v>
      </c>
      <c r="B20" s="18"/>
    </row>
    <row r="21" spans="1:3" ht="15.75" x14ac:dyDescent="0.25">
      <c r="A21" s="17" t="s">
        <v>16</v>
      </c>
      <c r="B21" s="18">
        <v>1961400</v>
      </c>
    </row>
    <row r="22" spans="1:3" ht="39" customHeight="1" x14ac:dyDescent="0.25">
      <c r="A22" s="23" t="s">
        <v>17</v>
      </c>
      <c r="B22" s="24">
        <f>SUM(B19:B21)</f>
        <v>215387846</v>
      </c>
    </row>
    <row r="23" spans="1:3" ht="36" customHeight="1" x14ac:dyDescent="0.25">
      <c r="A23" s="25" t="s">
        <v>18</v>
      </c>
      <c r="B23" s="18">
        <v>189253050</v>
      </c>
    </row>
    <row r="24" spans="1:3" ht="15.75" x14ac:dyDescent="0.25">
      <c r="A24" s="26" t="s">
        <v>19</v>
      </c>
      <c r="B24" s="18">
        <v>36460066</v>
      </c>
    </row>
    <row r="25" spans="1:3" ht="31.5" x14ac:dyDescent="0.25">
      <c r="A25" s="25" t="s">
        <v>20</v>
      </c>
      <c r="B25" s="18">
        <v>0</v>
      </c>
    </row>
    <row r="26" spans="1:3" ht="31.5" x14ac:dyDescent="0.25">
      <c r="A26" s="25" t="s">
        <v>21</v>
      </c>
      <c r="B26" s="18">
        <v>9638500</v>
      </c>
    </row>
    <row r="27" spans="1:3" ht="31.5" x14ac:dyDescent="0.25">
      <c r="A27" s="19" t="s">
        <v>13</v>
      </c>
      <c r="B27" s="20">
        <v>4095000</v>
      </c>
    </row>
    <row r="28" spans="1:3" ht="31.5" customHeight="1" x14ac:dyDescent="0.25">
      <c r="A28" s="27" t="s">
        <v>22</v>
      </c>
      <c r="B28" s="24">
        <f>SUM(B23:B27)</f>
        <v>239446616</v>
      </c>
    </row>
    <row r="29" spans="1:3" ht="31.5" customHeight="1" x14ac:dyDescent="0.25">
      <c r="A29" s="25" t="s">
        <v>23</v>
      </c>
      <c r="B29" s="18">
        <v>132342947</v>
      </c>
    </row>
    <row r="30" spans="1:3" ht="28.5" customHeight="1" x14ac:dyDescent="0.25">
      <c r="A30" s="28" t="s">
        <v>24</v>
      </c>
      <c r="B30" s="18">
        <v>82528441</v>
      </c>
    </row>
    <row r="31" spans="1:3" ht="63" x14ac:dyDescent="0.25">
      <c r="A31" s="29" t="s">
        <v>25</v>
      </c>
      <c r="B31" s="18">
        <v>152850000</v>
      </c>
      <c r="C31" s="30"/>
    </row>
    <row r="32" spans="1:3" ht="15.75" x14ac:dyDescent="0.25">
      <c r="A32" s="26" t="s">
        <v>26</v>
      </c>
      <c r="B32" s="18">
        <v>69730000</v>
      </c>
    </row>
    <row r="33" spans="1:3" ht="15.75" x14ac:dyDescent="0.25">
      <c r="A33" s="28" t="s">
        <v>27</v>
      </c>
      <c r="B33" s="18">
        <v>121853306</v>
      </c>
    </row>
    <row r="34" spans="1:3" ht="31.5" x14ac:dyDescent="0.25">
      <c r="A34" s="31" t="s">
        <v>28</v>
      </c>
      <c r="B34" s="18">
        <v>50232560</v>
      </c>
    </row>
    <row r="35" spans="1:3" ht="47.25" x14ac:dyDescent="0.25">
      <c r="A35" s="31" t="s">
        <v>29</v>
      </c>
      <c r="B35" s="18">
        <v>22095000</v>
      </c>
    </row>
    <row r="36" spans="1:3" ht="47.25" x14ac:dyDescent="0.25">
      <c r="A36" s="31" t="s">
        <v>30</v>
      </c>
      <c r="B36" s="18">
        <v>32324400</v>
      </c>
    </row>
    <row r="37" spans="1:3" ht="15.75" x14ac:dyDescent="0.25">
      <c r="A37" s="31" t="s">
        <v>31</v>
      </c>
      <c r="B37" s="18">
        <v>6880000</v>
      </c>
    </row>
    <row r="38" spans="1:3" ht="31.5" x14ac:dyDescent="0.25">
      <c r="A38" s="19" t="s">
        <v>13</v>
      </c>
      <c r="B38" s="20">
        <f>646000+540000+1296000+3785000+34341000+7340000</f>
        <v>47948000</v>
      </c>
    </row>
    <row r="39" spans="1:3" ht="15.75" x14ac:dyDescent="0.25">
      <c r="A39" s="32" t="s">
        <v>32</v>
      </c>
      <c r="B39" s="33">
        <v>67950505</v>
      </c>
    </row>
    <row r="40" spans="1:3" ht="15.75" x14ac:dyDescent="0.25">
      <c r="A40" s="34" t="s">
        <v>33</v>
      </c>
      <c r="B40" s="35">
        <v>7540892</v>
      </c>
    </row>
    <row r="41" spans="1:3" ht="47.25" x14ac:dyDescent="0.25">
      <c r="A41" s="27" t="s">
        <v>34</v>
      </c>
      <c r="B41" s="24">
        <f>SUM(B29:B40)</f>
        <v>794276051</v>
      </c>
      <c r="C41" s="36"/>
    </row>
    <row r="42" spans="1:3" ht="31.5" x14ac:dyDescent="0.25">
      <c r="A42" s="37" t="s">
        <v>35</v>
      </c>
      <c r="B42" s="38">
        <f>B43+B44+B45</f>
        <v>30024620</v>
      </c>
    </row>
    <row r="43" spans="1:3" ht="31.5" x14ac:dyDescent="0.25">
      <c r="A43" s="31" t="s">
        <v>36</v>
      </c>
      <c r="B43" s="39">
        <v>12622000</v>
      </c>
    </row>
    <row r="44" spans="1:3" ht="31.5" x14ac:dyDescent="0.25">
      <c r="A44" s="31" t="s">
        <v>37</v>
      </c>
      <c r="B44" s="39">
        <v>15998620</v>
      </c>
    </row>
    <row r="45" spans="1:3" ht="15.75" x14ac:dyDescent="0.25">
      <c r="A45" s="25" t="s">
        <v>38</v>
      </c>
      <c r="B45" s="18">
        <v>1404000</v>
      </c>
    </row>
    <row r="46" spans="1:3" ht="15.75" x14ac:dyDescent="0.25">
      <c r="A46" s="40" t="s">
        <v>39</v>
      </c>
      <c r="B46" s="18">
        <v>4617241</v>
      </c>
    </row>
    <row r="47" spans="1:3" ht="31.5" x14ac:dyDescent="0.25">
      <c r="A47" s="19" t="s">
        <v>13</v>
      </c>
      <c r="B47" s="20">
        <v>542000</v>
      </c>
    </row>
    <row r="48" spans="1:3" ht="31.5" x14ac:dyDescent="0.25">
      <c r="A48" s="27" t="s">
        <v>40</v>
      </c>
      <c r="B48" s="24">
        <f>SUM(B46:B47,B42)</f>
        <v>35183861</v>
      </c>
    </row>
    <row r="49" spans="1:4" ht="15.75" x14ac:dyDescent="0.25">
      <c r="A49" s="40" t="s">
        <v>41</v>
      </c>
      <c r="B49" s="18">
        <f>3941300+768593</f>
        <v>4709893</v>
      </c>
    </row>
    <row r="50" spans="1:4" ht="15.75" x14ac:dyDescent="0.25">
      <c r="A50" s="31" t="s">
        <v>42</v>
      </c>
      <c r="B50" s="39">
        <v>24707600</v>
      </c>
    </row>
    <row r="51" spans="1:4" ht="16.5" thickBot="1" x14ac:dyDescent="0.3">
      <c r="A51" s="41" t="s">
        <v>43</v>
      </c>
      <c r="B51" s="42">
        <v>9625137</v>
      </c>
    </row>
    <row r="52" spans="1:4" ht="19.5" thickBot="1" x14ac:dyDescent="0.35">
      <c r="A52" s="43" t="s">
        <v>44</v>
      </c>
      <c r="B52" s="44">
        <f>B22+B28+B41+B48+B49+B50+B51</f>
        <v>1323337004</v>
      </c>
      <c r="D52" s="45"/>
    </row>
    <row r="54" spans="1:4" x14ac:dyDescent="0.2">
      <c r="A54" s="30"/>
    </row>
    <row r="55" spans="1:4" x14ac:dyDescent="0.2">
      <c r="A55" s="30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32. számú tájékoztató tábla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2019-07-26T08:04:08Z</dcterms:created>
  <dcterms:modified xsi:type="dcterms:W3CDTF">2019-07-26T08:04:09Z</dcterms:modified>
</cp:coreProperties>
</file>