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<sst xmlns="http://schemas.openxmlformats.org/spreadsheetml/2006/main" count="77" uniqueCount="77">
  <si>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15. melléklet az önkormányzat 2019. évi költségvetéséről szóló 1/2019. (II.28.) önkormányzati rendelethez</t>
  </si>
  <si>
    <t xml:space="preserve">               Előirányzat - felhasználási ütemterv 2019. évre 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</si>
  <si>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</si>
  <si>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</si>
  <si>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</si>
  <si>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</si>
  <si>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</si>
  <si>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</si>
  <si>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</si>
  <si>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</si>
  <si>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</si>
  <si>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</si>
  <si>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</si>
  <si>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</si>
  <si>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</si>
  <si>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</si>
  <si>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</si>
  <si>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</si>
  <si>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Megnevezés</t>
  </si>
  <si>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</si>
  <si>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</si>
  <si>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</si>
  <si>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</si>
  <si>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</si>
  <si>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</si>
  <si>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</si>
  <si>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</si>
  <si>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</si>
  <si>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</si>
  <si>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</si>
  <si>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</si>
  <si>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</si>
  <si>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2.</t>
  </si>
  <si>
    <t>3.</t>
  </si>
  <si>
    <t>Bevételek</t>
  </si>
  <si>
    <t>4.</t>
  </si>
  <si>
    <t>5.</t>
  </si>
  <si>
    <t>Önkormányzat működési tám.</t>
  </si>
  <si>
    <t>6.</t>
  </si>
  <si>
    <t>7.</t>
  </si>
  <si>
    <t>Közhatalmi bevételek</t>
  </si>
  <si>
    <t>8.</t>
  </si>
  <si>
    <t>Működési bevételek</t>
  </si>
  <si>
    <t>9.</t>
  </si>
  <si>
    <t>Műk. átvett pénzeszk.</t>
  </si>
  <si>
    <t>10.</t>
  </si>
  <si>
    <t>Felh. célú átvett pénzeszk.</t>
  </si>
  <si>
    <t>11.</t>
  </si>
  <si>
    <t>Maradvány felhasználás</t>
  </si>
  <si>
    <t>12.</t>
  </si>
  <si>
    <t>Bevételek összesen:</t>
  </si>
  <si>
    <t>13.</t>
  </si>
  <si>
    <t>14.</t>
  </si>
  <si>
    <t>Kiadások</t>
  </si>
  <si>
    <t>15.</t>
  </si>
  <si>
    <t>16.</t>
  </si>
  <si>
    <t>Személyi juttatás</t>
  </si>
  <si>
    <t>17.</t>
  </si>
  <si>
    <t>Munkaadókat terhelő járulék.</t>
  </si>
  <si>
    <t>18.</t>
  </si>
  <si>
    <t>Dologi kiadások</t>
  </si>
  <si>
    <t>19.</t>
  </si>
  <si>
    <t>Ellátottak pénzbeli juttatásai</t>
  </si>
  <si>
    <t>20.</t>
  </si>
  <si>
    <t>Egyéb működési kiadás</t>
  </si>
  <si>
    <t>21.</t>
  </si>
  <si>
    <t>Tartalék</t>
  </si>
  <si>
    <t>22.</t>
  </si>
  <si>
    <t>Felújítás, beruházás</t>
  </si>
  <si>
    <t>23.</t>
  </si>
  <si>
    <t>Egyéb felhalmozási kiadás</t>
  </si>
  <si>
    <t>24.</t>
  </si>
  <si>
    <t>Állami támog.megelőleg.vfiz.</t>
  </si>
  <si>
    <t>25.</t>
  </si>
  <si>
    <t>Kiadások összesen:</t>
  </si>
  <si>
    <t>Műk.és felhalm.célú támog.ÁHT-n belülről</t>
  </si>
  <si>
    <t>12. melléklet az önkormányzat 2019. évi költségvetéséről szóló 1/2019. (II.28.) önkormányzati rendelet módosításáról szóló 18/2019. (XII.19.)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</si>
</sst>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</numFmts>
  <fonts count="39">
    <font>
      <sz val="10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sz val="11"/>
      <color indexed="8"/>
      <name val="Calibri"/>
      <family val="0"/>
    </font>
    <font>
      <sz val="11"/>
      <color indexed="62"/>
      <name val="Calibri"/>
      <family val="0"/>
    </font>
    <font>
      <sz val="18"/>
      <color indexed="54"/>
      <name val="Calibri Light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9"/>
      <name val="Calibri"/>
      <family val="0"/>
    </font>
    <font>
      <sz val="11"/>
      <color indexed="17"/>
      <name val="Calibri"/>
      <family val="0"/>
    </font>
    <font>
      <b/>
      <sz val="11"/>
      <color indexed="63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b/>
      <sz val="11"/>
      <color indexed="52"/>
      <name val="Calibri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9" fillId="35" borderId="0" applyNumberFormat="0" applyBorder="0" applyAlignment="0" applyProtection="0"/>
    <xf numFmtId="0" fontId="23" fillId="36" borderId="1" applyNumberFormat="0" applyAlignment="0" applyProtection="0"/>
    <xf numFmtId="0" fontId="21" fillId="21" borderId="2" applyNumberFormat="0" applyAlignment="0" applyProtection="0"/>
    <xf numFmtId="0" fontId="11" fillId="33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7" borderId="7" applyNumberFormat="0" applyAlignment="0" applyProtection="0"/>
    <xf numFmtId="0" fontId="1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6" fillId="9" borderId="2" applyNumberFormat="0" applyAlignment="0" applyProtection="0"/>
    <xf numFmtId="0" fontId="0" fillId="38" borderId="12" applyNumberFormat="0" applyFont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2" fillId="45" borderId="0" applyNumberFormat="0" applyBorder="0" applyAlignment="0" applyProtection="0"/>
    <xf numFmtId="0" fontId="33" fillId="46" borderId="13" applyNumberFormat="0" applyAlignment="0" applyProtection="0"/>
    <xf numFmtId="0" fontId="13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11" borderId="15" applyNumberFormat="0" applyFont="0" applyAlignment="0" applyProtection="0"/>
    <xf numFmtId="0" fontId="16" fillId="21" borderId="16" applyNumberFormat="0" applyAlignment="0" applyProtection="0"/>
    <xf numFmtId="0" fontId="35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47" borderId="0" applyNumberFormat="0" applyBorder="0" applyAlignment="0" applyProtection="0"/>
    <xf numFmtId="0" fontId="37" fillId="48" borderId="0" applyNumberFormat="0" applyBorder="0" applyAlignment="0" applyProtection="0"/>
    <xf numFmtId="0" fontId="38" fillId="46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0" fontId="3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1" fillId="0" borderId="19" xfId="0" applyNumberFormat="1" applyFont="1" applyBorder="1" applyAlignment="1">
      <alignment/>
    </xf>
    <xf numFmtId="166" fontId="2" fillId="0" borderId="19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/>
    </xf>
    <xf numFmtId="1" fontId="2" fillId="0" borderId="19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166" fontId="1" fillId="0" borderId="19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wrapText="1"/>
    </xf>
    <xf numFmtId="0" fontId="3" fillId="0" borderId="19" xfId="0" applyFont="1" applyBorder="1" applyAlignment="1">
      <alignment wrapText="1"/>
    </xf>
    <xf numFmtId="166" fontId="2" fillId="0" borderId="19" xfId="0" applyNumberFormat="1" applyFont="1" applyBorder="1" applyAlignment="1">
      <alignment wrapText="1"/>
    </xf>
    <xf numFmtId="166" fontId="3" fillId="0" borderId="19" xfId="0" applyNumberFormat="1" applyFont="1" applyBorder="1" applyAlignment="1">
      <alignment wrapText="1"/>
    </xf>
    <xf numFmtId="166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8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vatkozott cella" xfId="76"/>
    <cellStyle name="Input" xfId="77"/>
    <cellStyle name="Jegyzet" xfId="78"/>
    <cellStyle name="Jelölőszín 1" xfId="79"/>
    <cellStyle name="Jelölőszín 2" xfId="80"/>
    <cellStyle name="Jelölőszín 3" xfId="81"/>
    <cellStyle name="Jelölőszín 4" xfId="82"/>
    <cellStyle name="Jelölőszín 5" xfId="83"/>
    <cellStyle name="Jelölőszín 6" xfId="84"/>
    <cellStyle name="Jó" xfId="85"/>
    <cellStyle name="Kimenet" xfId="86"/>
    <cellStyle name="Linked Cell" xfId="87"/>
    <cellStyle name="Magyarázó szöveg" xfId="88"/>
    <cellStyle name="Neutral" xfId="89"/>
    <cellStyle name="Note" xfId="90"/>
    <cellStyle name="Output" xfId="91"/>
    <cellStyle name="Összesen" xfId="92"/>
    <cellStyle name="Currency" xfId="93"/>
    <cellStyle name="Currency [0]" xfId="94"/>
    <cellStyle name="Rossz" xfId="95"/>
    <cellStyle name="Semleges" xfId="96"/>
    <cellStyle name="Számítás" xfId="97"/>
    <cellStyle name="Percent" xfId="98"/>
    <cellStyle name="Title" xfId="99"/>
    <cellStyle name="Total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4.00390625" style="0" customWidth="1"/>
    <col min="2" max="2" width="16.00390625" style="16" customWidth="1"/>
    <col min="3" max="3" width="8.625" style="0" customWidth="1"/>
    <col min="4" max="4" width="7.625" style="0" customWidth="1"/>
    <col min="5" max="5" width="7.875" style="0" customWidth="1"/>
    <col min="6" max="6" width="7.375" style="0" customWidth="1"/>
    <col min="7" max="7" width="9.75390625" style="0" bestFit="1" customWidth="1"/>
    <col min="8" max="8" width="8.375" style="0" bestFit="1" customWidth="1"/>
    <col min="9" max="9" width="7.375" style="0" customWidth="1"/>
    <col min="10" max="10" width="7.625" style="0" customWidth="1"/>
    <col min="11" max="11" width="8.875" style="0" customWidth="1"/>
    <col min="12" max="12" width="7.375" style="0" customWidth="1"/>
    <col min="13" max="13" width="8.375" style="0" bestFit="1" customWidth="1"/>
    <col min="14" max="14" width="8.625" style="0" customWidth="1"/>
    <col min="15" max="15" width="9.875" style="0" customWidth="1"/>
  </cols>
  <sheetData>
    <row r="1" spans="1:15" ht="12.75">
      <c r="A1" s="26" t="s">
        <v>76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4" spans="2:15" ht="12.75">
      <c r="B4" s="24" t="s">
        <v>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6" spans="1:15" ht="15.75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ht="12.75">
      <c r="O7" s="8" t="s">
        <v>2</v>
      </c>
    </row>
    <row r="8" spans="1:15" ht="12.75">
      <c r="A8" s="4"/>
      <c r="B8" s="17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  <c r="J8" s="3" t="s">
        <v>11</v>
      </c>
      <c r="K8" s="3" t="s">
        <v>12</v>
      </c>
      <c r="L8" s="3" t="s">
        <v>13</v>
      </c>
      <c r="M8" s="3" t="s">
        <v>14</v>
      </c>
      <c r="N8" s="3" t="s">
        <v>15</v>
      </c>
      <c r="O8" s="3" t="s">
        <v>16</v>
      </c>
    </row>
    <row r="9" spans="1:15" s="9" customFormat="1" ht="12.75" customHeight="1">
      <c r="A9" s="3" t="s">
        <v>17</v>
      </c>
      <c r="B9" s="17" t="s">
        <v>18</v>
      </c>
      <c r="C9" s="3" t="s">
        <v>19</v>
      </c>
      <c r="D9" s="3" t="s">
        <v>20</v>
      </c>
      <c r="E9" s="3" t="s">
        <v>21</v>
      </c>
      <c r="F9" s="3" t="s">
        <v>22</v>
      </c>
      <c r="G9" s="3" t="s">
        <v>23</v>
      </c>
      <c r="H9" s="3" t="s">
        <v>24</v>
      </c>
      <c r="I9" s="3" t="s">
        <v>25</v>
      </c>
      <c r="J9" s="3" t="s">
        <v>26</v>
      </c>
      <c r="K9" s="3" t="s">
        <v>27</v>
      </c>
      <c r="L9" s="3" t="s">
        <v>28</v>
      </c>
      <c r="M9" s="3" t="s">
        <v>29</v>
      </c>
      <c r="N9" s="3" t="s">
        <v>30</v>
      </c>
      <c r="O9" s="3" t="s">
        <v>31</v>
      </c>
    </row>
    <row r="10" spans="1:15" ht="12.75" customHeight="1">
      <c r="A10" s="3" t="s">
        <v>32</v>
      </c>
      <c r="B10" s="1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 customHeight="1">
      <c r="A11" s="3" t="s">
        <v>33</v>
      </c>
      <c r="B11" s="19" t="s">
        <v>34</v>
      </c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75" customHeight="1">
      <c r="A12" s="3" t="s">
        <v>35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1" customFormat="1" ht="27" customHeight="1">
      <c r="A13" s="3" t="s">
        <v>36</v>
      </c>
      <c r="B13" s="15" t="s">
        <v>37</v>
      </c>
      <c r="C13" s="6">
        <v>54611</v>
      </c>
      <c r="D13" s="6">
        <v>52589</v>
      </c>
      <c r="E13" s="6">
        <v>37453</v>
      </c>
      <c r="F13" s="6">
        <v>37413</v>
      </c>
      <c r="G13" s="6">
        <v>37498</v>
      </c>
      <c r="H13" s="6">
        <v>37418</v>
      </c>
      <c r="I13" s="6">
        <v>66981</v>
      </c>
      <c r="J13" s="6">
        <v>38978</v>
      </c>
      <c r="K13" s="6">
        <v>37410</v>
      </c>
      <c r="L13" s="6">
        <v>37428</v>
      </c>
      <c r="M13" s="6">
        <v>39264</v>
      </c>
      <c r="N13" s="6">
        <v>37340</v>
      </c>
      <c r="O13" s="6">
        <f aca="true" t="shared" si="0" ref="O13:O19">SUM(C13:N13)</f>
        <v>514383</v>
      </c>
    </row>
    <row r="14" spans="1:15" s="1" customFormat="1" ht="36" customHeight="1">
      <c r="A14" s="3" t="s">
        <v>38</v>
      </c>
      <c r="B14" s="15" t="s">
        <v>75</v>
      </c>
      <c r="C14" s="6">
        <v>7018</v>
      </c>
      <c r="D14" s="6">
        <v>7018</v>
      </c>
      <c r="E14" s="6">
        <v>7268</v>
      </c>
      <c r="F14" s="6">
        <v>11085</v>
      </c>
      <c r="G14" s="6">
        <v>2208</v>
      </c>
      <c r="H14" s="6">
        <v>36934</v>
      </c>
      <c r="I14" s="6">
        <v>8671</v>
      </c>
      <c r="J14" s="6">
        <v>7575</v>
      </c>
      <c r="K14" s="6">
        <v>15618</v>
      </c>
      <c r="L14" s="6">
        <v>24626</v>
      </c>
      <c r="M14" s="6">
        <v>7436</v>
      </c>
      <c r="N14" s="6">
        <v>6300</v>
      </c>
      <c r="O14" s="6">
        <f t="shared" si="0"/>
        <v>141757</v>
      </c>
    </row>
    <row r="15" spans="1:15" s="2" customFormat="1" ht="12.75" customHeight="1">
      <c r="A15" s="3" t="s">
        <v>39</v>
      </c>
      <c r="B15" s="15" t="s">
        <v>40</v>
      </c>
      <c r="C15" s="6">
        <v>952</v>
      </c>
      <c r="D15" s="6">
        <v>1124</v>
      </c>
      <c r="E15" s="6">
        <v>36590</v>
      </c>
      <c r="F15" s="6">
        <v>1989</v>
      </c>
      <c r="G15" s="6">
        <v>2682</v>
      </c>
      <c r="H15" s="6">
        <v>951</v>
      </c>
      <c r="I15" s="6">
        <v>1038</v>
      </c>
      <c r="J15" s="6">
        <v>753</v>
      </c>
      <c r="K15" s="6">
        <v>33129</v>
      </c>
      <c r="L15" s="6">
        <v>4635</v>
      </c>
      <c r="M15" s="6">
        <v>5452</v>
      </c>
      <c r="N15" s="6">
        <v>3633</v>
      </c>
      <c r="O15" s="6">
        <f t="shared" si="0"/>
        <v>92928</v>
      </c>
    </row>
    <row r="16" spans="1:15" s="2" customFormat="1" ht="12.75" customHeight="1">
      <c r="A16" s="3" t="s">
        <v>41</v>
      </c>
      <c r="B16" s="15" t="s">
        <v>42</v>
      </c>
      <c r="C16" s="6">
        <v>8303</v>
      </c>
      <c r="D16" s="6">
        <v>8303</v>
      </c>
      <c r="E16" s="6">
        <v>8302</v>
      </c>
      <c r="F16" s="6">
        <v>8303</v>
      </c>
      <c r="G16" s="6">
        <v>8303</v>
      </c>
      <c r="H16" s="6">
        <v>8496</v>
      </c>
      <c r="I16" s="6">
        <v>8303</v>
      </c>
      <c r="J16" s="6">
        <v>8303</v>
      </c>
      <c r="K16" s="6">
        <v>8302</v>
      </c>
      <c r="L16" s="6">
        <v>11528</v>
      </c>
      <c r="M16" s="6">
        <v>11874</v>
      </c>
      <c r="N16" s="6">
        <v>8302</v>
      </c>
      <c r="O16" s="6">
        <f t="shared" si="0"/>
        <v>106622</v>
      </c>
    </row>
    <row r="17" spans="1:15" s="2" customFormat="1" ht="12.75" customHeight="1">
      <c r="A17" s="3" t="s">
        <v>43</v>
      </c>
      <c r="B17" s="15" t="s">
        <v>44</v>
      </c>
      <c r="C17" s="6">
        <v>0</v>
      </c>
      <c r="D17" s="6">
        <v>0</v>
      </c>
      <c r="E17" s="6">
        <v>2235</v>
      </c>
      <c r="F17" s="6">
        <v>859</v>
      </c>
      <c r="G17" s="6">
        <v>0</v>
      </c>
      <c r="H17" s="6">
        <v>0</v>
      </c>
      <c r="I17" s="6">
        <v>235</v>
      </c>
      <c r="J17" s="6">
        <v>65</v>
      </c>
      <c r="K17" s="6">
        <v>0</v>
      </c>
      <c r="L17" s="6">
        <v>0</v>
      </c>
      <c r="M17" s="6">
        <v>0</v>
      </c>
      <c r="N17" s="6">
        <v>0</v>
      </c>
      <c r="O17" s="6">
        <f t="shared" si="0"/>
        <v>3394</v>
      </c>
    </row>
    <row r="18" spans="1:15" s="2" customFormat="1" ht="26.25" customHeight="1">
      <c r="A18" s="3" t="s">
        <v>45</v>
      </c>
      <c r="B18" s="15" t="s">
        <v>46</v>
      </c>
      <c r="C18" s="6">
        <v>542</v>
      </c>
      <c r="D18" s="6">
        <v>542</v>
      </c>
      <c r="E18" s="6">
        <v>541</v>
      </c>
      <c r="F18" s="6">
        <v>542</v>
      </c>
      <c r="G18" s="6">
        <v>857</v>
      </c>
      <c r="H18" s="6">
        <v>773</v>
      </c>
      <c r="I18" s="6">
        <v>653</v>
      </c>
      <c r="J18" s="6">
        <v>601</v>
      </c>
      <c r="K18" s="6">
        <v>574</v>
      </c>
      <c r="L18" s="6">
        <v>1067</v>
      </c>
      <c r="M18" s="6">
        <v>1067</v>
      </c>
      <c r="N18" s="6">
        <v>1041</v>
      </c>
      <c r="O18" s="6">
        <f t="shared" si="0"/>
        <v>8800</v>
      </c>
    </row>
    <row r="19" spans="1:15" s="2" customFormat="1" ht="22.5" customHeight="1">
      <c r="A19" s="3" t="s">
        <v>47</v>
      </c>
      <c r="B19" s="15" t="s">
        <v>48</v>
      </c>
      <c r="C19" s="6">
        <v>148458</v>
      </c>
      <c r="D19" s="6">
        <v>1520</v>
      </c>
      <c r="E19" s="6">
        <v>0</v>
      </c>
      <c r="F19" s="6">
        <v>0</v>
      </c>
      <c r="G19" s="6">
        <v>90857</v>
      </c>
      <c r="H19" s="6">
        <v>38200</v>
      </c>
      <c r="I19" s="6">
        <v>11135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f t="shared" si="0"/>
        <v>290170</v>
      </c>
    </row>
    <row r="20" spans="1:15" s="10" customFormat="1" ht="29.25" customHeight="1">
      <c r="A20" s="3" t="s">
        <v>49</v>
      </c>
      <c r="B20" s="20" t="s">
        <v>50</v>
      </c>
      <c r="C20" s="7">
        <f aca="true" t="shared" si="1" ref="C20:H20">SUM(C13:C19)</f>
        <v>219884</v>
      </c>
      <c r="D20" s="7">
        <f t="shared" si="1"/>
        <v>71096</v>
      </c>
      <c r="E20" s="7">
        <f t="shared" si="1"/>
        <v>92389</v>
      </c>
      <c r="F20" s="7">
        <f t="shared" si="1"/>
        <v>60191</v>
      </c>
      <c r="G20" s="7">
        <f t="shared" si="1"/>
        <v>142405</v>
      </c>
      <c r="H20" s="7">
        <f t="shared" si="1"/>
        <v>122772</v>
      </c>
      <c r="I20" s="7">
        <v>84843</v>
      </c>
      <c r="J20" s="7">
        <v>54759</v>
      </c>
      <c r="K20" s="7">
        <v>60083</v>
      </c>
      <c r="L20" s="7">
        <f>SUM(L13:L19)</f>
        <v>79284</v>
      </c>
      <c r="M20" s="7">
        <f>SUM(M13:M19)</f>
        <v>65093</v>
      </c>
      <c r="N20" s="7">
        <f>SUM(N13:N19)</f>
        <v>56616</v>
      </c>
      <c r="O20" s="7">
        <f>SUM(O13:O19)</f>
        <v>1158054</v>
      </c>
    </row>
    <row r="21" spans="1:15" s="2" customFormat="1" ht="12.75" customHeight="1">
      <c r="A21" s="3" t="s">
        <v>51</v>
      </c>
      <c r="B21" s="1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s="2" customFormat="1" ht="12.75" customHeight="1">
      <c r="A22" s="3" t="s">
        <v>52</v>
      </c>
      <c r="B22" s="21" t="s">
        <v>53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s="2" customFormat="1" ht="12.75" customHeight="1">
      <c r="A23" s="3" t="s">
        <v>54</v>
      </c>
      <c r="B23" s="1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s="2" customFormat="1" ht="12.75" customHeight="1">
      <c r="A24" s="3" t="s">
        <v>55</v>
      </c>
      <c r="B24" s="15" t="s">
        <v>56</v>
      </c>
      <c r="C24" s="6">
        <v>28507</v>
      </c>
      <c r="D24" s="6">
        <v>28650</v>
      </c>
      <c r="E24" s="6">
        <v>28652</v>
      </c>
      <c r="F24" s="6">
        <v>28616</v>
      </c>
      <c r="G24" s="6">
        <v>28614</v>
      </c>
      <c r="H24" s="6">
        <v>34348</v>
      </c>
      <c r="I24" s="6">
        <v>36707</v>
      </c>
      <c r="J24" s="6">
        <v>34059</v>
      </c>
      <c r="K24" s="6">
        <v>40919</v>
      </c>
      <c r="L24" s="6">
        <v>37413</v>
      </c>
      <c r="M24" s="6">
        <v>36140</v>
      </c>
      <c r="N24" s="6">
        <v>34824</v>
      </c>
      <c r="O24" s="6">
        <f aca="true" t="shared" si="2" ref="O24:O33">SUM(C24:N24)</f>
        <v>397449</v>
      </c>
    </row>
    <row r="25" spans="1:15" s="2" customFormat="1" ht="21" customHeight="1">
      <c r="A25" s="3" t="s">
        <v>57</v>
      </c>
      <c r="B25" s="15" t="s">
        <v>58</v>
      </c>
      <c r="C25" s="6">
        <v>5325</v>
      </c>
      <c r="D25" s="6">
        <v>5335</v>
      </c>
      <c r="E25" s="6">
        <v>5335</v>
      </c>
      <c r="F25" s="6">
        <v>5327</v>
      </c>
      <c r="G25" s="6">
        <v>5329</v>
      </c>
      <c r="H25" s="6">
        <v>5329</v>
      </c>
      <c r="I25" s="6">
        <v>6442</v>
      </c>
      <c r="J25" s="6">
        <v>5904</v>
      </c>
      <c r="K25" s="6">
        <v>7085</v>
      </c>
      <c r="L25" s="6">
        <v>6585</v>
      </c>
      <c r="M25" s="6">
        <v>6286</v>
      </c>
      <c r="N25" s="6">
        <v>6040</v>
      </c>
      <c r="O25" s="6">
        <f t="shared" si="2"/>
        <v>70322</v>
      </c>
    </row>
    <row r="26" spans="1:15" s="2" customFormat="1" ht="12.75" customHeight="1">
      <c r="A26" s="3" t="s">
        <v>59</v>
      </c>
      <c r="B26" s="15" t="s">
        <v>60</v>
      </c>
      <c r="C26" s="6">
        <v>27601</v>
      </c>
      <c r="D26" s="6">
        <v>36737</v>
      </c>
      <c r="E26" s="6">
        <v>28562</v>
      </c>
      <c r="F26" s="6">
        <v>25014</v>
      </c>
      <c r="G26" s="6">
        <v>22657</v>
      </c>
      <c r="H26" s="6">
        <v>29579</v>
      </c>
      <c r="I26" s="6">
        <v>35766</v>
      </c>
      <c r="J26" s="6">
        <v>34658</v>
      </c>
      <c r="K26" s="6">
        <v>24128</v>
      </c>
      <c r="L26" s="6">
        <v>31651</v>
      </c>
      <c r="M26" s="6">
        <v>30118</v>
      </c>
      <c r="N26" s="6">
        <v>28503</v>
      </c>
      <c r="O26" s="6">
        <f t="shared" si="2"/>
        <v>354974</v>
      </c>
    </row>
    <row r="27" spans="1:15" s="2" customFormat="1" ht="21.75" customHeight="1">
      <c r="A27" s="3" t="s">
        <v>61</v>
      </c>
      <c r="B27" s="15" t="s">
        <v>62</v>
      </c>
      <c r="C27" s="6">
        <v>2255</v>
      </c>
      <c r="D27" s="6">
        <v>2255</v>
      </c>
      <c r="E27" s="6">
        <v>2256</v>
      </c>
      <c r="F27" s="6">
        <v>2255</v>
      </c>
      <c r="G27" s="6">
        <v>2255</v>
      </c>
      <c r="H27" s="6">
        <v>2256</v>
      </c>
      <c r="I27" s="6">
        <v>2255</v>
      </c>
      <c r="J27" s="6">
        <v>2255</v>
      </c>
      <c r="K27" s="6">
        <v>2256</v>
      </c>
      <c r="L27" s="6">
        <v>2255</v>
      </c>
      <c r="M27" s="6">
        <v>2255</v>
      </c>
      <c r="N27" s="6">
        <v>2256</v>
      </c>
      <c r="O27" s="6">
        <f t="shared" si="2"/>
        <v>27064</v>
      </c>
    </row>
    <row r="28" spans="1:15" s="2" customFormat="1" ht="26.25" customHeight="1">
      <c r="A28" s="3" t="s">
        <v>63</v>
      </c>
      <c r="B28" s="15" t="s">
        <v>64</v>
      </c>
      <c r="C28" s="6">
        <v>2728</v>
      </c>
      <c r="D28" s="6">
        <v>2728</v>
      </c>
      <c r="E28" s="6">
        <v>2729</v>
      </c>
      <c r="F28" s="6">
        <f>2728+2825</f>
        <v>5553</v>
      </c>
      <c r="G28" s="6">
        <v>2728</v>
      </c>
      <c r="H28" s="6">
        <v>2729</v>
      </c>
      <c r="I28" s="6">
        <v>2816</v>
      </c>
      <c r="J28" s="6">
        <v>2728</v>
      </c>
      <c r="K28" s="6">
        <v>2729</v>
      </c>
      <c r="L28" s="6">
        <v>2728</v>
      </c>
      <c r="M28" s="6">
        <v>2728</v>
      </c>
      <c r="N28" s="6">
        <v>2729</v>
      </c>
      <c r="O28" s="6">
        <f t="shared" si="2"/>
        <v>35653</v>
      </c>
    </row>
    <row r="29" spans="1:15" s="2" customFormat="1" ht="12.75" customHeight="1">
      <c r="A29" s="3" t="s">
        <v>65</v>
      </c>
      <c r="B29" s="15" t="s">
        <v>66</v>
      </c>
      <c r="C29" s="6">
        <v>3305</v>
      </c>
      <c r="D29" s="6">
        <v>0</v>
      </c>
      <c r="E29" s="6">
        <v>0</v>
      </c>
      <c r="F29" s="6">
        <v>0</v>
      </c>
      <c r="G29" s="6">
        <v>315</v>
      </c>
      <c r="H29" s="6">
        <v>368</v>
      </c>
      <c r="I29" s="6">
        <v>275</v>
      </c>
      <c r="J29" s="6">
        <v>5965</v>
      </c>
      <c r="K29" s="6">
        <v>33</v>
      </c>
      <c r="L29" s="6">
        <v>25</v>
      </c>
      <c r="M29" s="6">
        <v>25</v>
      </c>
      <c r="N29" s="6">
        <v>0</v>
      </c>
      <c r="O29" s="6">
        <f t="shared" si="2"/>
        <v>10311</v>
      </c>
    </row>
    <row r="30" spans="1:15" s="2" customFormat="1" ht="12.75" customHeight="1">
      <c r="A30" s="3" t="s">
        <v>67</v>
      </c>
      <c r="B30" s="15" t="s">
        <v>68</v>
      </c>
      <c r="C30" s="6">
        <v>70610</v>
      </c>
      <c r="D30" s="6">
        <v>1520</v>
      </c>
      <c r="E30" s="6">
        <v>0</v>
      </c>
      <c r="F30" s="6">
        <v>0</v>
      </c>
      <c r="G30" s="6">
        <v>83447</v>
      </c>
      <c r="H30" s="6">
        <v>39155</v>
      </c>
      <c r="I30" s="6">
        <v>3295</v>
      </c>
      <c r="J30" s="14">
        <v>0</v>
      </c>
      <c r="K30" s="6">
        <v>0</v>
      </c>
      <c r="L30" s="6">
        <v>0</v>
      </c>
      <c r="M30" s="6">
        <v>35339</v>
      </c>
      <c r="N30" s="6">
        <v>2000</v>
      </c>
      <c r="O30" s="6">
        <f t="shared" si="2"/>
        <v>235366</v>
      </c>
    </row>
    <row r="31" spans="1:15" s="2" customFormat="1" ht="12.75" customHeight="1">
      <c r="A31" s="3" t="s">
        <v>69</v>
      </c>
      <c r="B31" s="15" t="s">
        <v>70</v>
      </c>
      <c r="C31" s="6">
        <v>0</v>
      </c>
      <c r="D31" s="6">
        <v>0</v>
      </c>
      <c r="E31" s="6">
        <v>2000</v>
      </c>
      <c r="F31" s="6">
        <v>0</v>
      </c>
      <c r="G31" s="6">
        <v>2000</v>
      </c>
      <c r="H31" s="6">
        <v>0</v>
      </c>
      <c r="I31" s="6">
        <v>2000</v>
      </c>
      <c r="J31" s="6">
        <v>0</v>
      </c>
      <c r="K31" s="6">
        <v>2000</v>
      </c>
      <c r="L31" s="6">
        <v>0</v>
      </c>
      <c r="M31" s="6">
        <v>2000</v>
      </c>
      <c r="N31" s="6">
        <v>0</v>
      </c>
      <c r="O31" s="6">
        <f t="shared" si="2"/>
        <v>10000</v>
      </c>
    </row>
    <row r="32" spans="1:15" s="2" customFormat="1" ht="26.25" customHeight="1">
      <c r="A32" s="3" t="s">
        <v>71</v>
      </c>
      <c r="B32" s="15" t="s">
        <v>72</v>
      </c>
      <c r="C32" s="6">
        <v>16915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f t="shared" si="2"/>
        <v>16915</v>
      </c>
    </row>
    <row r="33" spans="1:16" s="12" customFormat="1" ht="25.5" customHeight="1">
      <c r="A33" s="3" t="s">
        <v>73</v>
      </c>
      <c r="B33" s="20" t="s">
        <v>74</v>
      </c>
      <c r="C33" s="7">
        <f aca="true" t="shared" si="3" ref="C33:N33">SUM(C24:C32)</f>
        <v>157246</v>
      </c>
      <c r="D33" s="7">
        <f t="shared" si="3"/>
        <v>77225</v>
      </c>
      <c r="E33" s="7">
        <f t="shared" si="3"/>
        <v>69534</v>
      </c>
      <c r="F33" s="7">
        <f t="shared" si="3"/>
        <v>66765</v>
      </c>
      <c r="G33" s="7">
        <f t="shared" si="3"/>
        <v>147345</v>
      </c>
      <c r="H33" s="7">
        <f t="shared" si="3"/>
        <v>113764</v>
      </c>
      <c r="I33" s="7">
        <f t="shared" si="3"/>
        <v>89556</v>
      </c>
      <c r="J33" s="13">
        <f t="shared" si="3"/>
        <v>85569</v>
      </c>
      <c r="K33" s="7">
        <f t="shared" si="3"/>
        <v>79150</v>
      </c>
      <c r="L33" s="7">
        <f t="shared" si="3"/>
        <v>80657</v>
      </c>
      <c r="M33" s="7">
        <f t="shared" si="3"/>
        <v>114891</v>
      </c>
      <c r="N33" s="7">
        <f t="shared" si="3"/>
        <v>76352</v>
      </c>
      <c r="O33" s="7">
        <f t="shared" si="2"/>
        <v>1158054</v>
      </c>
      <c r="P33" s="11"/>
    </row>
    <row r="34" spans="2:15" ht="12.75">
      <c r="B34" s="2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2:15" ht="12.75">
      <c r="B35" s="2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</sheetData>
  <sheetProtection/>
  <mergeCells count="3">
    <mergeCell ref="A1:O2"/>
    <mergeCell ref="B4:O4"/>
    <mergeCell ref="A6:O6"/>
  </mergeCells>
  <printOptions/>
  <pageMargins left="0.7874015748031497" right="0.7874015748031497" top="0.3937007874015748" bottom="0.3937007874015748" header="0.5118110236220472" footer="0.5118110236220472"/>
  <pageSetup fitToWidth="0" fitToHeight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971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Fronto</cp:lastModifiedBy>
  <cp:lastPrinted>2019-12-12T10:56:27Z</cp:lastPrinted>
  <dcterms:created xsi:type="dcterms:W3CDTF">2019-09-26T14:48:47Z</dcterms:created>
  <dcterms:modified xsi:type="dcterms:W3CDTF">2019-12-14T08:43:45Z</dcterms:modified>
  <cp:category/>
  <cp:version/>
  <cp:contentType/>
  <cp:contentStatus/>
</cp:coreProperties>
</file>